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f431041ecf33d0f/Documents/"/>
    </mc:Choice>
  </mc:AlternateContent>
  <xr:revisionPtr revIDLastSave="0" documentId="8_{3102ABB3-4836-4464-9AA2-23D9A7FF9030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Table" sheetId="1" r:id="rId1"/>
    <sheet name="Cat Chart" sheetId="3" r:id="rId2"/>
    <sheet name="Sub-Cat Chart" sheetId="4" r:id="rId3"/>
    <sheet name="Date Created Conversion Chart" sheetId="5" r:id="rId4"/>
    <sheet name="Bonus" sheetId="6" r:id="rId5"/>
  </sheets>
  <definedNames>
    <definedName name="_xlnm._FilterDatabase" localSheetId="0" hidden="1">Table!$N$1:$N$4115</definedName>
  </definedName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6" l="1"/>
  <c r="C3" i="6"/>
  <c r="C4" i="6"/>
  <c r="C5" i="6"/>
  <c r="C6" i="6"/>
  <c r="C7" i="6"/>
  <c r="C8" i="6"/>
  <c r="C9" i="6"/>
  <c r="C10" i="6"/>
  <c r="C11" i="6"/>
  <c r="C12" i="6"/>
  <c r="C13" i="6"/>
  <c r="C2" i="6"/>
  <c r="B3" i="6"/>
  <c r="B4" i="6"/>
  <c r="B5" i="6"/>
  <c r="B6" i="6"/>
  <c r="B7" i="6"/>
  <c r="B8" i="6"/>
  <c r="B9" i="6"/>
  <c r="B10" i="6"/>
  <c r="B11" i="6"/>
  <c r="B12" i="6"/>
  <c r="B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<sst xmlns="http://schemas.openxmlformats.org/spreadsheetml/2006/main" count="33038" uniqueCount="8398">
  <si>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</si>
  <si>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</si>
  <si>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</si>
  <si>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</si>
  <si>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</si>
  <si>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</si>
  <si>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</si>
  <si>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</si>
  <si>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</si>
  <si>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</si>
  <si>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</si>
  <si>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</si>
  <si>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</si>
  <si>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</si>
  <si>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</si>
  <si>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</si>
  <si>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</si>
  <si>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</si>
  <si>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</si>
  <si>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</si>
  <si>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</si>
  <si>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</si>
  <si>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</si>
  <si>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</si>
  <si>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</si>
  <si>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</si>
  <si>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</si>
  <si>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</si>
  <si>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</si>
  <si>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</si>
  <si>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</si>
  <si>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</si>
  <si>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</si>
  <si>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</si>
  <si>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</si>
  <si>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</si>
  <si>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</si>
  <si>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</si>
  <si>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</si>
  <si>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</si>
  <si>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</si>
  <si>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</si>
  <si>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</si>
  <si>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</si>
  <si>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</si>
  <si>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</si>
  <si>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</si>
  <si>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</si>
  <si>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</si>
  <si>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</si>
  <si>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</si>
  <si>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</si>
  <si>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</si>
  <si>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</si>
  <si>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</si>
  <si>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</si>
  <si>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</si>
  <si>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</si>
  <si>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</si>
  <si>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</si>
  <si>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</si>
  <si>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</si>
  <si>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</si>
  <si>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</si>
  <si>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</si>
  <si>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</si>
  <si>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</si>
  <si>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</si>
  <si>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</si>
  <si>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</si>
  <si>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</si>
  <si>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</si>
  <si>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</si>
  <si>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</si>
  <si>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</si>
  <si>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</si>
  <si>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</si>
  <si>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</si>
  <si>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</si>
  <si>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</si>
  <si>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</si>
  <si>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</si>
  <si>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</si>
  <si>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</si>
  <si>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</si>
  <si>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</si>
  <si>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</si>
  <si>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</si>
  <si>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</si>
  <si>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</si>
  <si>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</si>
  <si>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</si>
  <si>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</si>
  <si>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</si>
  <si>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</si>
  <si>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</si>
  <si>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</si>
  <si>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</si>
  <si>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</si>
  <si>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</si>
  <si>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</si>
  <si>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</si>
  <si>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</si>
  <si>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</si>
  <si>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</si>
  <si>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</si>
  <si>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</si>
  <si>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</si>
  <si>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</si>
  <si>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</si>
  <si>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</si>
  <si>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</si>
  <si>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</si>
  <si>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</si>
  <si>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</si>
  <si>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</si>
  <si>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</si>
  <si>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</si>
  <si>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</si>
  <si>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</si>
  <si>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</si>
  <si>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</si>
  <si>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</si>
  <si>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</si>
  <si>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</si>
  <si>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</si>
  <si>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</si>
  <si>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</si>
  <si>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</si>
  <si>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</si>
  <si>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</si>
  <si>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</si>
  <si>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</si>
  <si>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</si>
  <si>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</si>
  <si>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</si>
  <si>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</si>
  <si>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</si>
  <si>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</si>
  <si>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</si>
  <si>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</si>
  <si>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</si>
  <si>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</si>
  <si>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</si>
  <si>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</si>
  <si>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</si>
  <si>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</si>
  <si>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</si>
  <si>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</si>
  <si>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</si>
  <si>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</si>
  <si>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</si>
  <si>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</si>
  <si>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</si>
  <si>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</si>
  <si>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</si>
  <si>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</si>
  <si>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</si>
  <si>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</si>
  <si>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</si>
  <si>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</si>
  <si>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</si>
  <si>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</si>
  <si>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</si>
  <si>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</si>
  <si>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</si>
  <si>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</si>
  <si>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</si>
  <si>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</si>
  <si>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</si>
  <si>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</si>
  <si>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</si>
  <si>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</si>
  <si>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</si>
  <si>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</si>
  <si>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</si>
  <si>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</si>
  <si>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</si>
  <si>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</si>
  <si>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</si>
  <si>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</si>
  <si>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</si>
  <si>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</si>
  <si>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</si>
  <si>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</si>
  <si>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</si>
  <si>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</si>
  <si>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</si>
  <si>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</si>
  <si>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</si>
  <si>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</si>
  <si>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</si>
  <si>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</si>
  <si>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</si>
  <si>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</si>
  <si>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</si>
  <si>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</si>
  <si>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</si>
  <si>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</si>
  <si>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</si>
  <si>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</si>
  <si>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</si>
  <si>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</si>
  <si>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</si>
  <si>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</si>
  <si>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</si>
  <si>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</si>
  <si>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</si>
  <si>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</si>
  <si>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</si>
  <si>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</si>
  <si>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</si>
  <si>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</si>
  <si>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</si>
  <si>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</si>
  <si>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</si>
  <si>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</si>
  <si>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</si>
  <si>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</si>
  <si>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</si>
  <si>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</si>
  <si>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</si>
  <si>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</si>
  <si>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</si>
  <si>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</si>
  <si>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</si>
  <si>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</si>
  <si>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</si>
  <si>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</si>
  <si>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</si>
  <si>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</si>
  <si>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</si>
  <si>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</si>
  <si>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</si>
  <si>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</si>
  <si>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</si>
  <si>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</si>
  <si>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</si>
  <si>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</si>
  <si>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</si>
  <si>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</si>
  <si>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</si>
  <si>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</si>
  <si>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</si>
  <si>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</si>
  <si>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</si>
  <si>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</si>
  <si>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</si>
  <si>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</si>
  <si>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</si>
  <si>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</si>
  <si>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</si>
  <si>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</si>
  <si>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</si>
  <si>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</si>
  <si>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</si>
  <si>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</si>
  <si>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</si>
  <si>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</si>
  <si>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</si>
  <si>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</si>
  <si>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</si>
  <si>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</si>
  <si>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</si>
  <si>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</si>
  <si>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</si>
  <si>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</si>
  <si>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</si>
  <si>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</si>
  <si>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</si>
  <si>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</si>
  <si>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</si>
  <si>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</si>
  <si>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</si>
  <si>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</si>
  <si>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</si>
  <si>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</si>
  <si>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</si>
  <si>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</si>
  <si>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</si>
  <si>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</si>
  <si>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</si>
  <si>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</si>
  <si>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</si>
  <si>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</si>
  <si>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</si>
  <si>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</si>
  <si>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</si>
  <si>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</si>
  <si>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</si>
  <si>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</si>
  <si>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</si>
  <si>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</si>
  <si>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</si>
  <si>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</si>
  <si>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</si>
  <si>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</si>
  <si>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</si>
  <si>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</si>
  <si>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</si>
  <si>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</si>
  <si>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</si>
  <si>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</si>
  <si>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</si>
  <si>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</si>
  <si>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</si>
  <si>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</si>
  <si>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</si>
  <si>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</si>
  <si>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</si>
  <si>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</si>
  <si>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</si>
  <si>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</si>
  <si>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</si>
  <si>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</si>
  <si>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</si>
  <si>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</si>
  <si>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</si>
  <si>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</si>
  <si>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</si>
  <si>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</si>
  <si>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</si>
  <si>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</si>
  <si>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</si>
  <si>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</si>
  <si>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</si>
  <si>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</si>
  <si>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</si>
  <si>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</si>
  <si>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</si>
  <si>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</si>
  <si>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</si>
  <si>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</si>
  <si>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</si>
  <si>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</si>
  <si>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</si>
  <si>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</si>
  <si>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</si>
  <si>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</si>
  <si>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</si>
  <si>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</si>
  <si>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</si>
  <si>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</si>
  <si>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</si>
  <si>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</si>
  <si>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</si>
  <si>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</si>
  <si>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</si>
  <si>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</si>
  <si>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</si>
  <si>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</si>
  <si>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</si>
  <si>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</si>
  <si>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</si>
  <si>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</si>
  <si>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</si>
  <si>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</si>
  <si>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</si>
  <si>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</si>
  <si>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</si>
  <si>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</si>
  <si>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</si>
  <si>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</si>
  <si>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</si>
  <si>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</si>
  <si>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</si>
  <si>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</si>
  <si>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</si>
  <si>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</si>
  <si>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</si>
  <si>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</si>
  <si>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</si>
  <si>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</si>
  <si>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</si>
  <si>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</si>
  <si>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</si>
  <si>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</si>
  <si>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</si>
  <si>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</si>
  <si>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</si>
  <si>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</si>
  <si>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</si>
  <si>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</si>
  <si>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</si>
  <si>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</si>
  <si>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</si>
  <si>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</si>
  <si>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</si>
  <si>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</si>
  <si>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</si>
  <si>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</si>
  <si>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</si>
  <si>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</si>
  <si>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</si>
  <si>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</si>
  <si>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</si>
  <si>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</si>
  <si>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</si>
  <si>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</si>
  <si>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</si>
  <si>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</si>
  <si>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</si>
  <si>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</si>
  <si>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</si>
  <si>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</si>
  <si>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</si>
  <si>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</si>
  <si>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</si>
  <si>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</si>
  <si>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</si>
  <si>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</si>
  <si>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</si>
  <si>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</si>
  <si>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</si>
  <si>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</si>
  <si>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</si>
  <si>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</si>
  <si>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</si>
  <si>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</si>
  <si>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</si>
  <si>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</si>
  <si>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</si>
  <si>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</si>
  <si>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</si>
  <si>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</si>
  <si>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</si>
  <si>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</si>
  <si>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</si>
  <si>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</si>
  <si>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</si>
  <si>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</si>
  <si>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</si>
  <si>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</si>
  <si>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</si>
  <si>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</si>
  <si>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</si>
  <si>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</si>
  <si>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</si>
  <si>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</si>
  <si>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</si>
  <si>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</si>
  <si>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</si>
  <si>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</si>
  <si>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</si>
  <si>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</si>
  <si>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</si>
  <si>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</si>
  <si>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</si>
  <si>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</si>
  <si>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</si>
  <si>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</si>
  <si>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</si>
  <si>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</si>
  <si>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</si>
  <si>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</si>
  <si>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</si>
  <si>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</si>
  <si>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</si>
  <si>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</si>
  <si>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</si>
  <si>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</si>
  <si>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</si>
  <si>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</si>
  <si>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</si>
  <si>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</si>
  <si>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</si>
  <si>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</si>
  <si>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</si>
  <si>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</si>
  <si>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</si>
  <si>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</si>
  <si>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</si>
  <si>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</si>
  <si>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</si>
  <si>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</si>
  <si>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</si>
  <si>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</si>
  <si>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</si>
  <si>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</si>
  <si>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</si>
  <si>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</si>
  <si>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</si>
  <si>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</si>
  <si>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</si>
  <si>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</si>
  <si>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</si>
  <si>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</si>
  <si>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</si>
  <si>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</si>
  <si>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</si>
  <si>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</si>
  <si>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</si>
  <si>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</si>
  <si>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</si>
  <si>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</si>
  <si>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</si>
  <si>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</si>
  <si>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</si>
  <si>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</si>
  <si>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</si>
  <si>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</si>
  <si>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</si>
  <si>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</si>
  <si>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</si>
  <si>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</si>
  <si>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</si>
  <si>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</si>
  <si>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</si>
  <si>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</si>
  <si>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</si>
  <si>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</si>
  <si>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</si>
  <si>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</si>
  <si>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</si>
  <si>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</si>
  <si>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</si>
  <si>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</si>
  <si>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</si>
  <si>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</si>
  <si>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</si>
  <si>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</si>
  <si>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</si>
  <si>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</si>
  <si>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</si>
  <si>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</si>
  <si>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</si>
  <si>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</si>
  <si>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</si>
  <si>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</si>
  <si>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</si>
  <si>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</si>
  <si>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</si>
  <si>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</si>
  <si>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</si>
  <si>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</si>
  <si>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</si>
  <si>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</si>
  <si>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</si>
  <si>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</si>
  <si>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</si>
  <si>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</si>
  <si>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</si>
  <si>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</si>
  <si>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</si>
  <si>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</si>
  <si>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</si>
  <si>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</si>
  <si>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</si>
  <si>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</si>
  <si>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</si>
  <si>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</si>
  <si>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</si>
  <si>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</si>
  <si>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</si>
  <si>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</si>
  <si>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</si>
  <si>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</si>
  <si>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</si>
  <si>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</si>
  <si>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</si>
  <si>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</si>
  <si>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</si>
  <si>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</si>
  <si>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</si>
  <si>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</si>
  <si>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</si>
  <si>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</si>
  <si>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</si>
  <si>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</si>
  <si>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</si>
  <si>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</si>
  <si>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</si>
  <si>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</si>
  <si>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</si>
  <si>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</si>
  <si>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</si>
  <si>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</si>
  <si>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</si>
  <si>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</si>
  <si>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</si>
  <si>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</si>
  <si>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</si>
  <si>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</si>
  <si>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</si>
  <si>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</si>
  <si>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</si>
  <si>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</si>
  <si>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</si>
  <si>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</si>
  <si>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</si>
  <si>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</si>
  <si>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</si>
  <si>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</si>
  <si>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</si>
  <si>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</si>
  <si>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</si>
  <si>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</si>
  <si>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</si>
  <si>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</si>
  <si>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</si>
  <si>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</si>
  <si>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</si>
  <si>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</si>
  <si>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</si>
  <si>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</si>
  <si>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</si>
  <si>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</si>
  <si>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</si>
  <si>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</si>
  <si>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</si>
  <si>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</si>
  <si>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</si>
  <si>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</si>
  <si>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</si>
  <si>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</si>
  <si>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</si>
  <si>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</si>
  <si>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</si>
  <si>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</si>
  <si>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</si>
  <si>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</si>
  <si>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</si>
  <si>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</si>
  <si>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</si>
  <si>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</si>
  <si>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</si>
  <si>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</si>
  <si>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</si>
  <si>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</si>
  <si>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</si>
  <si>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</si>
  <si>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</si>
  <si>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</si>
  <si>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</si>
  <si>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</si>
  <si>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</si>
  <si>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</si>
  <si>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</si>
  <si>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</si>
  <si>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</si>
  <si>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</si>
  <si>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</si>
  <si>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</si>
  <si>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</si>
  <si>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</si>
  <si>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</si>
  <si>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</si>
  <si>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</si>
  <si>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</si>
  <si>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</si>
  <si>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</si>
  <si>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</si>
  <si>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</si>
  <si>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</si>
  <si>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</si>
  <si>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</si>
  <si>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</si>
  <si>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</si>
  <si>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</si>
  <si>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</si>
  <si>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</si>
  <si>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</si>
  <si>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</si>
  <si>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</si>
  <si>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</si>
  <si>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</si>
  <si>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</si>
  <si>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</si>
  <si>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</si>
  <si>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</si>
  <si>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</si>
  <si>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</si>
  <si>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</si>
  <si>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</si>
  <si>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</si>
  <si>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</si>
  <si>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</si>
  <si>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</si>
  <si>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</si>
  <si>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</si>
  <si>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</si>
  <si>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</si>
  <si>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</si>
  <si>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</si>
  <si>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</si>
  <si>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</si>
  <si>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</si>
  <si>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</si>
  <si>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</si>
  <si>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</si>
  <si>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</si>
  <si>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</si>
  <si>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</si>
  <si>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</si>
  <si>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</si>
  <si>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</si>
  <si>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</si>
  <si>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</si>
  <si>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</si>
  <si>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</si>
  <si>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</si>
  <si>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</si>
  <si>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</si>
  <si>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</si>
  <si>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</si>
  <si>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</si>
  <si>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</si>
  <si>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</si>
  <si>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</si>
  <si>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</si>
  <si>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</si>
  <si>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</si>
  <si>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</si>
  <si>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</si>
  <si>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</si>
  <si>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</si>
  <si>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</si>
  <si>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</si>
  <si>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</si>
  <si>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</si>
  <si>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</si>
  <si>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</si>
  <si>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</si>
  <si>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</si>
  <si>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</si>
  <si>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</si>
  <si>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</si>
  <si>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</si>
  <si>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</si>
  <si>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</si>
  <si>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</si>
  <si>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</si>
  <si>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</si>
  <si>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</si>
  <si>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</si>
  <si>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</si>
  <si>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</si>
  <si>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</si>
  <si>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</si>
  <si>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</si>
  <si>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</si>
  <si>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</si>
  <si>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</si>
  <si>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</si>
  <si>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</si>
  <si>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</si>
  <si>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</si>
  <si>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</si>
  <si>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</si>
  <si>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</si>
  <si>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</si>
  <si>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</si>
  <si>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</si>
  <si>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</si>
  <si>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</si>
  <si>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</si>
  <si>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</si>
  <si>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</si>
  <si>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</si>
  <si>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</si>
  <si>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</si>
  <si>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</si>
  <si>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</si>
  <si>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</si>
  <si>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</si>
  <si>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</si>
  <si>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</si>
  <si>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</si>
  <si>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</si>
  <si>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</si>
  <si>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</si>
  <si>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</si>
  <si>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</si>
  <si>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</si>
  <si>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</si>
  <si>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</si>
  <si>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</si>
  <si>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</si>
  <si>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</si>
  <si>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</si>
  <si>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</si>
  <si>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</si>
  <si>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</si>
  <si>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</si>
  <si>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</si>
  <si>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</si>
  <si>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</si>
  <si>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</si>
  <si>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</si>
  <si>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</si>
  <si>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</si>
  <si>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</si>
  <si>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</si>
  <si>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</si>
  <si>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</si>
  <si>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</si>
  <si>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</si>
  <si>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</si>
  <si>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</si>
  <si>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</si>
  <si>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</si>
  <si>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</si>
  <si>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</si>
  <si>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</si>
  <si>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</si>
  <si>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</si>
  <si>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</si>
  <si>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</si>
  <si>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</si>
  <si>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</si>
  <si>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</si>
  <si>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</si>
  <si>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</si>
  <si>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</si>
  <si>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</si>
  <si>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</si>
  <si>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</si>
  <si>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</si>
  <si>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</si>
  <si>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</si>
  <si>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</si>
  <si>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</si>
  <si>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</si>
  <si>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</si>
  <si>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</si>
  <si>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</si>
  <si>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</si>
  <si>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</si>
  <si>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</si>
  <si>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</si>
  <si>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</si>
  <si>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</si>
  <si>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</si>
  <si>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</si>
  <si>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</si>
  <si>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</si>
  <si>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</si>
  <si>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</si>
  <si>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</si>
  <si>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</si>
  <si>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</si>
  <si>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</si>
  <si>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</si>
  <si>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</si>
  <si>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</si>
  <si>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</si>
  <si>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</si>
  <si>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</si>
  <si>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</si>
  <si>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</si>
  <si>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</si>
  <si>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</si>
  <si>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</si>
  <si>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</si>
  <si>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</si>
  <si>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</si>
  <si>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</si>
  <si>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</si>
  <si>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</si>
  <si>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</si>
  <si>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</si>
  <si>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</si>
  <si>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</si>
  <si>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</si>
  <si>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</si>
  <si>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</si>
  <si>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</si>
  <si>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</si>
  <si>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</si>
  <si>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</si>
  <si>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</si>
  <si>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</si>
  <si>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</si>
  <si>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</si>
  <si>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</si>
  <si>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</si>
  <si>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</si>
  <si>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</si>
  <si>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</si>
  <si>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</si>
  <si>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</si>
  <si>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</si>
  <si>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</si>
  <si>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</si>
  <si>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</si>
  <si>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</si>
  <si>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</si>
  <si>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</si>
  <si>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</si>
  <si>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</si>
  <si>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</si>
  <si>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</si>
  <si>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</si>
  <si>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</si>
  <si>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</si>
  <si>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</si>
  <si>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</si>
  <si>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</si>
  <si>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</si>
  <si>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</si>
  <si>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</si>
  <si>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</si>
  <si>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</si>
  <si>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</si>
  <si>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</si>
  <si>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</si>
  <si>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</si>
  <si>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</si>
  <si>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</si>
  <si>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</si>
  <si>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</si>
  <si>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</si>
  <si>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</si>
  <si>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</si>
  <si>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</si>
  <si>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</si>
  <si>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</si>
  <si>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</si>
  <si>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</si>
  <si>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</si>
  <si>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</si>
  <si>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</si>
  <si>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</si>
  <si>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</si>
  <si>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</si>
  <si>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</si>
  <si>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</si>
  <si>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</si>
  <si>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</si>
  <si>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</si>
  <si>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</si>
  <si>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</si>
  <si>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</si>
  <si>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</si>
  <si>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</si>
  <si>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</si>
  <si>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</si>
  <si>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</si>
  <si>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</si>
  <si>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</si>
  <si>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</si>
  <si>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</si>
  <si>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</si>
  <si>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</si>
  <si>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</si>
  <si>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</si>
  <si>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</si>
  <si>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</si>
  <si>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</si>
  <si>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</si>
  <si>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</si>
  <si>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</si>
  <si>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</si>
  <si>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</si>
  <si>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</si>
  <si>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</si>
  <si>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</si>
  <si>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</si>
  <si>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</si>
  <si>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</si>
  <si>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</si>
  <si>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</si>
  <si>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</si>
  <si>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</si>
  <si>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</si>
  <si>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</si>
  <si>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</si>
  <si>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</si>
  <si>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</si>
  <si>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</si>
  <si>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</si>
  <si>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</si>
  <si>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</si>
  <si>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</si>
  <si>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</si>
  <si>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</si>
  <si>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</si>
  <si>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</si>
  <si>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</si>
  <si>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</si>
  <si>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</si>
  <si>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</si>
  <si>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</si>
  <si>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</si>
  <si>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</si>
  <si>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</si>
  <si>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</si>
  <si>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</si>
  <si>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</si>
  <si>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</si>
  <si>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</si>
  <si>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</si>
  <si>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</si>
  <si>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</si>
  <si>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</si>
  <si>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</si>
  <si>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</si>
  <si>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</si>
  <si>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</si>
  <si>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</si>
  <si>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</si>
  <si>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</si>
  <si>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</si>
  <si>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</si>
  <si>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</si>
  <si>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</si>
  <si>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</si>
  <si>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</si>
  <si>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</si>
  <si>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</si>
  <si>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</si>
  <si>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</si>
  <si>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</si>
  <si>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</si>
  <si>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</si>
  <si>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</si>
  <si>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</si>
  <si>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</si>
  <si>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</si>
  <si>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</si>
  <si>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</si>
  <si>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</si>
  <si>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</si>
  <si>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</si>
  <si>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</si>
  <si>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</si>
  <si>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</si>
  <si>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</si>
  <si>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</si>
  <si>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</si>
  <si>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</si>
  <si>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</si>
  <si>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</si>
  <si>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</si>
  <si>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</si>
  <si>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</si>
  <si>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</si>
  <si>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</si>
  <si>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</si>
  <si>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</si>
  <si>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</si>
  <si>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</si>
  <si>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</si>
  <si>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</si>
  <si>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</si>
  <si>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</si>
  <si>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</si>
  <si>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</si>
  <si>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</si>
  <si>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</si>
  <si>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</si>
  <si>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</si>
  <si>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</si>
  <si>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</si>
  <si>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</si>
  <si>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</si>
  <si>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</si>
  <si>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</si>
  <si>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</si>
  <si>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</si>
  <si>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</si>
  <si>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</si>
  <si>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</si>
  <si>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</si>
  <si>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</si>
  <si>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</si>
  <si>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</si>
  <si>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</si>
  <si>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</si>
  <si>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</si>
  <si>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</si>
  <si>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</si>
  <si>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</si>
  <si>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</si>
  <si>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</si>
  <si>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</si>
  <si>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</si>
  <si>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</si>
  <si>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</si>
  <si>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</si>
  <si>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</si>
  <si>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</si>
  <si>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</si>
  <si>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</si>
  <si>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</si>
  <si>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</si>
  <si>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</si>
  <si>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</si>
  <si>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</si>
  <si>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</si>
  <si>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</si>
  <si>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</si>
  <si>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</si>
  <si>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</si>
  <si>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</si>
  <si>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</si>
  <si>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</si>
  <si>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</si>
  <si>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</si>
  <si>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</si>
  <si>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</si>
  <si>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</si>
  <si>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</si>
  <si>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</si>
  <si>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</si>
  <si>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</si>
  <si>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</si>
  <si>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</si>
  <si>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</si>
  <si>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</si>
  <si>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</si>
  <si>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</si>
  <si>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</si>
  <si>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</si>
  <si>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</si>
  <si>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</si>
  <si>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</si>
  <si>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</si>
  <si>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</si>
  <si>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</si>
  <si>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</si>
  <si>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</si>
  <si>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</si>
  <si>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</si>
  <si>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</si>
  <si>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</si>
  <si>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</si>
  <si>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</si>
  <si>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</si>
  <si>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</si>
  <si>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</si>
  <si>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</si>
  <si>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</si>
  <si>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</si>
  <si>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</si>
  <si>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</si>
  <si>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</si>
  <si>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</si>
  <si>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</si>
  <si>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</si>
  <si>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</si>
  <si>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</si>
  <si>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</si>
  <si>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</si>
  <si>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</si>
  <si>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</si>
  <si>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</si>
  <si>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</si>
  <si>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</si>
  <si>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</si>
  <si>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</si>
  <si>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</si>
  <si>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</si>
  <si>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</si>
  <si>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</si>
  <si>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</si>
  <si>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</si>
  <si>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</si>
  <si>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</si>
  <si>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</si>
  <si>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</si>
  <si>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</si>
  <si>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</si>
  <si>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</si>
  <si>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</si>
  <si>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</si>
  <si>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</si>
  <si>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</si>
  <si>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</si>
  <si>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</si>
  <si>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</si>
  <si>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</si>
  <si>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</si>
  <si>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</si>
  <si>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</si>
  <si>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</si>
  <si>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</si>
  <si>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</si>
  <si>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</si>
  <si>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</si>
  <si>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</si>
  <si>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</si>
  <si>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</si>
  <si>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</si>
  <si>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</si>
  <si>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</si>
  <si>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</si>
  <si>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</si>
  <si>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</si>
  <si>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</si>
  <si>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</si>
  <si>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</si>
  <si>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</si>
  <si>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</si>
  <si>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</si>
  <si>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</si>
  <si>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</si>
  <si>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</si>
  <si>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</si>
  <si>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</si>
  <si>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</si>
  <si>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</si>
  <si>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</si>
  <si>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</si>
  <si>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</si>
  <si>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</si>
  <si>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</si>
  <si>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</si>
  <si>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</si>
  <si>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</si>
  <si>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</si>
  <si>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</si>
  <si>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</si>
  <si>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</si>
  <si>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</si>
  <si>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</si>
  <si>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</si>
  <si>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</si>
  <si>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</si>
  <si>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</si>
  <si>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</si>
  <si>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</si>
  <si>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</si>
  <si>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</si>
  <si>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</si>
  <si>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</si>
  <si>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</si>
  <si>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</si>
  <si>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</si>
  <si>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</si>
  <si>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</si>
  <si>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</si>
  <si>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</si>
  <si>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</si>
  <si>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</si>
  <si>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</si>
  <si>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</si>
  <si>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</si>
  <si>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</si>
  <si>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</si>
  <si>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</si>
  <si>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</si>
  <si>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</si>
  <si>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</si>
  <si>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</si>
  <si>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</si>
  <si>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</si>
  <si>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</si>
  <si>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</si>
  <si>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</si>
  <si>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</si>
  <si>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</si>
  <si>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</si>
  <si>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</si>
  <si>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</si>
  <si>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</si>
  <si>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</si>
  <si>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</si>
  <si>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</si>
  <si>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</si>
  <si>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</si>
  <si>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</si>
  <si>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</si>
  <si>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</si>
  <si>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</si>
  <si>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</si>
  <si>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</si>
  <si>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</si>
  <si>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</si>
  <si>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</si>
  <si>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</si>
  <si>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</si>
  <si>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</si>
  <si>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</si>
  <si>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</si>
  <si>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</si>
  <si>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</si>
  <si>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</si>
  <si>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</si>
  <si>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</si>
  <si>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</si>
  <si>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</si>
  <si>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</si>
  <si>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</si>
  <si>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</si>
  <si>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</si>
  <si>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</si>
  <si>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</si>
  <si>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</si>
  <si>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</si>
  <si>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</si>
  <si>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</si>
  <si>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</si>
  <si>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</si>
  <si>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</si>
  <si>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</si>
  <si>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</si>
  <si>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</si>
  <si>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</si>
  <si>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</si>
  <si>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</si>
  <si>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</si>
  <si>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</si>
  <si>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</si>
  <si>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</si>
  <si>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</si>
  <si>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</si>
  <si>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</si>
  <si>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</si>
  <si>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</si>
  <si>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</si>
  <si>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</si>
  <si>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</si>
  <si>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</si>
  <si>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</si>
  <si>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</si>
  <si>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</si>
  <si>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</si>
  <si>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</si>
  <si>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</si>
  <si>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</si>
  <si>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</si>
  <si>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</si>
  <si>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</si>
  <si>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</si>
  <si>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</si>
  <si>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</si>
  <si>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</si>
  <si>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</si>
  <si>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</si>
  <si>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</si>
  <si>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</si>
  <si>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</si>
  <si>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</si>
  <si>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</si>
  <si>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</si>
  <si>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</si>
  <si>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</si>
  <si>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</si>
  <si>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</si>
  <si>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</si>
  <si>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</si>
  <si>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</si>
  <si>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</si>
  <si>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</si>
  <si>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</si>
  <si>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</si>
  <si>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</si>
  <si>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</si>
  <si>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</si>
  <si>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</si>
  <si>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</si>
  <si>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</si>
  <si>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</si>
  <si>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</si>
  <si>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</si>
  <si>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</si>
  <si>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</si>
  <si>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</si>
  <si>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</si>
  <si>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</si>
  <si>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</si>
  <si>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</si>
  <si>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</si>
  <si>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</si>
  <si>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</si>
  <si>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</si>
  <si>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</si>
  <si>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</si>
  <si>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</si>
  <si>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</si>
  <si>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</si>
  <si>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</si>
  <si>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</si>
  <si>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</si>
  <si>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</si>
  <si>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</si>
  <si>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</si>
  <si>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</si>
  <si>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</si>
  <si>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</si>
  <si>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</si>
  <si>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</si>
  <si>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</si>
  <si>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</si>
  <si>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</si>
  <si>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</si>
  <si>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</si>
  <si>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</si>
  <si>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</si>
  <si>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</si>
  <si>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</si>
  <si>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</si>
  <si>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</si>
  <si>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</si>
  <si>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</si>
  <si>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</si>
  <si>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</si>
  <si>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</si>
  <si>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</si>
  <si>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</si>
  <si>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</si>
  <si>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</si>
  <si>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</si>
  <si>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</si>
  <si>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</si>
  <si>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</si>
  <si>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</si>
  <si>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</si>
  <si>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</si>
  <si>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</si>
  <si>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</si>
  <si>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</si>
  <si>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</si>
  <si>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</si>
  <si>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</si>
  <si>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</si>
  <si>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</si>
  <si>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</si>
  <si>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</si>
  <si>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</si>
  <si>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</si>
  <si>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</si>
  <si>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</si>
  <si>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</si>
  <si>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</si>
  <si>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</si>
  <si>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</si>
  <si>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</si>
  <si>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</si>
  <si>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</si>
  <si>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</si>
  <si>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</si>
  <si>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</si>
  <si>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</si>
  <si>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</si>
  <si>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</si>
  <si>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</si>
  <si>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</si>
  <si>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</si>
  <si>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</si>
  <si>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</si>
  <si>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</si>
  <si>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</si>
  <si>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</si>
  <si>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</si>
  <si>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</si>
  <si>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</si>
  <si>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</si>
  <si>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</si>
  <si>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</si>
  <si>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</si>
  <si>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</si>
  <si>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</si>
  <si>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</si>
  <si>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</si>
  <si>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</si>
  <si>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</si>
  <si>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</si>
  <si>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</si>
  <si>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</si>
  <si>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</si>
  <si>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</si>
  <si>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</si>
  <si>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</si>
  <si>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</si>
  <si>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</si>
  <si>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</si>
  <si>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</si>
  <si>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</si>
  <si>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</si>
  <si>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</si>
  <si>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</si>
  <si>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</si>
  <si>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</si>
  <si>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</si>
  <si>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</si>
  <si>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</si>
  <si>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</si>
  <si>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</si>
  <si>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</si>
  <si>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</si>
  <si>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</si>
  <si>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</si>
  <si>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</si>
  <si>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</si>
  <si>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</si>
  <si>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</si>
  <si>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</si>
  <si>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</si>
  <si>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</si>
  <si>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</si>
  <si>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</si>
  <si>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</si>
  <si>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</si>
  <si>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</si>
  <si>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</si>
  <si>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</si>
  <si>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</si>
  <si>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</si>
  <si>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</si>
  <si>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</si>
  <si>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</si>
  <si>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</si>
  <si>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</si>
  <si>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</si>
  <si>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</si>
  <si>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</si>
  <si>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</si>
  <si>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</si>
  <si>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</si>
  <si>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</si>
  <si>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</si>
  <si>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</si>
  <si>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</si>
  <si>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</si>
  <si>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</si>
  <si>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</si>
  <si>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</si>
  <si>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</si>
  <si>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</si>
  <si>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</si>
  <si>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</si>
  <si>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</si>
  <si>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</si>
  <si>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</si>
  <si>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</si>
  <si>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</si>
  <si>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</si>
  <si>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</si>
  <si>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</si>
  <si>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</si>
  <si>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</si>
  <si>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</si>
  <si>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</si>
  <si>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</si>
  <si>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</si>
  <si>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</si>
  <si>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</si>
  <si>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</si>
  <si>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</si>
  <si>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</si>
  <si>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</si>
  <si>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</si>
  <si>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</si>
  <si>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</si>
  <si>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</si>
  <si>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</si>
  <si>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</si>
  <si>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</si>
  <si>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</si>
  <si>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</si>
  <si>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</si>
  <si>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</si>
  <si>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</si>
  <si>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</si>
  <si>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</si>
  <si>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</si>
  <si>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</si>
  <si>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</si>
  <si>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</si>
  <si>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</si>
  <si>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</si>
  <si>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</si>
  <si>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</si>
  <si>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</si>
  <si>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</si>
  <si>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</si>
  <si>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</si>
  <si>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</si>
  <si>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</si>
  <si>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</si>
  <si>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</si>
  <si>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</si>
  <si>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</si>
  <si>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</si>
  <si>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</si>
  <si>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</si>
  <si>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</si>
  <si>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</si>
  <si>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</si>
  <si>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</si>
  <si>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</si>
  <si>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</si>
  <si>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</si>
  <si>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</si>
  <si>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</si>
  <si>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</si>
  <si>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</si>
  <si>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</si>
  <si>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</si>
  <si>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</si>
  <si>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</si>
  <si>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</si>
  <si>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</si>
  <si>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</si>
  <si>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</si>
  <si>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</si>
  <si>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</si>
  <si>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</si>
  <si>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</si>
  <si>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</si>
  <si>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</si>
  <si>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</si>
  <si>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</si>
  <si>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</si>
  <si>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</si>
  <si>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</si>
  <si>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</si>
  <si>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</si>
  <si>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</si>
  <si>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</si>
  <si>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</si>
  <si>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</si>
  <si>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</si>
  <si>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</si>
  <si>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</si>
  <si>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</si>
  <si>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</si>
  <si>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</si>
  <si>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</si>
  <si>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</si>
  <si>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</si>
  <si>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</si>
  <si>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</si>
  <si>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</si>
  <si>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</si>
  <si>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</si>
  <si>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</si>
  <si>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</si>
  <si>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</si>
  <si>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</si>
  <si>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</si>
  <si>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</si>
  <si>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</si>
  <si>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</si>
  <si>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</si>
  <si>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</si>
  <si>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</si>
  <si>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</si>
  <si>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</si>
  <si>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</si>
  <si>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</si>
  <si>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</si>
  <si>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</si>
  <si>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</si>
  <si>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</si>
  <si>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</si>
  <si>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</si>
  <si>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</si>
  <si>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</si>
  <si>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</si>
  <si>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</si>
  <si>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</si>
  <si>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</si>
  <si>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</si>
  <si>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</si>
  <si>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</si>
  <si>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</si>
  <si>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</si>
  <si>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</si>
  <si>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</si>
  <si>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</si>
  <si>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</si>
  <si>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</si>
  <si>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</si>
  <si>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</si>
  <si>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</si>
  <si>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</si>
  <si>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</si>
  <si>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</si>
  <si>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</si>
  <si>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</si>
  <si>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</si>
  <si>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</si>
  <si>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</si>
  <si>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</si>
  <si>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</si>
  <si>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</si>
  <si>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</si>
  <si>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</si>
  <si>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</si>
  <si>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</si>
  <si>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</si>
  <si>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</si>
  <si>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</si>
  <si>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</si>
  <si>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</si>
  <si>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</si>
  <si>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</si>
  <si>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</si>
  <si>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</si>
  <si>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</si>
  <si>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</si>
  <si>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</si>
  <si>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</si>
  <si>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</si>
  <si>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</si>
  <si>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</si>
  <si>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</si>
  <si>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</si>
  <si>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</si>
  <si>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</si>
  <si>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</si>
  <si>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</si>
  <si>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</si>
  <si>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</si>
  <si>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</si>
  <si>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</si>
  <si>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</si>
  <si>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</si>
  <si>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</si>
  <si>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</si>
  <si>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</si>
  <si>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</si>
  <si>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</si>
  <si>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</si>
  <si>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</si>
  <si>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</si>
  <si>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</si>
  <si>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</si>
  <si>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</si>
  <si>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</si>
  <si>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</si>
  <si>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</si>
  <si>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</si>
  <si>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</si>
  <si>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</si>
  <si>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</si>
  <si>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</si>
  <si>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</si>
  <si>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</si>
  <si>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</si>
  <si>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</si>
  <si>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</si>
  <si>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</si>
  <si>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</si>
  <si>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</si>
  <si>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</si>
  <si>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</si>
  <si>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</si>
  <si>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</si>
  <si>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</si>
  <si>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</si>
  <si>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</si>
  <si>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</si>
  <si>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</si>
  <si>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</si>
  <si>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</si>
  <si>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</si>
  <si>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</si>
  <si>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</si>
  <si>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</si>
  <si>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</si>
  <si>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</si>
  <si>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</si>
  <si>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</si>
  <si>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</si>
  <si>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</si>
  <si>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</si>
  <si>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</si>
  <si>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</si>
  <si>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</si>
  <si>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</si>
  <si>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</si>
  <si>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</si>
  <si>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</si>
  <si>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</si>
  <si>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</si>
  <si>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</si>
  <si>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</si>
  <si>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</si>
  <si>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</si>
  <si>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</si>
  <si>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</si>
  <si>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</si>
  <si>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</si>
  <si>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</si>
  <si>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</si>
  <si>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</si>
  <si>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</si>
  <si>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</si>
  <si>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</si>
  <si>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</si>
  <si>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</si>
  <si>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</si>
  <si>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</si>
  <si>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</si>
  <si>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</si>
  <si>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</si>
  <si>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</si>
  <si>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</si>
  <si>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</si>
  <si>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</si>
  <si>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</si>
  <si>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</si>
  <si>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</si>
  <si>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</si>
  <si>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</si>
  <si>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</si>
  <si>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</si>
  <si>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</si>
  <si>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</si>
  <si>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</si>
  <si>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</si>
  <si>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</si>
  <si>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</si>
  <si>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</si>
  <si>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</si>
  <si>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</si>
  <si>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</si>
  <si>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</si>
  <si>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</si>
  <si>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</si>
  <si>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</si>
  <si>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</si>
  <si>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</si>
  <si>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</si>
  <si>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</si>
  <si>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</si>
  <si>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</si>
  <si>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</si>
  <si>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</si>
  <si>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</si>
  <si>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</si>
  <si>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</si>
  <si>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</si>
  <si>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</si>
  <si>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</si>
  <si>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</si>
  <si>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</si>
  <si>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</si>
  <si>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</si>
  <si>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</si>
  <si>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</si>
  <si>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</si>
  <si>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</si>
  <si>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</si>
  <si>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</si>
  <si>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</si>
  <si>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</si>
  <si>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</si>
  <si>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</si>
  <si>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</si>
  <si>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</si>
  <si>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</si>
  <si>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</si>
  <si>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</si>
  <si>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</si>
  <si>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</si>
  <si>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</si>
  <si>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</si>
  <si>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</si>
  <si>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</si>
  <si>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</si>
  <si>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</si>
  <si>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</si>
  <si>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</si>
  <si>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</si>
  <si>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</si>
  <si>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</si>
  <si>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</si>
  <si>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</si>
  <si>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</si>
  <si>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</si>
  <si>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</si>
  <si>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</si>
  <si>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</si>
  <si>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</si>
  <si>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</si>
  <si>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</si>
  <si>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</si>
  <si>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</si>
  <si>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</si>
  <si>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</si>
  <si>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</si>
  <si>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</si>
  <si>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</si>
  <si>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</si>
  <si>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</si>
  <si>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</si>
  <si>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</si>
  <si>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</si>
  <si>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</si>
  <si>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</si>
  <si>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</si>
  <si>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</si>
  <si>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</si>
  <si>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</si>
  <si>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</si>
  <si>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</si>
  <si>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</si>
  <si>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</si>
  <si>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</si>
  <si>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</si>
  <si>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</si>
  <si>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</si>
  <si>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</si>
  <si>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</si>
  <si>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</si>
  <si>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</si>
  <si>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</si>
  <si>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</si>
  <si>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</si>
  <si>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</si>
  <si>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</si>
  <si>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</si>
  <si>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</si>
  <si>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</si>
  <si>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</si>
  <si>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</si>
  <si>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</si>
  <si>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</si>
  <si>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</si>
  <si>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</si>
  <si>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</si>
  <si>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</si>
  <si>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</si>
  <si>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</si>
  <si>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</si>
  <si>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</si>
  <si>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</si>
  <si>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</si>
  <si>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</si>
  <si>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</si>
  <si>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</si>
  <si>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</si>
  <si>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</si>
  <si>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</si>
  <si>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</si>
  <si>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</si>
  <si>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</si>
  <si>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</si>
  <si>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</si>
  <si>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</si>
  <si>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</si>
  <si>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</si>
  <si>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</si>
  <si>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</si>
  <si>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</si>
  <si>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</si>
  <si>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</si>
  <si>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</si>
  <si>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</si>
  <si>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</si>
  <si>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</si>
  <si>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</si>
  <si>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</si>
  <si>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</si>
  <si>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</si>
  <si>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</si>
  <si>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</si>
  <si>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</si>
  <si>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</si>
  <si>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</si>
  <si>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</si>
  <si>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</si>
  <si>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</si>
  <si>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</si>
  <si>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</si>
  <si>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</si>
  <si>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</si>
  <si>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</si>
  <si>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</si>
  <si>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</si>
  <si>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</si>
  <si>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</si>
  <si>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</si>
  <si>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</si>
  <si>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</si>
  <si>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</si>
  <si>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</si>
  <si>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</si>
  <si>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</si>
  <si>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</si>
  <si>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</si>
  <si>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</si>
  <si>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</si>
  <si>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</si>
  <si>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</si>
  <si>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</si>
  <si>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</si>
  <si>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</si>
  <si>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</si>
  <si>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</si>
  <si>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</si>
  <si>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</si>
  <si>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</si>
  <si>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</si>
  <si>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</si>
  <si>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</si>
  <si>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</si>
  <si>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</si>
  <si>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</si>
  <si>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</si>
  <si>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</si>
  <si>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</si>
  <si>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</si>
  <si>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</si>
  <si>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</si>
  <si>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</si>
  <si>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</si>
  <si>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</si>
  <si>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</si>
  <si>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</si>
  <si>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</si>
  <si>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</si>
  <si>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</si>
  <si>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</si>
  <si>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</si>
  <si>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</si>
  <si>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</si>
  <si>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</si>
  <si>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</si>
  <si>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</si>
  <si>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</si>
  <si>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</si>
  <si>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</si>
  <si>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</si>
  <si>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</si>
  <si>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</si>
  <si>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</si>
  <si>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</si>
  <si>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</si>
  <si>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</si>
  <si>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</si>
  <si>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</si>
  <si>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</si>
  <si>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</si>
  <si>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</si>
  <si>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</si>
  <si>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</si>
  <si>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</si>
  <si>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</si>
  <si>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</si>
  <si>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</si>
  <si>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</si>
  <si>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</si>
  <si>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</si>
  <si>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</si>
  <si>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</si>
  <si>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</si>
  <si>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</si>
  <si>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</si>
  <si>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</si>
  <si>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</si>
  <si>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</si>
  <si>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</si>
  <si>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</si>
  <si>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</si>
  <si>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</si>
  <si>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</si>
  <si>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</si>
  <si>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</si>
  <si>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</si>
  <si>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</si>
  <si>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</si>
  <si>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</si>
  <si>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</si>
  <si>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</si>
  <si>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</si>
  <si>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</si>
  <si>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</si>
  <si>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</si>
  <si>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</si>
  <si>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</si>
  <si>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</si>
  <si>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</si>
  <si>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</si>
  <si>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</si>
  <si>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</si>
  <si>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</si>
  <si>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</si>
  <si>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</si>
  <si>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</si>
  <si>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</si>
  <si>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</si>
  <si>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</si>
  <si>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</si>
  <si>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</si>
  <si>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</si>
  <si>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</si>
  <si>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</si>
  <si>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</si>
  <si>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</si>
  <si>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</si>
  <si>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</si>
  <si>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</si>
  <si>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</si>
  <si>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</si>
  <si>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</si>
  <si>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</si>
  <si>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</si>
  <si>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</si>
  <si>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</si>
  <si>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</si>
  <si>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</si>
  <si>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</si>
  <si>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</si>
  <si>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</si>
  <si>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</si>
  <si>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</si>
  <si>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</si>
  <si>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</si>
  <si>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</si>
  <si>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</si>
  <si>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</si>
  <si>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</si>
  <si>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</si>
  <si>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</si>
  <si>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</si>
  <si>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</si>
  <si>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</si>
  <si>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</si>
  <si>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</si>
  <si>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</si>
  <si>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</si>
  <si>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</si>
  <si>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</si>
  <si>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</si>
  <si>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</si>
  <si>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</si>
  <si>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</si>
  <si>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</si>
  <si>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</si>
  <si>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</si>
  <si>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</si>
  <si>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</si>
  <si>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</si>
  <si>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</si>
  <si>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</si>
  <si>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</si>
  <si>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</si>
  <si>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</si>
  <si>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</si>
  <si>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</si>
  <si>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</si>
  <si>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</si>
  <si>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</si>
  <si>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</si>
  <si>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</si>
  <si>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</si>
  <si>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</si>
  <si>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</si>
  <si>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</si>
  <si>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</si>
  <si>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</si>
  <si>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</si>
  <si>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</si>
  <si>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</si>
  <si>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</si>
  <si>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</si>
  <si>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</si>
  <si>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</si>
  <si>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</si>
  <si>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</si>
  <si>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</si>
  <si>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</si>
  <si>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</si>
  <si>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</si>
  <si>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</si>
  <si>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</si>
  <si>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</si>
  <si>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</si>
  <si>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</si>
  <si>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</si>
  <si>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</si>
  <si>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</si>
  <si>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</si>
  <si>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</si>
  <si>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</si>
  <si>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</si>
  <si>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</si>
  <si>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</si>
  <si>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</si>
  <si>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</si>
  <si>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</si>
  <si>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</si>
  <si>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</si>
  <si>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</si>
  <si>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</si>
  <si>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</si>
  <si>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</si>
  <si>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</si>
  <si>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</si>
  <si>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</si>
  <si>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</si>
  <si>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</si>
  <si>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</si>
  <si>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</si>
  <si>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</si>
  <si>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</si>
  <si>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</si>
  <si>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</si>
  <si>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</si>
  <si>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</si>
  <si>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</si>
  <si>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</si>
  <si>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</si>
  <si>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</si>
  <si>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</si>
  <si>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</si>
  <si>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</si>
  <si>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</si>
  <si>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</si>
  <si>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</si>
  <si>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</si>
  <si>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</si>
  <si>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</si>
  <si>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</si>
  <si>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</si>
  <si>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</si>
  <si>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</si>
  <si>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</si>
  <si>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</si>
  <si>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</si>
  <si>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</si>
  <si>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</si>
  <si>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</si>
  <si>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</si>
  <si>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</si>
  <si>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</si>
  <si>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</si>
  <si>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</si>
  <si>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</si>
  <si>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</si>
  <si>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</si>
  <si>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</si>
  <si>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</si>
  <si>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</si>
  <si>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</si>
  <si>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</si>
  <si>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</si>
  <si>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</si>
  <si>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</si>
  <si>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</si>
  <si>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</si>
  <si>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</si>
  <si>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</si>
  <si>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</si>
  <si>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</si>
  <si>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</si>
  <si>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</si>
  <si>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</si>
  <si>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</si>
  <si>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</si>
  <si>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</si>
  <si>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</si>
  <si>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</si>
  <si>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</si>
  <si>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</si>
  <si>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</si>
  <si>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</si>
  <si>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</si>
  <si>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</si>
  <si>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</si>
  <si>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</si>
  <si>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</si>
  <si>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</si>
  <si>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</si>
  <si>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</si>
  <si>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</si>
  <si>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</si>
  <si>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</si>
  <si>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</si>
  <si>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</si>
  <si>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</si>
  <si>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</si>
  <si>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</si>
  <si>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</si>
  <si>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</si>
  <si>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</si>
  <si>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</si>
  <si>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</si>
  <si>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</si>
  <si>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</si>
  <si>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</si>
  <si>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</si>
  <si>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</si>
  <si>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</si>
  <si>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</si>
  <si>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</si>
  <si>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</si>
  <si>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</si>
  <si>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</si>
  <si>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</si>
  <si>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</si>
  <si>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</si>
  <si>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</si>
  <si>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</si>
  <si>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</si>
  <si>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</si>
  <si>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</si>
  <si>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</si>
  <si>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</si>
  <si>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</si>
  <si>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</si>
  <si>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</si>
  <si>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</si>
  <si>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</si>
  <si>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</si>
  <si>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</si>
  <si>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</si>
  <si>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</si>
  <si>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</si>
  <si>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</si>
  <si>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</si>
  <si>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</si>
  <si>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</si>
  <si>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</si>
  <si>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</si>
  <si>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</si>
  <si>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</si>
  <si>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</si>
  <si>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</si>
  <si>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</si>
  <si>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</si>
  <si>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</si>
  <si>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</si>
  <si>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</si>
  <si>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</si>
  <si>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</si>
  <si>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</si>
  <si>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</si>
  <si>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</si>
  <si>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</si>
  <si>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</si>
  <si>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</si>
  <si>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</si>
  <si>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</si>
  <si>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</si>
  <si>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</si>
  <si>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</si>
  <si>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</si>
  <si>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</si>
  <si>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</si>
  <si>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</si>
  <si>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</si>
  <si>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</si>
  <si>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</si>
  <si>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</si>
  <si>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</si>
  <si>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</si>
  <si>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</si>
  <si>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</si>
  <si>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</si>
  <si>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</si>
  <si>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</si>
  <si>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</si>
  <si>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</si>
  <si>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</si>
  <si>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</si>
  <si>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</si>
  <si>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</si>
  <si>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</si>
  <si>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</si>
  <si>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</si>
  <si>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</si>
  <si>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</si>
  <si>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</si>
  <si>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</si>
  <si>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</si>
  <si>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</si>
  <si>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</si>
  <si>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</si>
  <si>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</si>
  <si>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</si>
  <si>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</si>
  <si>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</si>
  <si>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</si>
  <si>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</si>
  <si>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</si>
  <si>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</si>
  <si>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</si>
  <si>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</si>
  <si>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</si>
  <si>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</si>
  <si>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</si>
  <si>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</si>
  <si>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</si>
  <si>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</si>
  <si>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</si>
  <si>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</si>
  <si>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</si>
  <si>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</si>
  <si>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</si>
  <si>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</si>
  <si>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</si>
  <si>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</si>
  <si>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</si>
  <si>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</si>
  <si>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</si>
  <si>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</si>
  <si>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</si>
  <si>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</si>
  <si>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</si>
  <si>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</si>
  <si>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</si>
  <si>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</si>
  <si>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</si>
  <si>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</si>
  <si>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</si>
  <si>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</si>
  <si>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</si>
  <si>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</si>
  <si>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</si>
  <si>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</si>
  <si>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</si>
  <si>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</si>
  <si>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</si>
  <si>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</si>
  <si>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</si>
  <si>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</si>
  <si>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</si>
  <si>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</si>
  <si>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</si>
  <si>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</si>
  <si>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</si>
  <si>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</si>
  <si>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</si>
  <si>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</si>
  <si>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</si>
  <si>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</si>
  <si>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</si>
  <si>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</si>
  <si>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</si>
  <si>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</si>
  <si>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</si>
  <si>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</si>
  <si>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</si>
  <si>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</si>
  <si>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</si>
  <si>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</si>
  <si>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</si>
  <si>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</si>
  <si>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</si>
  <si>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</si>
  <si>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</si>
  <si>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</si>
  <si>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</si>
  <si>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</si>
  <si>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</si>
  <si>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</si>
  <si>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</si>
  <si>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</si>
  <si>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</si>
  <si>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</si>
  <si>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</si>
  <si>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</si>
  <si>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</si>
  <si>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</si>
  <si>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</si>
  <si>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</si>
  <si>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</si>
  <si>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</si>
  <si>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</si>
  <si>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</si>
  <si>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</si>
  <si>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</si>
  <si>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</si>
  <si>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</si>
  <si>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</si>
  <si>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</si>
  <si>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</si>
  <si>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</si>
  <si>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</si>
  <si>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</si>
  <si>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</si>
  <si>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</si>
  <si>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</si>
  <si>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</si>
  <si>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</si>
  <si>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</si>
  <si>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</si>
  <si>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</si>
  <si>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</si>
  <si>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</si>
  <si>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</si>
  <si>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</si>
  <si>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</si>
  <si>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</si>
  <si>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</si>
  <si>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</si>
  <si>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</si>
  <si>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</si>
  <si>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</si>
  <si>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</si>
  <si>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</si>
  <si>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</si>
  <si>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</si>
  <si>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</si>
  <si>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</si>
  <si>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</si>
  <si>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</si>
  <si>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</si>
  <si>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</si>
  <si>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</si>
  <si>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</si>
  <si>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</si>
  <si>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</si>
  <si>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</si>
  <si>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</si>
  <si>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</si>
  <si>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</si>
  <si>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</si>
  <si>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</si>
  <si>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</si>
  <si>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</si>
  <si>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</si>
  <si>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</si>
  <si>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</si>
  <si>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</si>
  <si>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</si>
  <si>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</si>
  <si>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</si>
  <si>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</si>
  <si>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</si>
  <si>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</si>
  <si>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</si>
  <si>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</si>
  <si>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</si>
  <si>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</si>
  <si>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</si>
  <si>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</si>
  <si>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</si>
  <si>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</si>
  <si>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</si>
  <si>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</si>
  <si>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</si>
  <si>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</si>
  <si>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</si>
  <si>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</si>
  <si>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</si>
  <si>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</si>
  <si>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</si>
  <si>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</si>
  <si>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</si>
  <si>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</si>
  <si>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</si>
  <si>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</si>
  <si>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</si>
  <si>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</si>
  <si>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</si>
  <si>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</si>
  <si>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</si>
  <si>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</si>
  <si>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</si>
  <si>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</si>
  <si>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</si>
  <si>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</si>
  <si>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</si>
  <si>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</si>
  <si>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</si>
  <si>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</si>
  <si>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</si>
  <si>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</si>
  <si>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</si>
  <si>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</si>
  <si>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</si>
  <si>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</si>
  <si>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</si>
  <si>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</si>
  <si>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</si>
  <si>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</si>
  <si>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</si>
  <si>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</si>
  <si>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</si>
  <si>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</si>
  <si>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</si>
  <si>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</si>
  <si>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</si>
  <si>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</si>
  <si>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</si>
  <si>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</si>
  <si>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</si>
  <si>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</si>
  <si>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</si>
  <si>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</si>
  <si>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</si>
  <si>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</si>
  <si>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</si>
  <si>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</si>
  <si>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</si>
  <si>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</si>
  <si>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</si>
  <si>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</si>
  <si>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</si>
  <si>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</si>
  <si>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</si>
  <si>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</si>
  <si>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</si>
  <si>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</si>
  <si>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</si>
  <si>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</si>
  <si>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</si>
  <si>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</si>
  <si>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</si>
  <si>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</si>
  <si>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</si>
  <si>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</si>
  <si>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</si>
  <si>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</si>
  <si>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</si>
  <si>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</si>
  <si>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</si>
  <si>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</si>
  <si>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</si>
  <si>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</si>
  <si>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</si>
  <si>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</si>
  <si>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</si>
  <si>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</si>
  <si>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</si>
  <si>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</si>
  <si>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</si>
  <si>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</si>
  <si>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</si>
  <si>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</si>
  <si>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</si>
  <si>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</si>
  <si>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</si>
  <si>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</si>
  <si>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</si>
  <si>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</si>
  <si>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</si>
  <si>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</si>
  <si>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</si>
  <si>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</si>
  <si>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</si>
  <si>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</si>
  <si>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</si>
  <si>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</si>
  <si>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</si>
  <si>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</si>
  <si>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</si>
  <si>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</si>
  <si>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</si>
  <si>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</si>
  <si>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</si>
  <si>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</si>
  <si>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</si>
  <si>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</si>
  <si>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</si>
  <si>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</si>
  <si>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</si>
  <si>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</si>
  <si>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</si>
  <si>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</si>
  <si>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</si>
  <si>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</si>
  <si>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</si>
  <si>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</si>
  <si>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</si>
  <si>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</si>
  <si>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</si>
  <si>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</si>
  <si>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</si>
  <si>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</si>
  <si>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</si>
  <si>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</si>
  <si>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</si>
  <si>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</si>
  <si>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</si>
  <si>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</si>
  <si>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</si>
  <si>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</si>
  <si>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</si>
  <si>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</si>
  <si>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</si>
  <si>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</si>
  <si>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</si>
  <si>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</si>
  <si>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</si>
  <si>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</si>
  <si>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</si>
  <si>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</si>
  <si>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</si>
  <si>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</si>
  <si>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</si>
  <si>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</si>
  <si>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</si>
  <si>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</si>
  <si>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</si>
  <si>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</si>
  <si>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</si>
  <si>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</si>
  <si>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</si>
  <si>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</si>
  <si>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</si>
  <si>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</si>
  <si>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</si>
  <si>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</si>
  <si>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</si>
  <si>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</si>
  <si>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</si>
  <si>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</si>
  <si>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</si>
  <si>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</si>
  <si>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</si>
  <si>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</si>
  <si>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</si>
  <si>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</si>
  <si>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</si>
  <si>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</si>
  <si>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</si>
  <si>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</si>
  <si>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</si>
  <si>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</si>
  <si>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</si>
  <si>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</si>
  <si>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</si>
  <si>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</si>
  <si>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</si>
  <si>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</si>
  <si>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</si>
  <si>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</si>
  <si>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</si>
  <si>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</si>
  <si>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</si>
  <si>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</si>
  <si>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</si>
  <si>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</si>
  <si>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</si>
  <si>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</si>
  <si>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</si>
  <si>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</si>
  <si>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</si>
  <si>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</si>
  <si>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</si>
  <si>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</si>
  <si>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</si>
  <si>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</si>
  <si>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</si>
  <si>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</si>
  <si>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</si>
  <si>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</si>
  <si>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</si>
  <si>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</si>
  <si>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</si>
  <si>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</si>
  <si>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</si>
  <si>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</si>
  <si>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</si>
  <si>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</si>
  <si>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</si>
  <si>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</si>
  <si>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</si>
  <si>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</si>
  <si>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</si>
  <si>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</si>
  <si>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</si>
  <si>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</si>
  <si>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</si>
  <si>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</si>
  <si>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</si>
  <si>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</si>
  <si>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</si>
  <si>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</si>
  <si>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</si>
  <si>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</si>
  <si>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</si>
  <si>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</si>
  <si>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</si>
  <si>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</si>
  <si>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</si>
  <si>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</si>
  <si>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</si>
  <si>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</si>
  <si>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</si>
  <si>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</si>
  <si>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</si>
  <si>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</si>
  <si>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</si>
  <si>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</si>
  <si>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</si>
  <si>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</si>
  <si>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</si>
  <si>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</si>
  <si>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</si>
  <si>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</si>
  <si>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</si>
  <si>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</si>
  <si>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</si>
  <si>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</si>
  <si>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</si>
  <si>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</si>
  <si>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</si>
  <si>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</si>
  <si>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</si>
  <si>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</si>
  <si>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</si>
  <si>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</si>
  <si>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</si>
  <si>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</si>
  <si>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</si>
  <si>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</si>
  <si>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</si>
  <si>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</si>
  <si>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</si>
  <si>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</si>
  <si>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</si>
  <si>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</si>
  <si>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</si>
  <si>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</si>
  <si>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</si>
  <si>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</si>
  <si>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</si>
  <si>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</si>
  <si>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</si>
  <si>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</si>
  <si>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</si>
  <si>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</si>
  <si>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</si>
  <si>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</si>
  <si>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</si>
  <si>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</si>
  <si>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</si>
  <si>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</si>
  <si>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</si>
  <si>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</si>
  <si>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</si>
  <si>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</si>
  <si>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</si>
  <si>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</si>
  <si>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</si>
  <si>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</si>
  <si>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</si>
  <si>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</si>
  <si>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</si>
  <si>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</si>
  <si>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</si>
  <si>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</si>
  <si>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</si>
  <si>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</si>
  <si>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</si>
  <si>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</si>
  <si>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</si>
  <si>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</si>
  <si>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</si>
  <si>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</si>
  <si>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</si>
  <si>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</si>
  <si>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</si>
  <si>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</si>
  <si>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</si>
  <si>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</si>
  <si>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</si>
  <si>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</si>
  <si>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</si>
  <si>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</si>
  <si>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</si>
  <si>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</si>
  <si>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</si>
  <si>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</si>
  <si>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</si>
  <si>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</si>
  <si>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</si>
  <si>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</si>
  <si>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</si>
  <si>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</si>
  <si>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</si>
  <si>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</si>
  <si>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</si>
  <si>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</si>
  <si>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</si>
  <si>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</si>
  <si>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</si>
  <si>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</si>
  <si>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</si>
  <si>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</si>
  <si>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</si>
  <si>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</si>
  <si>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</si>
  <si>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</si>
  <si>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</si>
  <si>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</si>
  <si>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</si>
  <si>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</si>
  <si>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</si>
  <si>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</si>
  <si>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</si>
  <si>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</si>
  <si>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</si>
  <si>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</si>
  <si>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</si>
  <si>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</si>
  <si>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</si>
  <si>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</si>
  <si>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</si>
  <si>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</si>
  <si>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</si>
  <si>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</si>
  <si>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</si>
  <si>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</si>
  <si>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</si>
  <si>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</si>
  <si>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</si>
  <si>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</si>
  <si>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</si>
  <si>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</si>
  <si>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</si>
  <si>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</si>
  <si>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</si>
  <si>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</si>
  <si>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</si>
  <si>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</si>
  <si>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</si>
  <si>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</si>
  <si>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</si>
  <si>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</si>
  <si>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</si>
  <si>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</si>
  <si>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</si>
  <si>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</si>
  <si>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</si>
  <si>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</si>
  <si>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</si>
  <si>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</si>
  <si>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</si>
  <si>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</si>
  <si>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</si>
  <si>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</si>
  <si>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</si>
  <si>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</si>
  <si>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</si>
  <si>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</si>
  <si>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</si>
  <si>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</si>
  <si>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</si>
  <si>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</si>
  <si>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</si>
  <si>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</si>
  <si>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</si>
  <si>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</si>
  <si>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</si>
  <si>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</si>
  <si>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</si>
  <si>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</si>
  <si>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</si>
  <si>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</si>
  <si>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</si>
  <si>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</si>
  <si>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</si>
  <si>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</si>
  <si>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</si>
  <si>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</si>
  <si>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</si>
  <si>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</si>
  <si>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</si>
  <si>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</si>
  <si>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</si>
  <si>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</si>
  <si>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</si>
  <si>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</si>
  <si>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</si>
  <si>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</si>
  <si>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</si>
  <si>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</si>
  <si>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</si>
  <si>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</si>
  <si>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</si>
  <si>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</si>
  <si>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</si>
  <si>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</si>
  <si>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</si>
  <si>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</si>
  <si>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</si>
  <si>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</si>
  <si>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</si>
  <si>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</si>
  <si>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</si>
  <si>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</si>
  <si>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</si>
  <si>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</si>
  <si>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</si>
  <si>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</si>
  <si>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</si>
  <si>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</si>
  <si>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</si>
  <si>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</si>
  <si>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</si>
  <si>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</si>
  <si>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</si>
  <si>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</si>
  <si>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</si>
  <si>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</si>
  <si>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</si>
  <si>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</si>
  <si>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</si>
  <si>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</si>
  <si>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</si>
  <si>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</si>
  <si>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</si>
  <si>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</si>
  <si>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</si>
  <si>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</si>
  <si>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</si>
  <si>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</si>
  <si>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</si>
  <si>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</si>
  <si>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</si>
  <si>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</si>
  <si>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</si>
  <si>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</si>
  <si>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</si>
  <si>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</si>
  <si>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</si>
  <si>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</si>
  <si>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</si>
  <si>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</si>
  <si>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</si>
  <si>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</si>
  <si>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</si>
  <si>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</si>
  <si>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</si>
  <si>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</si>
  <si>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</si>
  <si>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</si>
  <si>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</si>
  <si>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</si>
  <si>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</si>
  <si>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</si>
  <si>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</si>
  <si>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</si>
  <si>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</si>
  <si>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</si>
  <si>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</si>
  <si>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</si>
  <si>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</si>
  <si>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</si>
  <si>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</si>
  <si>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</si>
  <si>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</si>
  <si>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</si>
  <si>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</si>
  <si>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</si>
  <si>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</si>
  <si>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</si>
  <si>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</si>
  <si>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</si>
  <si>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</si>
  <si>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</si>
  <si>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</si>
  <si>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</si>
  <si>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</si>
  <si>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</si>
  <si>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</si>
  <si>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</si>
  <si>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</si>
  <si>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</si>
  <si>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</si>
  <si>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</si>
  <si>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</si>
  <si>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</si>
  <si>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</si>
  <si>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</si>
  <si>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</si>
  <si>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</si>
  <si>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</si>
  <si>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</si>
  <si>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</si>
  <si>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</si>
  <si>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</si>
  <si>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</si>
  <si>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</si>
  <si>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</si>
  <si>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</si>
  <si>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</si>
  <si>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</si>
  <si>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</si>
  <si>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</si>
  <si>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</si>
  <si>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</si>
  <si>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</si>
  <si>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</si>
  <si>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</si>
  <si>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</si>
  <si>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</si>
  <si>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</si>
  <si>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</si>
  <si>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</si>
  <si>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</si>
  <si>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</si>
  <si>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</si>
  <si>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</si>
  <si>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</si>
  <si>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</si>
  <si>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</si>
  <si>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</si>
  <si>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</si>
  <si>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</si>
  <si>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</si>
  <si>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</si>
  <si>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</si>
  <si>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</si>
  <si>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</si>
  <si>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</si>
  <si>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</si>
  <si>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</si>
  <si>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</si>
  <si>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</si>
  <si>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</si>
  <si>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</si>
  <si>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</si>
  <si>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</si>
  <si>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</si>
  <si>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</si>
  <si>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</si>
  <si>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</si>
  <si>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</si>
  <si>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</si>
  <si>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</si>
  <si>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</si>
  <si>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</si>
  <si>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</si>
  <si>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</si>
  <si>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</si>
  <si>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</si>
  <si>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</si>
  <si>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</si>
  <si>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</si>
  <si>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</si>
  <si>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</si>
  <si>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</si>
  <si>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</si>
  <si>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</si>
  <si>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</si>
  <si>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</si>
  <si>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</si>
  <si>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</si>
  <si>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</si>
  <si>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</si>
  <si>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</si>
  <si>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</si>
  <si>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</si>
  <si>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</si>
  <si>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</si>
  <si>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</si>
  <si>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</si>
  <si>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</si>
  <si>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</si>
  <si>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</si>
  <si>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</si>
  <si>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</si>
  <si>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</si>
  <si>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</si>
  <si>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</si>
  <si>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</si>
  <si>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</si>
  <si>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</si>
  <si>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</si>
  <si>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</si>
  <si>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</si>
  <si>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</si>
  <si>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</si>
  <si>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</si>
  <si>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</si>
  <si>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</si>
  <si>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</si>
  <si>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</si>
  <si>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</si>
  <si>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</si>
  <si>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</si>
  <si>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</si>
  <si>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</si>
  <si>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</si>
  <si>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</si>
  <si>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</si>
  <si>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</si>
  <si>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</si>
  <si>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</si>
  <si>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</si>
  <si>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</si>
  <si>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</si>
  <si>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</si>
  <si>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</si>
  <si>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</si>
  <si>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</si>
  <si>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</si>
  <si>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</si>
  <si>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</si>
  <si>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</si>
  <si>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</si>
  <si>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</si>
  <si>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</si>
  <si>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</si>
  <si>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</si>
  <si>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</si>
  <si>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</si>
  <si>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</si>
  <si>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</si>
  <si>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</si>
  <si>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</si>
  <si>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</si>
  <si>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</si>
  <si>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</si>
  <si>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</si>
  <si>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</si>
  <si>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</si>
  <si>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</si>
  <si>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</si>
  <si>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</si>
  <si>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</si>
  <si>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</si>
  <si>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</si>
  <si>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</si>
  <si>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</si>
  <si>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</si>
  <si>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</si>
  <si>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</si>
  <si>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</si>
  <si>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</si>
  <si>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</si>
  <si>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</si>
  <si>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</si>
  <si>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</si>
  <si>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</si>
  <si>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</si>
  <si>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</si>
  <si>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</si>
  <si>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</si>
  <si>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</si>
  <si>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</si>
  <si>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</si>
  <si>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</si>
  <si>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</si>
  <si>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</si>
  <si>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</si>
  <si>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</si>
  <si>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</si>
  <si>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</si>
  <si>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</si>
  <si>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</si>
  <si>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</si>
  <si>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</si>
  <si>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</si>
  <si>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</si>
  <si>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</si>
  <si>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</si>
  <si>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</si>
  <si>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</si>
  <si>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</si>
  <si>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</si>
  <si>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</si>
  <si>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</si>
  <si>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</si>
  <si>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</si>
  <si>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</si>
  <si>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</si>
  <si>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</si>
  <si>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</si>
  <si>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</si>
  <si>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</si>
  <si>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</si>
  <si>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</si>
  <si>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</si>
  <si>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</si>
  <si>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</si>
  <si>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</si>
  <si>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</si>
  <si>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</si>
  <si>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</si>
  <si>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</si>
  <si>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</si>
  <si>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</si>
  <si>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</si>
  <si>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</si>
  <si>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</si>
  <si>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</si>
  <si>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</si>
  <si>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</si>
  <si>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</si>
  <si>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</si>
  <si>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</si>
  <si>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</si>
  <si>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</si>
  <si>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</si>
  <si>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</si>
  <si>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</si>
  <si>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</si>
  <si>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</si>
  <si>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</si>
  <si>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</si>
  <si>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</si>
  <si>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</si>
  <si>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</si>
  <si>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</si>
  <si>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</si>
  <si>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</si>
  <si>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</si>
  <si>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</si>
  <si>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</si>
  <si>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</si>
  <si>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</si>
  <si>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</si>
  <si>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</si>
  <si>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</si>
  <si>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</si>
  <si>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</si>
  <si>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</si>
  <si>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</si>
  <si>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</si>
  <si>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</si>
  <si>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</si>
  <si>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</si>
  <si>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</si>
  <si>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</si>
  <si>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</si>
  <si>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</si>
  <si>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</si>
  <si>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</si>
  <si>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</si>
  <si>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</si>
  <si>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</si>
  <si>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</si>
  <si>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</si>
  <si>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</si>
  <si>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</si>
  <si>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</si>
  <si>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</si>
  <si>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</si>
  <si>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</si>
  <si>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</si>
  <si>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</si>
  <si>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</si>
  <si>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</si>
  <si>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</si>
  <si>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</si>
  <si>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</si>
  <si>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</si>
  <si>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</si>
  <si>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</si>
  <si>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</si>
  <si>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</si>
  <si>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</si>
  <si>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</si>
  <si>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</si>
  <si>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</si>
  <si>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</si>
  <si>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</si>
  <si>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</si>
  <si>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</si>
  <si>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</si>
  <si>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</si>
  <si>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</si>
  <si>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</si>
  <si>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</si>
  <si>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</si>
  <si>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</si>
  <si>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</si>
  <si>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</si>
  <si>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</si>
  <si>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</si>
  <si>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</si>
  <si>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</si>
  <si>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</si>
  <si>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</si>
  <si>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</si>
  <si>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</si>
  <si>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</si>
  <si>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</si>
  <si>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</si>
  <si>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</si>
  <si>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</si>
  <si>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</si>
  <si>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</si>
  <si>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</si>
  <si>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</si>
  <si>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</si>
  <si>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</si>
  <si>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</si>
  <si>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</si>
  <si>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</si>
  <si>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</si>
  <si>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</si>
  <si>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</si>
  <si>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</si>
  <si>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</si>
  <si>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</si>
  <si>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</si>
  <si>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</si>
  <si>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</si>
  <si>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</si>
  <si>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</si>
  <si>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</si>
  <si>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</si>
  <si>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</si>
  <si>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</si>
  <si>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</si>
  <si>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</si>
  <si>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</si>
  <si>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</si>
  <si>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</si>
  <si>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</si>
  <si>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</si>
  <si>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</si>
  <si>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</si>
  <si>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</si>
  <si>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</si>
  <si>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</si>
  <si>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</si>
  <si>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</si>
  <si>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</si>
  <si>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</si>
  <si>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</si>
  <si>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</si>
  <si>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</si>
  <si>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</si>
  <si>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</si>
  <si>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</si>
  <si>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</si>
  <si>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</si>
  <si>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</si>
  <si>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</si>
  <si>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</si>
  <si>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</si>
  <si>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</si>
  <si>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</si>
  <si>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</si>
  <si>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</si>
  <si>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</si>
  <si>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</si>
  <si>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</si>
  <si>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</si>
  <si>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</si>
  <si>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</si>
  <si>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</si>
  <si>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</si>
  <si>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</si>
  <si>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</si>
  <si>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</si>
  <si>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</si>
  <si>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</si>
  <si>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</si>
  <si>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</si>
  <si>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</si>
  <si>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</si>
  <si>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</si>
  <si>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</si>
  <si>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</si>
  <si>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</si>
  <si>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</si>
  <si>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</si>
  <si>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</si>
  <si>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</si>
  <si>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</si>
  <si>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</si>
  <si>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</si>
  <si>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</si>
  <si>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</si>
  <si>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</si>
  <si>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</si>
  <si>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</si>
  <si>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</si>
  <si>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</si>
  <si>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</si>
  <si>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</si>
  <si>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</si>
  <si>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</si>
  <si>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</si>
  <si>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</si>
  <si>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</si>
  <si>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</si>
  <si>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</si>
  <si>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</si>
  <si>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</si>
  <si>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</si>
  <si>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</si>
  <si>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</si>
  <si>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</si>
  <si>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</si>
  <si>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</si>
  <si>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</si>
  <si>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</si>
  <si>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</si>
  <si>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</si>
  <si>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</si>
  <si>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</si>
  <si>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</si>
  <si>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</si>
  <si>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</si>
  <si>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</si>
  <si>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</si>
  <si>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</si>
  <si>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</si>
  <si>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</si>
  <si>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</si>
  <si>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</si>
  <si>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</si>
  <si>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</si>
  <si>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</si>
  <si>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</si>
  <si>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</si>
  <si>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</si>
  <si>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</si>
  <si>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</si>
  <si>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</si>
  <si>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</si>
  <si>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</si>
  <si>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</si>
  <si>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</si>
  <si>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</si>
  <si>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</si>
  <si>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</si>
  <si>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</si>
  <si>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</si>
  <si>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</si>
  <si>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</si>
  <si>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</si>
  <si>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</si>
  <si>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</si>
  <si>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</si>
  <si>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</si>
  <si>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</si>
  <si>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</si>
  <si>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</si>
  <si>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</si>
  <si>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</si>
  <si>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</si>
  <si>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</si>
  <si>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</si>
  <si>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</si>
  <si>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</si>
  <si>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</si>
  <si>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</si>
  <si>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</si>
  <si>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</si>
  <si>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</si>
  <si>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</si>
  <si>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</si>
  <si>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</si>
  <si>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</si>
  <si>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</si>
  <si>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</si>
  <si>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</si>
  <si>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</si>
  <si>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</si>
  <si>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</si>
  <si>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</si>
  <si>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</si>
  <si>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</si>
  <si>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</si>
  <si>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</si>
  <si>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</si>
  <si>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</si>
  <si>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</si>
  <si>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</si>
  <si>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</si>
  <si>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</si>
  <si>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</si>
  <si>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</si>
  <si>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</si>
  <si>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</si>
  <si>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</si>
  <si>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</si>
  <si>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</si>
  <si>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</si>
  <si>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</si>
  <si>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</si>
  <si>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</si>
  <si>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</si>
  <si>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</si>
  <si>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</si>
  <si>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</si>
  <si>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</si>
  <si>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</si>
  <si>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</si>
  <si>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</si>
  <si>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</si>
  <si>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</si>
  <si>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</si>
  <si>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</si>
  <si>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</si>
  <si>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</si>
  <si>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</si>
  <si>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</si>
  <si>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</si>
  <si>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</si>
  <si>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</si>
  <si>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</si>
  <si>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</si>
  <si>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</si>
  <si>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</si>
  <si>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</si>
  <si>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</si>
  <si>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</si>
  <si>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</si>
  <si>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</si>
  <si>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</si>
  <si>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</si>
  <si>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</si>
  <si>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</si>
  <si>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</si>
  <si>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</si>
  <si>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</si>
  <si>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</si>
  <si>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</si>
  <si>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</si>
  <si>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</si>
  <si>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</si>
  <si>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</si>
  <si>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</si>
  <si>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</si>
  <si>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</si>
  <si>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</si>
  <si>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</si>
  <si>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</si>
  <si>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</si>
  <si>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</si>
  <si>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</si>
  <si>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</si>
  <si>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</si>
  <si>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</si>
  <si>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</si>
  <si>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</si>
  <si>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</si>
  <si>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</si>
  <si>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</si>
  <si>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</si>
  <si>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</si>
  <si>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</si>
  <si>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</si>
  <si>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</si>
  <si>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</si>
  <si>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</si>
  <si>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</si>
  <si>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</si>
  <si>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</si>
  <si>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</si>
  <si>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</si>
  <si>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</si>
  <si>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</si>
  <si>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</si>
  <si>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</si>
  <si>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</si>
  <si>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</si>
  <si>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</si>
  <si>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</si>
  <si>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</si>
  <si>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</si>
  <si>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</si>
  <si>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</si>
  <si>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</si>
  <si>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</si>
  <si>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</si>
  <si>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</si>
  <si>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</si>
  <si>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</si>
  <si>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</si>
  <si>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</si>
  <si>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</si>
  <si>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</si>
  <si>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</si>
  <si>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</si>
  <si>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</si>
  <si>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</si>
  <si>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</si>
  <si>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</si>
  <si>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</si>
  <si>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</si>
  <si>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</si>
  <si>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</si>
  <si>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</si>
  <si>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</si>
  <si>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</si>
  <si>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</si>
  <si>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</si>
  <si>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</si>
  <si>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</si>
  <si>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</si>
  <si>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</si>
  <si>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</si>
  <si>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</si>
  <si>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</si>
  <si>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</si>
  <si>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</si>
  <si>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</si>
  <si>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</si>
  <si>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</si>
  <si>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</si>
  <si>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</si>
  <si>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</si>
  <si>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</si>
  <si>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</si>
  <si>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</si>
  <si>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</si>
  <si>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</si>
  <si>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</si>
  <si>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</si>
  <si>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</si>
  <si>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</si>
  <si>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</si>
  <si>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</si>
  <si>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</si>
  <si>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</si>
  <si>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</si>
  <si>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</si>
  <si>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</si>
  <si>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</si>
  <si>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</si>
  <si>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</si>
  <si>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</si>
  <si>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</si>
  <si>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</si>
  <si>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</si>
  <si>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</si>
  <si>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</si>
  <si>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</si>
  <si>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</si>
  <si>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</si>
  <si>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</si>
  <si>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</si>
  <si>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</si>
  <si>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</si>
  <si>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</si>
  <si>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</si>
  <si>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</si>
  <si>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</si>
  <si>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</si>
  <si>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</si>
  <si>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</si>
  <si>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</si>
  <si>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</si>
  <si>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</si>
  <si>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</si>
  <si>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</si>
  <si>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</si>
  <si>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</si>
  <si>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</si>
  <si>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</si>
  <si>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</si>
  <si>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</si>
  <si>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</si>
  <si>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</si>
  <si>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</si>
  <si>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</si>
  <si>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</si>
  <si>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</si>
  <si>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</si>
  <si>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</si>
  <si>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</si>
  <si>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</si>
  <si>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</si>
  <si>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</si>
  <si>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</si>
  <si>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</si>
  <si>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</si>
  <si>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</si>
  <si>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</si>
  <si>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</si>
  <si>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</si>
  <si>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</si>
  <si>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</si>
  <si>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</si>
  <si>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</si>
  <si>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</si>
  <si>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</si>
  <si>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</si>
  <si>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</si>
  <si>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</si>
  <si>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</si>
  <si>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</si>
  <si>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</si>
  <si>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</si>
  <si>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</si>
  <si>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</si>
  <si>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</si>
  <si>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</si>
  <si>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</si>
  <si>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</si>
  <si>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</si>
  <si>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</si>
  <si>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</si>
  <si>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</si>
  <si>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</si>
  <si>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</si>
  <si>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</si>
  <si>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</si>
  <si>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</si>
  <si>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</si>
  <si>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</si>
  <si>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</si>
  <si>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</si>
  <si>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</si>
  <si>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</si>
  <si>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</si>
  <si>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</si>
  <si>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</si>
  <si>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</si>
  <si>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</si>
  <si>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</si>
  <si>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</si>
  <si>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</si>
  <si>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</si>
  <si>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</si>
  <si>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</si>
  <si>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</si>
  <si>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</si>
  <si>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</si>
  <si>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</si>
  <si>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</si>
  <si>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</si>
  <si>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</si>
  <si>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</si>
  <si>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</si>
  <si>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</si>
  <si>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</si>
  <si>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</si>
  <si>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</si>
  <si>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</si>
  <si>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</si>
  <si>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</si>
  <si>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</si>
  <si>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</si>
  <si>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</si>
  <si>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</si>
  <si>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</si>
  <si>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</si>
  <si>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</si>
  <si>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</si>
  <si>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</si>
  <si>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</si>
  <si>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</si>
  <si>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</si>
  <si>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</si>
  <si>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</si>
  <si>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</si>
  <si>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</si>
  <si>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</si>
  <si>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</si>
  <si>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</si>
  <si>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</si>
  <si>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</si>
  <si>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</si>
  <si>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</si>
  <si>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</si>
  <si>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</si>
  <si>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</si>
  <si>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</si>
  <si>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</si>
  <si>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</si>
  <si>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</si>
  <si>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</si>
  <si>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</si>
  <si>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</si>
  <si>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</si>
  <si>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</si>
  <si>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</si>
  <si>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</si>
  <si>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</si>
  <si>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</si>
  <si>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</si>
  <si>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</si>
  <si>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</si>
  <si>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</si>
  <si>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</si>
  <si>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</si>
  <si>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</si>
  <si>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</si>
  <si>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</si>
  <si>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</si>
  <si>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</si>
  <si>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</si>
  <si>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</si>
  <si>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</si>
  <si>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</si>
  <si>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</si>
  <si>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</si>
  <si>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</si>
  <si>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</si>
  <si>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</si>
  <si>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</si>
  <si>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</si>
  <si>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</si>
  <si>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</si>
  <si>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</si>
  <si>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</si>
  <si>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</si>
  <si>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</si>
  <si>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</si>
  <si>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</si>
  <si>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</si>
  <si>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</si>
  <si>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</si>
  <si>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</si>
  <si>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</si>
  <si>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</si>
  <si>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</si>
  <si>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</si>
  <si>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</si>
  <si>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</si>
  <si>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</si>
  <si>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</si>
  <si>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</si>
  <si>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</si>
  <si>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</si>
  <si>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</si>
  <si>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</si>
  <si>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</si>
  <si>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</si>
  <si>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</si>
  <si>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</si>
  <si>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</si>
  <si>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</si>
  <si>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</si>
  <si>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</si>
  <si>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</si>
  <si>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</si>
  <si>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</si>
  <si>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</si>
  <si>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</si>
  <si>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</si>
  <si>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</si>
  <si>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</si>
  <si>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</si>
  <si>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</si>
  <si>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</si>
  <si>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</si>
  <si>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</si>
  <si>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</si>
  <si>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</si>
  <si>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</si>
  <si>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</si>
  <si>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</si>
  <si>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</si>
  <si>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</si>
  <si>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</si>
  <si>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</si>
  <si>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</si>
  <si>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</si>
  <si>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</si>
  <si>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</si>
  <si>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</si>
  <si>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</si>
  <si>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</si>
  <si>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</si>
  <si>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</si>
  <si>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</si>
  <si>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</si>
  <si>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</si>
  <si>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</si>
  <si>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</si>
  <si>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</si>
  <si>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</si>
  <si>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</si>
  <si>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</si>
  <si>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</si>
  <si>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</si>
  <si>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</si>
  <si>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</si>
  <si>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</si>
  <si>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</si>
  <si>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</si>
  <si>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</si>
  <si>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</si>
  <si>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</si>
  <si>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</si>
  <si>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</si>
  <si>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</si>
  <si>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</si>
  <si>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</si>
  <si>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</si>
  <si>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</si>
  <si>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</si>
  <si>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</si>
  <si>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</si>
  <si>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</si>
  <si>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</si>
  <si>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</si>
  <si>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</si>
  <si>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</si>
  <si>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</si>
  <si>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</si>
  <si>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</si>
  <si>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</si>
  <si>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</si>
  <si>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</si>
  <si>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</si>
  <si>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</si>
  <si>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</si>
  <si>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</si>
  <si>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</si>
  <si>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</si>
  <si>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</si>
  <si>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</si>
  <si>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</si>
  <si>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</si>
  <si>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</si>
  <si>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</si>
  <si>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</si>
  <si>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</si>
  <si>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</si>
  <si>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</si>
  <si>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</si>
  <si>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</si>
  <si>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</si>
  <si>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</si>
  <si>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</si>
  <si>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</si>
  <si>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</si>
  <si>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</si>
  <si>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</si>
  <si>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</si>
  <si>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</si>
  <si>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</si>
  <si>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</si>
  <si>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</si>
  <si>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</si>
  <si>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</si>
  <si>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</si>
  <si>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</si>
  <si>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</si>
  <si>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</si>
  <si>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</si>
  <si>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</si>
  <si>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</si>
  <si>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</si>
  <si>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</si>
  <si>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</si>
  <si>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</si>
  <si>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</si>
  <si>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</si>
  <si>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</si>
  <si>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</si>
  <si>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</si>
  <si>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</si>
  <si>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</si>
  <si>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</si>
  <si>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</si>
  <si>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</si>
  <si>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</si>
  <si>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</si>
  <si>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</si>
  <si>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</si>
  <si>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</si>
  <si>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</si>
  <si>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</si>
  <si>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</si>
  <si>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</si>
  <si>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</si>
  <si>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</si>
  <si>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</si>
  <si>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</si>
  <si>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</si>
  <si>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</si>
  <si>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</si>
  <si>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</si>
  <si>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</si>
  <si>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</si>
  <si>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</si>
  <si>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</si>
  <si>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</si>
  <si>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</si>
  <si>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</si>
  <si>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</si>
  <si>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</si>
  <si>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</si>
  <si>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</si>
  <si>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</si>
  <si>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</si>
  <si>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</si>
  <si>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</si>
  <si>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</si>
  <si>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</si>
  <si>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</si>
  <si>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</si>
  <si>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</si>
  <si>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</si>
  <si>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</si>
  <si>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</si>
  <si>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</si>
  <si>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</si>
  <si>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</si>
  <si>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</si>
  <si>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</si>
  <si>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</si>
  <si>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</si>
  <si>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</si>
  <si>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</si>
  <si>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</si>
  <si>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</si>
  <si>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</si>
  <si>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</si>
  <si>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</si>
  <si>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</si>
  <si>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</si>
  <si>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</si>
  <si>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</si>
  <si>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</si>
  <si>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</si>
  <si>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</si>
  <si>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</si>
  <si>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</si>
  <si>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</si>
  <si>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</si>
  <si>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</si>
  <si>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</si>
  <si>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</si>
  <si>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</si>
  <si>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</si>
  <si>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</si>
  <si>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</si>
  <si>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</si>
  <si>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</si>
  <si>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</si>
  <si>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</si>
  <si>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</si>
  <si>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</si>
  <si>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</si>
  <si>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</si>
  <si>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</si>
  <si>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</si>
  <si>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</si>
  <si>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</si>
  <si>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</si>
  <si>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</si>
  <si>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</si>
  <si>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</si>
  <si>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</si>
  <si>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</si>
  <si>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</si>
  <si>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</si>
  <si>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</si>
  <si>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</si>
  <si>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</si>
  <si>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</si>
  <si>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</si>
  <si>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</si>
  <si>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</si>
  <si>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</si>
  <si>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</si>
  <si>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</si>
  <si>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</si>
  <si>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</si>
  <si>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</si>
  <si>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</si>
  <si>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</si>
  <si>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</si>
  <si>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</si>
  <si>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</si>
  <si>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</si>
  <si>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</si>
  <si>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</si>
  <si>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</si>
  <si>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</si>
  <si>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</si>
  <si>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</si>
  <si>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</si>
  <si>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</si>
  <si>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</si>
  <si>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</si>
  <si>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</si>
  <si>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</si>
  <si>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</si>
  <si>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</si>
  <si>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</si>
  <si>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</si>
  <si>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</si>
  <si>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</si>
  <si>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</si>
  <si>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</si>
  <si>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</si>
  <si>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</si>
  <si>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</si>
  <si>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</si>
  <si>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</si>
  <si>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</si>
  <si>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</si>
  <si>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</si>
  <si>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</si>
  <si>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</si>
  <si>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</si>
  <si>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</si>
  <si>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</si>
  <si>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</si>
  <si>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</si>
  <si>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</si>
  <si>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</si>
  <si>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</si>
  <si>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</si>
  <si>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</si>
  <si>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</si>
  <si>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</si>
  <si>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</si>
  <si>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</si>
  <si>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</si>
  <si>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</si>
  <si>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</si>
  <si>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</si>
  <si>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</si>
  <si>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</si>
  <si>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</si>
  <si>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</si>
  <si>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</si>
  <si>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</si>
  <si>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</si>
  <si>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</si>
  <si>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</si>
  <si>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</si>
  <si>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</si>
  <si>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</si>
  <si>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</si>
  <si>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</si>
  <si>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</si>
  <si>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</si>
  <si>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</si>
  <si>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</si>
  <si>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</si>
  <si>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</si>
  <si>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</si>
  <si>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</si>
  <si>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</si>
  <si>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</si>
  <si>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</si>
  <si>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</si>
  <si>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</si>
  <si>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</si>
  <si>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</si>
  <si>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</si>
  <si>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</si>
  <si>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</si>
  <si>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</si>
  <si>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</si>
  <si>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</si>
  <si>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</si>
  <si>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</si>
  <si>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</si>
  <si>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</si>
  <si>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</si>
  <si>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</si>
  <si>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</si>
  <si>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</si>
  <si>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</si>
  <si>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</si>
  <si>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</si>
  <si>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</si>
  <si>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</si>
  <si>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</si>
  <si>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</si>
  <si>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</si>
  <si>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</si>
  <si>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</si>
  <si>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</si>
  <si>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</si>
  <si>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</si>
  <si>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</si>
  <si>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</si>
  <si>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</si>
  <si>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</si>
  <si>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</si>
  <si>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</si>
  <si>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</si>
  <si>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</si>
  <si>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</si>
  <si>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</si>
  <si>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</si>
  <si>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</si>
  <si>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</si>
  <si>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</si>
  <si>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</si>
  <si>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</si>
  <si>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</si>
  <si>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</si>
  <si>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</si>
  <si>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</si>
  <si>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</si>
  <si>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</si>
  <si>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</si>
  <si>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</si>
  <si>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</si>
  <si>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</si>
  <si>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</si>
  <si>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</si>
  <si>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</si>
  <si>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</si>
  <si>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</si>
  <si>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</si>
  <si>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</si>
  <si>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</si>
  <si>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</si>
  <si>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</si>
  <si>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</si>
  <si>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</si>
  <si>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</si>
  <si>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</si>
  <si>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</si>
  <si>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</si>
  <si>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</si>
  <si>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</si>
  <si>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</si>
  <si>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</si>
  <si>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</si>
  <si>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</si>
  <si>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</si>
  <si>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</si>
  <si>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</si>
  <si>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</si>
  <si>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</si>
  <si>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</si>
  <si>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</si>
  <si>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</si>
  <si>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</si>
  <si>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</si>
  <si>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</si>
  <si>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</si>
  <si>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</si>
  <si>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</si>
  <si>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</si>
  <si>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</si>
  <si>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</si>
  <si>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</si>
  <si>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</si>
  <si>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</si>
  <si>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</si>
  <si>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</si>
  <si>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</si>
  <si>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</si>
  <si>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</si>
  <si>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</si>
  <si>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</si>
  <si>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</si>
  <si>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</si>
  <si>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</si>
  <si>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</si>
  <si>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</si>
  <si>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</si>
  <si>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</si>
  <si>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</si>
  <si>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</si>
  <si>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</si>
  <si>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</si>
  <si>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</si>
  <si>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</si>
  <si>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</si>
  <si>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</si>
  <si>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</si>
  <si>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</si>
  <si>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</si>
  <si>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</si>
  <si>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</si>
  <si>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</si>
  <si>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</si>
  <si>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</si>
  <si>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</si>
  <si>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</si>
  <si>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</si>
  <si>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</si>
  <si>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</si>
  <si>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</si>
  <si>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</si>
  <si>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</si>
  <si>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</si>
  <si>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</si>
  <si>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</si>
  <si>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</si>
  <si>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</si>
  <si>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</si>
  <si>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</si>
  <si>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</si>
  <si>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</si>
  <si>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</si>
  <si>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</si>
  <si>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</si>
  <si>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</si>
  <si>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</si>
  <si>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</si>
  <si>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</si>
  <si>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</si>
  <si>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</si>
  <si>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</si>
  <si>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</si>
  <si>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</si>
  <si>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</si>
  <si>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</si>
  <si>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</si>
  <si>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</si>
  <si>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</si>
  <si>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</si>
  <si>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</si>
  <si>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</si>
  <si>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</si>
  <si>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</si>
  <si>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</si>
  <si>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</si>
  <si>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</si>
  <si>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</si>
  <si>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</si>
  <si>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</si>
  <si>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</si>
  <si>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</si>
  <si>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</si>
  <si>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</si>
  <si>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</si>
  <si>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</si>
  <si>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</si>
  <si>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</si>
  <si>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</si>
  <si>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</si>
  <si>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</si>
  <si>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</si>
  <si>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</si>
  <si>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</si>
  <si>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</si>
  <si>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</si>
  <si>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</si>
  <si>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</si>
  <si>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</si>
  <si>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</si>
  <si>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</si>
  <si>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</si>
  <si>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</si>
  <si>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</si>
  <si>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</si>
  <si>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</si>
  <si>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</si>
  <si>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</si>
  <si>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</si>
  <si>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</si>
  <si>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</si>
  <si>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</si>
  <si>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</si>
  <si>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</si>
  <si>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</si>
  <si>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</si>
  <si>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</si>
  <si>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</si>
  <si>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</si>
  <si>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</si>
  <si>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</si>
  <si>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</si>
  <si>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</si>
  <si>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</si>
  <si>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</si>
  <si>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</si>
  <si>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</si>
  <si>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</si>
  <si>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</si>
  <si>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</si>
  <si>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</si>
  <si>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</si>
  <si>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</si>
  <si>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</si>
  <si>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</si>
  <si>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</si>
  <si>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</si>
  <si>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</si>
  <si>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</si>
  <si>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</si>
  <si>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</si>
  <si>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</si>
  <si>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</si>
  <si>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</si>
  <si>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</si>
  <si>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</si>
  <si>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</si>
  <si>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</si>
  <si>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</si>
  <si>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</si>
  <si>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</si>
  <si>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</si>
  <si>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</si>
  <si>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</si>
  <si>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</si>
  <si>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</si>
  <si>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</si>
  <si>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</si>
  <si>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</si>
  <si>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</si>
  <si>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</si>
  <si>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</si>
  <si>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</si>
  <si>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</si>
  <si>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</si>
  <si>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</si>
  <si>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</si>
  <si>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</si>
  <si>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</si>
  <si>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</si>
  <si>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</si>
  <si>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</si>
  <si>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</si>
  <si>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</si>
  <si>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</si>
  <si>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</si>
  <si>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</si>
  <si>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</si>
  <si>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</si>
  <si>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</si>
  <si>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</si>
  <si>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</si>
  <si>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</si>
  <si>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</si>
  <si>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</si>
  <si>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</si>
  <si>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</si>
  <si>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</si>
  <si>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</si>
  <si>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</si>
  <si>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</si>
  <si>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</si>
  <si>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</si>
  <si>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</si>
  <si>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</si>
  <si>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</si>
  <si>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</si>
  <si>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</si>
  <si>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</si>
  <si>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</si>
  <si>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</si>
  <si>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</si>
  <si>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</si>
  <si>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</si>
  <si>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</si>
  <si>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</si>
  <si>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</si>
  <si>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</si>
  <si>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</si>
  <si>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</si>
  <si>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</si>
  <si>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</si>
  <si>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</si>
  <si>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</si>
  <si>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</si>
  <si>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</si>
  <si>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</si>
  <si>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</si>
  <si>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</si>
  <si>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</si>
  <si>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</si>
  <si>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</si>
  <si>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</si>
  <si>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</si>
  <si>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</si>
  <si>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</si>
  <si>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</si>
  <si>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</si>
  <si>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</si>
  <si>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</si>
  <si>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</si>
  <si>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</si>
  <si>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</si>
  <si>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</si>
  <si>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</si>
  <si>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</si>
  <si>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</si>
  <si>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</si>
  <si>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</si>
  <si>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</si>
  <si>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</si>
  <si>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</si>
  <si>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</si>
  <si>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</si>
  <si>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</si>
  <si>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</si>
  <si>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</si>
  <si>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</si>
  <si>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</si>
  <si>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</si>
  <si>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</si>
  <si>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</si>
  <si>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</si>
  <si>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</si>
  <si>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</si>
  <si>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</si>
  <si>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</si>
  <si>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</si>
  <si>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</si>
  <si>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</si>
  <si>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</si>
  <si>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</si>
  <si>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</si>
  <si>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</si>
  <si>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</si>
  <si>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</si>
  <si>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</si>
  <si>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</si>
  <si>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</si>
  <si>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</si>
  <si>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</si>
  <si>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</si>
  <si>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</si>
  <si>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</si>
  <si>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</si>
  <si>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</si>
  <si>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</si>
  <si>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</si>
  <si>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</si>
  <si>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</si>
  <si>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</si>
  <si>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</si>
  <si>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</si>
  <si>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</si>
  <si>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</si>
  <si>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</si>
  <si>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</si>
  <si>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</si>
  <si>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</si>
  <si>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</si>
  <si>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</si>
  <si>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</si>
  <si>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</si>
  <si>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</si>
  <si>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</si>
  <si>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</si>
  <si>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</si>
  <si>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</si>
  <si>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</si>
  <si>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</si>
  <si>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</si>
  <si>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</si>
  <si>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</si>
  <si>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</si>
  <si>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</si>
  <si>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</si>
  <si>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</si>
  <si>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</si>
  <si>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</si>
  <si>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</si>
  <si>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</si>
  <si>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</si>
  <si>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</si>
  <si>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</si>
  <si>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</si>
  <si>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</si>
  <si>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</si>
  <si>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</si>
  <si>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</si>
  <si>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</si>
  <si>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</si>
  <si>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</si>
  <si>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</si>
  <si>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</si>
  <si>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</si>
  <si>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</si>
  <si>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</si>
  <si>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</si>
  <si>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</si>
  <si>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</si>
  <si>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</si>
  <si>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</si>
  <si>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</si>
  <si>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</si>
  <si>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</si>
  <si>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</si>
  <si>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</si>
  <si>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</si>
  <si>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</si>
  <si>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</si>
  <si>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</si>
  <si>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</si>
  <si>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</si>
  <si>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</si>
  <si>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</si>
  <si>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</si>
  <si>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</si>
  <si>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</si>
  <si>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</si>
  <si>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</si>
  <si>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</si>
  <si>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</si>
  <si>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</si>
  <si>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</si>
  <si>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</si>
  <si>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</si>
  <si>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</si>
  <si>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</si>
  <si>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</si>
  <si>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</si>
  <si>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</si>
  <si>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</si>
  <si>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</si>
  <si>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</si>
  <si>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</si>
  <si>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</si>
  <si>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</si>
  <si>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</si>
  <si>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</si>
  <si>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</si>
  <si>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</si>
  <si>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</si>
  <si>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</si>
  <si>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</si>
  <si>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</si>
  <si>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</si>
  <si>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</si>
  <si>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</si>
  <si>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</si>
  <si>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</si>
  <si>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</si>
  <si>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</si>
  <si>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</si>
  <si>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</si>
  <si>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</si>
  <si>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</si>
  <si>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</si>
  <si>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</si>
  <si>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</si>
  <si>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</si>
  <si>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</si>
  <si>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</si>
  <si>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</si>
  <si>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</si>
  <si>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</si>
  <si>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</si>
  <si>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</si>
  <si>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</si>
  <si>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</si>
  <si>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</si>
  <si>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</si>
  <si>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</si>
  <si>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</si>
  <si>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</si>
  <si>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</si>
  <si>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</si>
  <si>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</si>
  <si>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</si>
  <si>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</si>
  <si>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</si>
  <si>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</si>
  <si>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</si>
  <si>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</si>
  <si>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</si>
  <si>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</si>
  <si>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</si>
  <si>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</si>
  <si>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</si>
  <si>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</si>
  <si>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</si>
  <si>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</si>
  <si>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</si>
  <si>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</si>
  <si>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</si>
  <si>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</si>
  <si>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</si>
  <si>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</si>
  <si>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</si>
  <si>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</si>
  <si>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</si>
  <si>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</si>
  <si>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</si>
  <si>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</si>
  <si>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</si>
  <si>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</si>
  <si>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</si>
  <si>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</si>
  <si>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</si>
  <si>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</si>
  <si>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</si>
  <si>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</si>
  <si>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</si>
  <si>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</si>
  <si>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</si>
  <si>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</si>
  <si>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</si>
  <si>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</si>
  <si>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</si>
  <si>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</si>
  <si>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</si>
  <si>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</si>
  <si>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</si>
  <si>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</si>
  <si>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</si>
  <si>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</si>
  <si>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</si>
  <si>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</si>
  <si>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</si>
  <si>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</si>
  <si>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</si>
  <si>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</si>
  <si>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</si>
  <si>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</si>
  <si>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</si>
  <si>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</si>
  <si>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</si>
  <si>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</si>
  <si>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</si>
  <si>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</si>
  <si>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</si>
  <si>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</si>
  <si>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</si>
  <si>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</si>
  <si>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</si>
  <si>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</si>
  <si>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</si>
  <si>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</si>
  <si>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</si>
  <si>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</si>
  <si>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</si>
  <si>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</si>
  <si>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</si>
  <si>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</si>
  <si>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</si>
  <si>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</si>
  <si>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</si>
  <si>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</si>
  <si>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</si>
  <si>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</si>
  <si>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</si>
  <si>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</si>
  <si>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</si>
  <si>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</si>
  <si>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</si>
  <si>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</si>
  <si>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</si>
  <si>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</si>
  <si>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</si>
  <si>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</si>
  <si>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</si>
  <si>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</si>
  <si>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</si>
  <si>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</si>
  <si>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</si>
  <si>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</si>
  <si>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</si>
  <si>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</si>
  <si>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</si>
  <si>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</si>
  <si>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</si>
  <si>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</si>
  <si>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</si>
  <si>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</si>
  <si>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</si>
  <si>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</si>
  <si>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</si>
  <si>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</si>
  <si>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</si>
  <si>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</si>
  <si>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</si>
  <si>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</si>
  <si>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</si>
  <si>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</si>
  <si>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</si>
  <si>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</si>
  <si>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</si>
  <si>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</si>
  <si>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</si>
  <si>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</si>
  <si>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</si>
  <si>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</si>
  <si>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</si>
  <si>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</si>
  <si>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</si>
  <si>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</si>
  <si>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</si>
  <si>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</si>
  <si>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</si>
  <si>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</si>
  <si>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</si>
  <si>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</si>
  <si>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</si>
  <si>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</si>
  <si>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</si>
  <si>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</si>
  <si>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</si>
  <si>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</si>
  <si>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</si>
  <si>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</si>
  <si>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</si>
  <si>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</si>
  <si>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</si>
  <si>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</si>
  <si>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</si>
  <si>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</si>
  <si>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</si>
  <si>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</si>
  <si>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</si>
  <si>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</si>
  <si>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</si>
  <si>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</si>
  <si>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</si>
  <si>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</si>
  <si>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</si>
  <si>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</si>
  <si>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</si>
  <si>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</si>
  <si>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</si>
  <si>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</si>
  <si>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</si>
  <si>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</si>
  <si>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</si>
  <si>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</si>
  <si>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</si>
  <si>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</si>
  <si>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</si>
  <si>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</si>
  <si>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</si>
  <si>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</si>
  <si>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</si>
  <si>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</si>
  <si>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</si>
  <si>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</si>
  <si>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</si>
  <si>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</si>
  <si>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</si>
  <si>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</si>
  <si>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</si>
  <si>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</si>
  <si>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</si>
  <si>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</si>
  <si>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</si>
  <si>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</si>
  <si>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</si>
  <si>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</si>
  <si>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</si>
  <si>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</si>
  <si>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</si>
  <si>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</si>
  <si>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</si>
  <si>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</si>
  <si>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</si>
  <si>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</si>
  <si>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</si>
  <si>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</si>
  <si>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</si>
  <si>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</si>
  <si>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</si>
  <si>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</si>
  <si>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</si>
  <si>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</si>
  <si>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</si>
  <si>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</si>
  <si>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</si>
  <si>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</si>
  <si>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</si>
  <si>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</si>
  <si>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</si>
  <si>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</si>
  <si>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</si>
  <si>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</si>
  <si>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</si>
  <si>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</si>
  <si>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</si>
  <si>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</si>
  <si>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</si>
  <si>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</si>
  <si>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</si>
  <si>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</si>
  <si>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</si>
  <si>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</si>
  <si>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</si>
  <si>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</si>
  <si>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</si>
  <si>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</si>
  <si>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</si>
  <si>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</si>
  <si>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</si>
  <si>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</si>
  <si>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</si>
  <si>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</si>
  <si>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</si>
  <si>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</si>
  <si>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</si>
  <si>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</si>
  <si>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</si>
  <si>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</si>
  <si>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</si>
  <si>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</si>
  <si>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</si>
  <si>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</si>
  <si>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</si>
  <si>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</si>
  <si>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</si>
  <si>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</si>
  <si>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</si>
  <si>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</si>
  <si>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</si>
  <si>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</si>
  <si>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</si>
  <si>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</si>
  <si>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</si>
  <si>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</si>
  <si>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</si>
  <si>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</si>
  <si>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</si>
  <si>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</si>
  <si>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</si>
  <si>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</si>
  <si>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</si>
  <si>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</si>
  <si>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</si>
  <si>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</si>
  <si>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</si>
  <si>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</si>
  <si>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</si>
  <si>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</si>
  <si>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</si>
  <si>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</si>
  <si>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</si>
  <si>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</si>
  <si>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</si>
  <si>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</si>
  <si>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</si>
  <si>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</si>
  <si>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</si>
  <si>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</si>
  <si>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</si>
  <si>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</si>
  <si>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</si>
  <si>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</si>
  <si>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</si>
  <si>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</si>
  <si>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</si>
  <si>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</si>
  <si>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</si>
  <si>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</si>
  <si>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</si>
  <si>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</si>
  <si>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</si>
  <si>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</si>
  <si>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</si>
  <si>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</si>
  <si>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</si>
  <si>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</si>
  <si>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</si>
  <si>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</si>
  <si>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</si>
  <si>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</si>
  <si>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</si>
  <si>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</si>
  <si>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</si>
  <si>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</si>
  <si>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</si>
  <si>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</si>
  <si>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</si>
  <si>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</si>
  <si>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</si>
  <si>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</si>
  <si>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</si>
  <si>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</si>
  <si>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</si>
  <si>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</si>
  <si>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</si>
  <si>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</si>
  <si>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</si>
  <si>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</si>
  <si>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</si>
  <si>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</si>
  <si>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</si>
  <si>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</si>
  <si>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</si>
  <si>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</si>
  <si>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</si>
  <si>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</si>
  <si>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</si>
  <si>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</si>
  <si>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</si>
  <si>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</si>
  <si>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</si>
  <si>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</si>
  <si>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</si>
  <si>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</si>
  <si>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</si>
  <si>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</si>
  <si>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</si>
  <si>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</si>
  <si>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</si>
  <si>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</si>
  <si>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</si>
  <si>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</si>
  <si>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</si>
  <si>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</si>
  <si>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</si>
  <si>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</si>
  <si>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</si>
  <si>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</si>
  <si>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</si>
  <si>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</si>
  <si>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</si>
  <si>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</si>
  <si>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</si>
  <si>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</si>
  <si>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</si>
  <si>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</si>
  <si>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</si>
  <si>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</si>
  <si>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</si>
  <si>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</si>
  <si>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</si>
  <si>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</si>
  <si>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</si>
  <si>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</si>
  <si>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</si>
  <si>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</si>
  <si>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</si>
  <si>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</si>
  <si>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</si>
  <si>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</si>
  <si>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</si>
  <si>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</si>
  <si>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</si>
  <si>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</si>
  <si>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</si>
  <si>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</si>
  <si>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</si>
  <si>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</si>
  <si>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</si>
  <si>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</si>
  <si>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</si>
  <si>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</si>
  <si>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</si>
  <si>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</si>
  <si>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</si>
  <si>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</si>
  <si>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</si>
  <si>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</si>
  <si>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</si>
  <si>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</si>
  <si>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</si>
  <si>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</si>
  <si>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</si>
  <si>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</si>
  <si>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</si>
  <si>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</si>
  <si>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</si>
  <si>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</si>
  <si>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</si>
  <si>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</si>
  <si>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</si>
  <si>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</si>
  <si>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</si>
  <si>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</si>
  <si>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</si>
  <si>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</si>
  <si>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</si>
  <si>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</si>
  <si>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</si>
  <si>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</si>
  <si>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</si>
  <si>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</si>
  <si>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</si>
  <si>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</si>
  <si>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</si>
  <si>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</si>
  <si>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</si>
  <si>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</si>
  <si>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</si>
  <si>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</si>
  <si>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</si>
  <si>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</si>
  <si>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</si>
  <si>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</si>
  <si>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</si>
  <si>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</si>
  <si>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</si>
  <si>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</si>
  <si>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</si>
  <si>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</si>
  <si>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</si>
  <si>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</si>
  <si>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</si>
  <si>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</si>
  <si>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</si>
  <si>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</si>
  <si>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</si>
  <si>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</si>
  <si>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</si>
  <si>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</si>
  <si>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</si>
  <si>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</si>
  <si>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</si>
  <si>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</si>
  <si>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</si>
  <si>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</si>
  <si>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</si>
  <si>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</si>
  <si>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</si>
  <si>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</si>
  <si>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</si>
  <si>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</si>
  <si>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</si>
  <si>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</si>
  <si>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</si>
  <si>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</si>
  <si>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</si>
  <si>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</si>
  <si>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</si>
  <si>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</si>
  <si>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</si>
  <si>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</si>
  <si>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</si>
  <si>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</si>
  <si>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</si>
  <si>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</si>
  <si>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</si>
  <si>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</si>
  <si>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</si>
  <si>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</si>
  <si>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</si>
  <si>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</si>
  <si>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</si>
  <si>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</si>
  <si>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</si>
  <si>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</si>
  <si>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</si>
  <si>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</si>
  <si>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</si>
  <si>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</si>
  <si>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</si>
  <si>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</si>
  <si>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</si>
  <si>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</si>
  <si>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</si>
  <si>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</si>
  <si>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</si>
  <si>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</si>
  <si>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</si>
  <si>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</si>
  <si>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</si>
  <si>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</si>
  <si>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</si>
  <si>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</si>
  <si>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</si>
  <si>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</si>
  <si>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</si>
  <si>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</si>
  <si>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</si>
  <si>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</si>
  <si>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</si>
  <si>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</si>
  <si>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</si>
  <si>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</si>
  <si>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</si>
  <si>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</si>
  <si>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</si>
  <si>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</si>
  <si>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</si>
  <si>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</si>
  <si>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</si>
  <si>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</si>
  <si>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</si>
  <si>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</si>
  <si>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</si>
  <si>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</si>
  <si>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</si>
  <si>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</si>
  <si>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</si>
  <si>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</si>
  <si>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</si>
  <si>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</si>
  <si>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</si>
  <si>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</si>
  <si>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</si>
  <si>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</si>
  <si>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</si>
  <si>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</si>
  <si>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</si>
  <si>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</si>
  <si>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</si>
  <si>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</si>
  <si>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</si>
  <si>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</si>
  <si>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</si>
  <si>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</si>
  <si>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</si>
  <si>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</si>
  <si>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</si>
  <si>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</si>
  <si>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</si>
  <si>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</si>
  <si>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</si>
  <si>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</si>
  <si>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</si>
  <si>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</si>
  <si>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</si>
  <si>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</si>
  <si>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</si>
  <si>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</si>
  <si>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</si>
  <si>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</si>
  <si>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</si>
  <si>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</si>
  <si>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</si>
  <si>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</si>
  <si>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</si>
  <si>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</si>
  <si>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</si>
  <si>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</si>
  <si>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</si>
  <si>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</si>
  <si>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</si>
  <si>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</si>
  <si>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</si>
  <si>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</si>
  <si>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</si>
  <si>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</si>
  <si>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</si>
  <si>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</si>
  <si>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</si>
  <si>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</si>
  <si>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</si>
  <si>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</si>
  <si>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</si>
  <si>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</si>
  <si>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</si>
  <si>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</si>
  <si>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</si>
  <si>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</si>
  <si>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</si>
  <si>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</si>
  <si>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</si>
  <si>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</si>
  <si>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</si>
  <si>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</si>
  <si>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</si>
  <si>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</si>
  <si>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</si>
  <si>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</si>
  <si>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</si>
  <si>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</si>
  <si>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</si>
  <si>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</si>
  <si>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</si>
  <si>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</si>
  <si>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</si>
  <si>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</si>
  <si>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</si>
  <si>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</si>
  <si>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</si>
  <si>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</si>
  <si>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</si>
  <si>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</si>
  <si>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</si>
  <si>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</si>
  <si>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</si>
  <si>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</si>
  <si>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</si>
  <si>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</si>
  <si>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</si>
  <si>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</si>
  <si>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</si>
  <si>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</si>
  <si>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</si>
  <si>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</si>
  <si>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</si>
  <si>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</si>
  <si>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</si>
  <si>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</si>
  <si>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</si>
  <si>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</si>
  <si>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</si>
  <si>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</si>
  <si>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</si>
  <si>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</si>
  <si>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</si>
  <si>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</si>
  <si>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</si>
  <si>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</si>
  <si>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</si>
  <si>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</si>
  <si>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</si>
  <si>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</si>
  <si>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</si>
  <si>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</si>
  <si>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</si>
  <si>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</si>
  <si>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</si>
  <si>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</si>
  <si>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</si>
  <si>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</si>
  <si>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</si>
  <si>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</si>
  <si>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</si>
  <si>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</si>
  <si>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</si>
  <si>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</si>
  <si>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</si>
  <si>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</si>
  <si>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</si>
  <si>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</si>
  <si>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</si>
  <si>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</si>
  <si>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</si>
  <si>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</si>
  <si>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</si>
  <si>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</si>
  <si>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</si>
  <si>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</si>
  <si>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</si>
  <si>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</si>
  <si>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</si>
  <si>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</si>
  <si>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</si>
  <si>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</si>
  <si>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</si>
  <si>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</si>
  <si>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</si>
  <si>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</si>
  <si>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</si>
  <si>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</si>
  <si>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</si>
  <si>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</si>
  <si>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</si>
  <si>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</si>
  <si>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</si>
  <si>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</si>
  <si>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</si>
  <si>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</si>
  <si>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</si>
  <si>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</si>
  <si>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</si>
  <si>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</si>
  <si>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</si>
  <si>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</si>
  <si>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</si>
  <si>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</si>
  <si>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</si>
  <si>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</si>
  <si>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</si>
  <si>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</si>
  <si>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</si>
  <si>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</si>
  <si>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</si>
  <si>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</si>
  <si>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</si>
  <si>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</si>
  <si>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</si>
  <si>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</si>
  <si>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</si>
  <si>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</si>
  <si>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</si>
  <si>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</si>
  <si>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</si>
  <si>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</si>
  <si>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</si>
  <si>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</si>
  <si>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</si>
  <si>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</si>
  <si>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</si>
  <si>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</si>
  <si>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</si>
  <si>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</si>
  <si>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</si>
  <si>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</si>
  <si>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</si>
  <si>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</si>
  <si>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</si>
  <si>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</si>
  <si>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</si>
  <si>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</si>
  <si>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</si>
  <si>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</si>
  <si>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</si>
  <si>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</si>
  <si>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</si>
  <si>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</si>
  <si>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</si>
  <si>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</si>
  <si>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</si>
  <si>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</si>
  <si>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</si>
  <si>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</si>
  <si>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</si>
  <si>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</si>
  <si>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</si>
  <si>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</si>
  <si>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</si>
  <si>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</si>
  <si>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</si>
  <si>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</si>
  <si>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</si>
  <si>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</si>
  <si>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</si>
  <si>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</si>
  <si>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</si>
  <si>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</si>
  <si>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</si>
  <si>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</si>
  <si>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</si>
  <si>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</si>
  <si>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</si>
  <si>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</si>
  <si>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</si>
  <si>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</si>
  <si>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</si>
  <si>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</si>
  <si>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</si>
  <si>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</si>
  <si>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</si>
  <si>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</si>
  <si>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</si>
  <si>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</si>
  <si>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</si>
  <si>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</si>
  <si>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</si>
  <si>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</si>
  <si>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</si>
  <si>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</si>
  <si>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</si>
  <si>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</si>
  <si>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</si>
  <si>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</si>
  <si>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</si>
  <si>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</si>
  <si>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</si>
  <si>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</si>
  <si>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</si>
  <si>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</si>
  <si>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</si>
  <si>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</si>
  <si>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</si>
  <si>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</si>
  <si>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</si>
  <si>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</si>
  <si>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</si>
  <si>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</si>
  <si>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</si>
  <si>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</si>
  <si>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</si>
  <si>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</si>
  <si>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</si>
  <si>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</si>
  <si>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</si>
  <si>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</si>
  <si>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</si>
  <si>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</si>
  <si>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</si>
  <si>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</si>
  <si>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</si>
  <si>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</si>
  <si>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</si>
  <si>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</si>
  <si>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</si>
  <si>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</si>
  <si>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</si>
  <si>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</si>
  <si>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</si>
  <si>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</si>
  <si>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</si>
  <si>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</si>
  <si>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</si>
  <si>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</si>
  <si>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</si>
  <si>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</si>
  <si>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</si>
  <si>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</si>
  <si>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</si>
  <si>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</si>
  <si>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</si>
  <si>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</si>
  <si>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</si>
  <si>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</si>
  <si>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</si>
  <si>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</si>
  <si>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</si>
  <si>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</si>
  <si>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</si>
  <si>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</si>
  <si>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</si>
  <si>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</si>
  <si>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</si>
  <si>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</si>
  <si>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</si>
  <si>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</si>
  <si>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</si>
  <si>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</si>
  <si>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</si>
  <si>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</si>
  <si>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</si>
  <si>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</si>
  <si>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</si>
  <si>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</si>
  <si>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</si>
  <si>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</si>
  <si>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</si>
  <si>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</si>
  <si>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</si>
  <si>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</si>
  <si>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</si>
  <si>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</si>
  <si>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</si>
  <si>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</si>
  <si>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</si>
  <si>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</si>
  <si>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</si>
  <si>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</si>
  <si>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</si>
  <si>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</si>
  <si>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</si>
  <si>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</si>
  <si>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</si>
  <si>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</si>
  <si>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</si>
  <si>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</si>
  <si>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</si>
  <si>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</si>
  <si>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</si>
  <si>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</si>
  <si>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</si>
  <si>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</si>
  <si>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</si>
  <si>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</si>
  <si>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</si>
  <si>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</si>
  <si>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</si>
  <si>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</si>
  <si>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</si>
  <si>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</si>
  <si>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</si>
  <si>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</si>
  <si>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</si>
  <si>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</si>
  <si>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</si>
  <si>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</si>
  <si>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</si>
  <si>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</si>
  <si>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</si>
  <si>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</si>
  <si>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</si>
  <si>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</si>
  <si>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</si>
  <si>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</si>
  <si>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</si>
  <si>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</si>
  <si>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</si>
  <si>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</si>
  <si>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</si>
  <si>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</si>
  <si>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</si>
  <si>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</si>
  <si>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</si>
  <si>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</si>
  <si>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</si>
  <si>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</si>
  <si>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</si>
  <si>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</si>
  <si>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</si>
  <si>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</si>
  <si>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</si>
  <si>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</si>
  <si>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</si>
  <si>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</si>
  <si>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</si>
  <si>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</si>
  <si>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</si>
  <si>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</si>
  <si>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</si>
  <si>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</si>
  <si>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</si>
  <si>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</si>
  <si>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</si>
  <si>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</si>
  <si>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</si>
  <si>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</si>
  <si>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</si>
  <si>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</si>
  <si>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</si>
  <si>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</si>
  <si>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</si>
  <si>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</si>
  <si>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</si>
  <si>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</si>
  <si>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</si>
  <si>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</si>
  <si>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</si>
  <si>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</si>
  <si>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</si>
  <si>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</si>
  <si>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</si>
  <si>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</si>
  <si>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</si>
  <si>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</si>
  <si>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</si>
  <si>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</si>
  <si>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</si>
  <si>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</si>
  <si>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</si>
  <si>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</si>
  <si>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</si>
  <si>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</si>
  <si>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</si>
  <si>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</si>
  <si>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</si>
  <si>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</si>
  <si>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</si>
  <si>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</si>
  <si>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</si>
  <si>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</si>
  <si>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</si>
  <si>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</si>
  <si>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</si>
  <si>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</si>
  <si>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</si>
  <si>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</si>
  <si>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</si>
  <si>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</si>
  <si>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</si>
  <si>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</si>
  <si>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</si>
  <si>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</si>
  <si>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</si>
  <si>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</si>
  <si>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</si>
  <si>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</si>
  <si>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</si>
  <si>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</si>
  <si>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</si>
  <si>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</si>
  <si>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</si>
  <si>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</si>
  <si>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</si>
  <si>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</si>
  <si>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</si>
  <si>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</si>
  <si>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</si>
  <si>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</si>
  <si>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</si>
  <si>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</si>
  <si>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</si>
  <si>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</si>
  <si>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</si>
  <si>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</si>
  <si>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</si>
  <si>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</si>
  <si>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</si>
  <si>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</si>
  <si>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</si>
  <si>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</si>
  <si>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</si>
  <si>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</si>
  <si>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</si>
  <si>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</si>
  <si>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</si>
  <si>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</si>
  <si>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</si>
  <si>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</si>
  <si>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</si>
  <si>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</si>
  <si>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</si>
  <si>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</si>
  <si>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</si>
  <si>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</si>
  <si>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</si>
  <si>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</si>
  <si>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</si>
  <si>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</si>
  <si>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</si>
  <si>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</si>
  <si>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</si>
  <si>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</si>
  <si>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</si>
  <si>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</si>
  <si>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</si>
  <si>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</si>
  <si>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</si>
  <si>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</si>
  <si>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</si>
  <si>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</si>
  <si>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</si>
  <si>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</si>
  <si>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</si>
  <si>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</si>
  <si>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</si>
  <si>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</si>
  <si>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</si>
  <si>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</si>
  <si>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</si>
  <si>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</si>
  <si>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</si>
  <si>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</si>
  <si>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</si>
  <si>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</si>
  <si>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</si>
  <si>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</si>
  <si>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</si>
  <si>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</si>
  <si>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</si>
  <si>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</si>
  <si>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</si>
  <si>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</si>
  <si>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</si>
  <si>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</si>
  <si>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</si>
  <si>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</si>
  <si>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</si>
  <si>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</si>
  <si>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</si>
  <si>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</si>
  <si>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</si>
  <si>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</si>
  <si>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</si>
  <si>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</si>
  <si>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</si>
  <si>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</si>
  <si>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</si>
  <si>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</si>
  <si>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</si>
  <si>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</si>
  <si>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</si>
  <si>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</si>
  <si>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</si>
  <si>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</si>
  <si>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</si>
  <si>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</si>
  <si>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</si>
  <si>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</si>
  <si>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</si>
  <si>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</si>
  <si>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</si>
  <si>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</si>
  <si>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</si>
  <si>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</si>
  <si>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</si>
  <si>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</si>
  <si>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</si>
  <si>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</si>
  <si>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</si>
  <si>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</si>
  <si>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</si>
  <si>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</si>
  <si>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</si>
  <si>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</si>
  <si>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</si>
  <si>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</si>
  <si>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</si>
  <si>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</si>
  <si>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</si>
  <si>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</si>
  <si>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</si>
  <si>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</si>
  <si>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</si>
  <si>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</si>
  <si>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</si>
  <si>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</si>
  <si>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</si>
  <si>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</si>
  <si>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</si>
  <si>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</si>
  <si>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</si>
  <si>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</si>
  <si>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</si>
  <si>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</si>
  <si>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</si>
  <si>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</si>
  <si>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</si>
  <si>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</si>
  <si>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</si>
  <si>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</si>
  <si>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</si>
  <si>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</si>
  <si>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</si>
  <si>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</si>
  <si>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</si>
  <si>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</si>
  <si>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</si>
  <si>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</si>
  <si>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</si>
  <si>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</si>
  <si>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</si>
  <si>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</si>
  <si>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</si>
  <si>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</si>
  <si>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</si>
  <si>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</si>
  <si>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</si>
  <si>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</si>
  <si>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</si>
  <si>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</si>
  <si>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</si>
  <si>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</si>
  <si>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</si>
  <si>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</si>
  <si>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</si>
  <si>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</si>
  <si>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</si>
  <si>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</si>
  <si>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</si>
  <si>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</si>
  <si>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</si>
  <si>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</si>
  <si>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</si>
  <si>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</si>
  <si>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</si>
  <si>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</si>
  <si>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</si>
  <si>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</si>
  <si>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</si>
  <si>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</si>
  <si>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</si>
  <si>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</si>
  <si>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</si>
  <si>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</si>
  <si>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</si>
  <si>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</si>
  <si>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</si>
  <si>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</si>
  <si>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</si>
  <si>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</si>
  <si>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</si>
  <si>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</si>
  <si>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</si>
  <si>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</si>
  <si>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</si>
  <si>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</si>
  <si>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</si>
  <si>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</si>
  <si>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</si>
  <si>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</si>
  <si>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</si>
  <si>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</si>
  <si>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</si>
  <si>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</si>
  <si>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</si>
  <si>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</si>
  <si>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</si>
  <si>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</si>
  <si>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</si>
  <si>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</si>
  <si>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</si>
  <si>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</si>
  <si>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</si>
  <si>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</si>
  <si>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</si>
  <si>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</si>
  <si>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</si>
  <si>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</si>
  <si>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</si>
  <si>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</si>
  <si>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</si>
  <si>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</si>
  <si>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</si>
  <si>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</si>
  <si>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</si>
  <si>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</si>
  <si>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</si>
  <si>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</si>
  <si>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</si>
  <si>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</si>
  <si>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</si>
  <si>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</si>
  <si>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</si>
  <si>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</si>
  <si>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</si>
  <si>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</si>
  <si>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</si>
  <si>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</si>
  <si>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</si>
  <si>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</si>
  <si>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</si>
  <si>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</si>
  <si>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</si>
  <si>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</si>
  <si>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</si>
  <si>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</si>
  <si>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</si>
  <si>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</si>
  <si>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</si>
  <si>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</si>
  <si>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</si>
  <si>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</si>
  <si>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</si>
  <si>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</si>
  <si>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</si>
  <si>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</si>
  <si>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</si>
  <si>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</si>
  <si>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</si>
  <si>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</si>
  <si>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</si>
  <si>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</si>
  <si>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</si>
  <si>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</si>
  <si>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</si>
  <si>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</si>
  <si>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</si>
  <si>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</si>
  <si>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</si>
  <si>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</si>
  <si>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</si>
  <si>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</si>
  <si>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</si>
  <si>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</si>
  <si>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</si>
  <si>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</si>
  <si>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</si>
  <si>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</si>
  <si>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</si>
  <si>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</si>
  <si>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</si>
  <si>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</si>
  <si>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</si>
  <si>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</si>
  <si>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</si>
  <si>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</si>
  <si>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</si>
  <si>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</si>
  <si>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</si>
  <si>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</si>
  <si>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</si>
  <si>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</si>
  <si>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</si>
  <si>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</si>
  <si>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</si>
  <si>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</si>
  <si>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</si>
  <si>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</si>
  <si>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</si>
  <si>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</si>
  <si>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</si>
  <si>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</si>
  <si>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</si>
  <si>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</si>
  <si>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</si>
  <si>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</si>
  <si>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</si>
  <si>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</si>
  <si>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</si>
  <si>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</si>
  <si>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</si>
  <si>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</si>
  <si>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</si>
  <si>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</si>
  <si>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</si>
  <si>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</si>
  <si>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</si>
  <si>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</si>
  <si>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</si>
  <si>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</si>
  <si>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</si>
  <si>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</si>
  <si>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</si>
  <si>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</si>
  <si>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</si>
  <si>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</si>
  <si>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</si>
  <si>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</si>
  <si>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</si>
  <si>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</si>
  <si>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</si>
  <si>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</si>
  <si>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</si>
  <si>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</si>
  <si>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</si>
  <si>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</si>
  <si>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</si>
  <si>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</si>
  <si>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</si>
  <si>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</si>
  <si>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</si>
  <si>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</si>
  <si>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</si>
  <si>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</si>
  <si>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</si>
  <si>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</si>
  <si>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</si>
  <si>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</si>
  <si>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</si>
  <si>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</si>
  <si>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</si>
  <si>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</si>
  <si>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</si>
  <si>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</si>
  <si>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</si>
  <si>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</si>
  <si>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</si>
  <si>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</si>
  <si>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</si>
  <si>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</si>
  <si>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</si>
  <si>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</si>
  <si>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</si>
  <si>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</si>
  <si>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</si>
  <si>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</si>
  <si>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</si>
  <si>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</si>
  <si>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</si>
  <si>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</si>
  <si>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</si>
  <si>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</si>
  <si>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</si>
  <si>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</si>
  <si>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</si>
  <si>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</si>
  <si>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</si>
  <si>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</si>
  <si>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</si>
  <si>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</si>
  <si>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</si>
  <si>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</si>
  <si>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</si>
  <si>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</si>
  <si>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</si>
  <si>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</si>
  <si>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</si>
  <si>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</si>
  <si>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</si>
  <si>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</si>
  <si>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</si>
  <si>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</si>
  <si>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</si>
  <si>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</si>
  <si>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</si>
  <si>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</si>
  <si>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</si>
  <si>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</si>
  <si>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</si>
  <si>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</si>
  <si>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</si>
  <si>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</si>
  <si>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</si>
  <si>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</si>
  <si>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</si>
  <si>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</si>
  <si>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</si>
  <si>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</si>
  <si>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</si>
  <si>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</si>
  <si>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</si>
  <si>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</si>
  <si>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</si>
  <si>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</si>
  <si>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</si>
  <si>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</si>
  <si>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</si>
  <si>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</si>
  <si>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</si>
  <si>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</si>
  <si>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</si>
  <si>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</si>
  <si>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</si>
  <si>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</si>
  <si>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</si>
  <si>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</si>
  <si>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</si>
  <si>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</si>
  <si>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</si>
  <si>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</si>
  <si>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</si>
  <si>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</si>
  <si>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</si>
  <si>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</si>
  <si>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</si>
  <si>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</si>
  <si>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</si>
  <si>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</si>
  <si>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</si>
  <si>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</si>
  <si>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</si>
  <si>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</si>
  <si>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</si>
  <si>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</si>
  <si>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</si>
  <si>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</si>
  <si>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</si>
  <si>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</si>
  <si>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</si>
  <si>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</si>
  <si>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</si>
  <si>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</si>
  <si>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</si>
  <si>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</si>
  <si>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</si>
  <si>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</si>
  <si>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</si>
  <si>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</si>
  <si>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</si>
  <si>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</si>
  <si>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</si>
  <si>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</si>
  <si>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</si>
  <si>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</si>
  <si>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</si>
  <si>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</si>
  <si>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</si>
  <si>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</si>
  <si>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</si>
  <si>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</si>
  <si>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</si>
  <si>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</si>
  <si>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</si>
  <si>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</si>
  <si>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</si>
  <si>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</si>
  <si>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</si>
  <si>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</si>
  <si>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</si>
  <si>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</si>
  <si>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</si>
  <si>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</si>
  <si>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</si>
  <si>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</si>
  <si>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</si>
  <si>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</si>
  <si>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</si>
  <si>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</si>
  <si>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</si>
  <si>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</si>
  <si>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</si>
  <si>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</si>
  <si>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</si>
  <si>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</si>
  <si>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</si>
  <si>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</si>
  <si>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</si>
  <si>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</si>
  <si>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</si>
  <si>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</si>
  <si>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</si>
  <si>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</si>
  <si>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</si>
  <si>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</si>
  <si>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</si>
  <si>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</si>
  <si>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</si>
  <si>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</si>
  <si>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</si>
  <si>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</si>
  <si>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</si>
  <si>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</si>
  <si>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</si>
  <si>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</si>
  <si>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</si>
  <si>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</si>
  <si>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</si>
  <si>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</si>
  <si>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</si>
  <si>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</si>
  <si>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</si>
  <si>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</si>
  <si>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</si>
  <si>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</si>
  <si>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</si>
  <si>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</si>
  <si>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</si>
  <si>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</si>
  <si>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</si>
  <si>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</si>
  <si>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</si>
  <si>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</si>
  <si>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</si>
  <si>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</si>
  <si>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</si>
  <si>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</si>
  <si>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</si>
  <si>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</si>
  <si>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</si>
  <si>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</si>
  <si>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</si>
  <si>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</si>
  <si>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</si>
  <si>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</si>
  <si>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</si>
  <si>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</si>
  <si>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</si>
  <si>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</si>
  <si>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</si>
  <si>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</si>
  <si>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</si>
  <si>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</si>
  <si>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</si>
  <si>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</si>
  <si>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</si>
  <si>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</si>
  <si>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</si>
  <si>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</si>
  <si>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</si>
  <si>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</si>
  <si>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</si>
  <si>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</si>
  <si>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</si>
  <si>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</si>
  <si>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</si>
  <si>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</si>
  <si>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</si>
  <si>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</si>
  <si>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</si>
  <si>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</si>
  <si>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</si>
  <si>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</si>
  <si>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</si>
  <si>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</si>
  <si>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</si>
  <si>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</si>
  <si>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</si>
  <si>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</si>
  <si>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</si>
  <si>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</si>
  <si>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</si>
  <si>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</si>
  <si>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</si>
  <si>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</si>
  <si>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</si>
  <si>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</si>
  <si>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</si>
  <si>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</si>
  <si>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</si>
  <si>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</si>
  <si>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</si>
  <si>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</si>
  <si>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</si>
  <si>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</si>
  <si>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</si>
  <si>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</si>
  <si>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</si>
  <si>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</si>
  <si>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</si>
  <si>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</si>
  <si>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</si>
  <si>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</si>
  <si>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</si>
  <si>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</si>
  <si>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</si>
  <si>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</si>
  <si>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</si>
  <si>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</si>
  <si>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</si>
  <si>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</si>
  <si>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</si>
  <si>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</si>
  <si>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</si>
  <si>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</si>
  <si>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</si>
  <si>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</si>
  <si>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</si>
  <si>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</si>
  <si>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</si>
  <si>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</si>
  <si>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</si>
  <si>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</si>
  <si>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</si>
  <si>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</si>
  <si>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</si>
  <si>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</si>
  <si>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</si>
  <si>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</si>
  <si>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</si>
  <si>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</si>
  <si>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</si>
  <si>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</si>
  <si>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</si>
  <si>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</si>
  <si>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</si>
  <si>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</si>
  <si>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</si>
  <si>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</si>
  <si>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</si>
  <si>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</si>
  <si>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</si>
  <si>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</si>
  <si>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</si>
  <si>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</si>
  <si>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</si>
  <si>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</si>
  <si>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</si>
  <si>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</si>
  <si>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</si>
  <si>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</si>
  <si>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</si>
  <si>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</si>
  <si>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</si>
  <si>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</si>
  <si>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</si>
  <si>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</si>
  <si>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</si>
  <si>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</si>
  <si>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</si>
  <si>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</si>
  <si>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</si>
  <si>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</si>
  <si>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</si>
  <si>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</si>
  <si>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</si>
  <si>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</si>
  <si>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</si>
  <si>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</si>
  <si>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</si>
  <si>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</si>
  <si>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</si>
  <si>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</si>
  <si>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</si>
  <si>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</si>
  <si>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</si>
  <si>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</si>
  <si>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</si>
  <si>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</si>
  <si>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</si>
  <si>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</si>
  <si>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</si>
  <si>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</si>
  <si>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</si>
  <si>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</si>
  <si>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</si>
  <si>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</si>
  <si>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</si>
  <si>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</si>
  <si>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</si>
  <si>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</si>
  <si>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</si>
  <si>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</si>
  <si>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</si>
  <si>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</si>
  <si>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</si>
  <si>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</si>
  <si>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</si>
  <si>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</si>
  <si>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</si>
  <si>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</si>
  <si>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</si>
  <si>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</si>
  <si>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</si>
  <si>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</si>
  <si>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</si>
  <si>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</si>
  <si>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</si>
  <si>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</si>
  <si>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</si>
  <si>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</si>
  <si>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</si>
  <si>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</si>
  <si>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</si>
  <si>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</si>
  <si>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</si>
  <si>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</si>
  <si>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</si>
  <si>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</si>
  <si>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</si>
  <si>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</si>
  <si>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</si>
  <si>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</si>
  <si>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</si>
  <si>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</si>
  <si>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</si>
  <si>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</si>
  <si>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</si>
  <si>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</si>
  <si>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</si>
  <si>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</si>
  <si>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</si>
  <si>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</si>
  <si>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</si>
  <si>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</si>
  <si>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</si>
  <si>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</si>
  <si>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</si>
  <si>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</si>
  <si>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</si>
  <si>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</si>
  <si>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</si>
  <si>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</si>
  <si>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</si>
  <si>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</si>
  <si>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</si>
  <si>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</si>
  <si>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</si>
  <si>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</si>
  <si>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</si>
  <si>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</si>
  <si>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</si>
  <si>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</si>
  <si>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</si>
  <si>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</si>
  <si>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</si>
  <si>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</si>
  <si>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</si>
  <si>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</si>
  <si>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</si>
  <si>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</si>
  <si>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</si>
  <si>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</si>
  <si>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</si>
  <si>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</si>
  <si>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</si>
  <si>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</si>
  <si>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</si>
  <si>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</si>
  <si>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</si>
  <si>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</si>
  <si>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</si>
  <si>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</si>
  <si>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</si>
  <si>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</si>
  <si>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</si>
  <si>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</si>
  <si>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</si>
  <si>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</si>
  <si>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</si>
  <si>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</si>
  <si>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</si>
  <si>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</si>
  <si>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</si>
  <si>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</si>
  <si>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</si>
  <si>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</si>
  <si>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</si>
  <si>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</si>
  <si>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</si>
  <si>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</si>
  <si>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</si>
  <si>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</si>
  <si>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</si>
  <si>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</si>
  <si>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</si>
  <si>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</si>
  <si>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</si>
  <si>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</si>
  <si>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</si>
  <si>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</si>
  <si>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</si>
  <si>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</si>
  <si>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</si>
  <si>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</si>
  <si>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</si>
  <si>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</si>
  <si>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</si>
  <si>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</si>
  <si>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</si>
  <si>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</si>
  <si>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</si>
  <si>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</si>
  <si>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</si>
  <si>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</si>
  <si>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</si>
  <si>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</si>
  <si>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</si>
  <si>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</si>
  <si>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</si>
  <si>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</si>
  <si>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</si>
  <si>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</si>
  <si>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</si>
  <si>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</si>
  <si>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</si>
  <si>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</si>
  <si>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</si>
  <si>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</si>
  <si>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</si>
  <si>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</si>
  <si>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</si>
  <si>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</si>
  <si>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</si>
  <si>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</si>
  <si>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</si>
  <si>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</si>
  <si>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</si>
  <si>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</si>
  <si>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</si>
  <si>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</si>
  <si>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</si>
  <si>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</si>
  <si>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</si>
  <si>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</si>
  <si>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</si>
  <si>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</si>
  <si>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</si>
  <si>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</si>
  <si>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</si>
  <si>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</si>
  <si>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</si>
  <si>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</si>
  <si>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</si>
  <si>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</si>
  <si>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</si>
  <si>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</si>
  <si>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</si>
  <si>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</si>
  <si>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</si>
  <si>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</si>
  <si>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</si>
  <si>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</si>
  <si>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</si>
  <si>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</si>
  <si>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</si>
  <si>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</si>
  <si>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</si>
  <si>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</si>
  <si>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</si>
  <si>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</si>
  <si>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</si>
  <si>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</si>
  <si>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</si>
  <si>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</si>
  <si>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</si>
  <si>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</si>
  <si>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</si>
  <si>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</si>
  <si>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</si>
  <si>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</si>
  <si>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</si>
  <si>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</si>
  <si>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</si>
  <si>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</si>
  <si>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</si>
  <si>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</si>
  <si>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</si>
  <si>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</si>
  <si>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</si>
  <si>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</si>
  <si>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</si>
  <si>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</si>
  <si>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</si>
  <si>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</si>
  <si>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</si>
  <si>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</si>
  <si>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</si>
  <si>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</si>
  <si>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</si>
  <si>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</si>
  <si>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</si>
  <si>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</si>
  <si>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</si>
  <si>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</si>
  <si>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</si>
  <si>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</si>
  <si>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</si>
  <si>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</si>
  <si>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</si>
  <si>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</si>
  <si>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</si>
  <si>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</si>
  <si>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</si>
  <si>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</si>
  <si>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</si>
  <si>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</si>
  <si>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</si>
  <si>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</si>
  <si>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</si>
  <si>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</si>
  <si>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</si>
  <si>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</si>
  <si>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</si>
  <si>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</si>
  <si>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</si>
  <si>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</si>
  <si>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</si>
  <si>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</si>
  <si>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</si>
  <si>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</si>
  <si>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</si>
  <si>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</si>
  <si>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</si>
  <si>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</si>
  <si>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</si>
  <si>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</si>
  <si>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</si>
  <si>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</si>
  <si>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</si>
  <si>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</si>
  <si>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</si>
  <si>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</si>
  <si>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</si>
  <si>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</si>
  <si>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</si>
  <si>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</si>
  <si>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</si>
  <si>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</si>
  <si>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</si>
  <si>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</si>
  <si>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</si>
  <si>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</si>
  <si>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</si>
  <si>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</si>
  <si>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</si>
  <si>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</si>
  <si>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</si>
  <si>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</si>
  <si>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</si>
  <si>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</si>
  <si>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</si>
  <si>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</si>
  <si>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</si>
  <si>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</si>
  <si>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</si>
  <si>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</si>
  <si>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</si>
  <si>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</si>
  <si>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</si>
  <si>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</si>
  <si>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</si>
  <si>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</si>
  <si>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</si>
  <si>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</si>
  <si>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</si>
  <si>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</si>
  <si>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</si>
  <si>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</si>
  <si>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</si>
  <si>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</si>
  <si>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</si>
  <si>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</si>
  <si>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</si>
  <si>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</si>
  <si>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</si>
  <si>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</si>
  <si>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</si>
  <si>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</si>
  <si>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</si>
  <si>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</si>
  <si>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</si>
  <si>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</si>
  <si>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</si>
  <si>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</si>
  <si>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</si>
  <si>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</si>
  <si>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</si>
  <si>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</si>
  <si>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</si>
  <si>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</si>
  <si>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</si>
  <si>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</si>
  <si>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</si>
  <si>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</si>
  <si>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</si>
  <si>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</si>
  <si>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</si>
  <si>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</si>
  <si>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</si>
  <si>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</si>
  <si>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</si>
  <si>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</si>
  <si>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</si>
  <si>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</si>
  <si>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</si>
  <si>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</si>
  <si>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</si>
  <si>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</si>
  <si>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</si>
  <si>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</si>
  <si>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</si>
  <si>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</si>
  <si>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</si>
  <si>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</si>
  <si>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</si>
  <si>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</si>
  <si>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</si>
  <si>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</si>
  <si>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</si>
  <si>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</si>
  <si>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</si>
  <si>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</si>
  <si>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</si>
  <si>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</si>
  <si>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</si>
  <si>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</si>
  <si>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</si>
  <si>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</si>
  <si>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</si>
  <si>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</si>
  <si>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</si>
  <si>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</si>
  <si>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</si>
  <si>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</si>
  <si>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</si>
  <si>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</si>
  <si>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</si>
  <si>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</si>
  <si>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</si>
  <si>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</si>
  <si>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</si>
  <si>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</si>
  <si>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</si>
  <si>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</si>
  <si>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</si>
  <si>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</si>
  <si>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</si>
  <si>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</si>
  <si>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</si>
  <si>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</si>
  <si>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</si>
  <si>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</si>
  <si>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</si>
  <si>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</si>
  <si>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</si>
  <si>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</si>
  <si>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</si>
  <si>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</si>
  <si>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</si>
  <si>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</si>
  <si>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</si>
  <si>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</si>
  <si>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</si>
  <si>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</si>
  <si>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</si>
  <si>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</si>
  <si>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</si>
  <si>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</si>
  <si>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</si>
  <si>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</si>
  <si>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</si>
  <si>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</si>
  <si>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</si>
  <si>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</si>
  <si>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</si>
  <si>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</si>
  <si>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</si>
  <si>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</si>
  <si>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</si>
  <si>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</si>
  <si>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</si>
  <si>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</si>
  <si>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</si>
  <si>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</si>
  <si>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</si>
  <si>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</si>
  <si>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</si>
  <si>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</si>
  <si>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</si>
  <si>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</si>
  <si>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</si>
  <si>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</si>
  <si>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</si>
  <si>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</si>
  <si>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</si>
  <si>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</si>
  <si>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</si>
  <si>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</si>
  <si>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</si>
  <si>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</si>
  <si>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</si>
  <si>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</si>
  <si>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</si>
  <si>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</si>
  <si>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</si>
  <si>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</si>
  <si>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</si>
  <si>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</si>
  <si>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</si>
  <si>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</si>
  <si>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</si>
  <si>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</si>
  <si>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</si>
  <si>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</si>
  <si>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</si>
  <si>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</si>
  <si>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</si>
  <si>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</si>
  <si>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</si>
  <si>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</si>
  <si>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</si>
  <si>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</si>
  <si>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</si>
  <si>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</si>
  <si>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</si>
  <si>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</si>
  <si>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</si>
  <si>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</si>
  <si>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</si>
  <si>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</si>
  <si>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</si>
  <si>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</si>
  <si>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</si>
  <si>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</si>
  <si>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</si>
  <si>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</si>
  <si>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</si>
  <si>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</si>
  <si>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</si>
  <si>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</si>
  <si>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</si>
  <si>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</si>
  <si>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</si>
  <si>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</si>
  <si>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</si>
  <si>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</si>
  <si>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</si>
  <si>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</si>
  <si>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</si>
  <si>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</si>
  <si>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</si>
  <si>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</si>
  <si>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</si>
  <si>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</si>
  <si>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</si>
  <si>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</si>
  <si>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</si>
  <si>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</si>
  <si>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</si>
  <si>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</si>
  <si>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</si>
  <si>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</si>
  <si>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</si>
  <si>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</si>
  <si>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</si>
  <si>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</si>
  <si>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</si>
  <si>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</si>
  <si>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</si>
  <si>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</si>
  <si>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</si>
  <si>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</si>
  <si>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</si>
  <si>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</si>
  <si>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</si>
  <si>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</si>
  <si>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</si>
  <si>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</si>
  <si>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</si>
  <si>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</si>
  <si>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</si>
  <si>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</si>
  <si>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</si>
  <si>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</si>
  <si>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</si>
  <si>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</si>
  <si>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</si>
  <si>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</si>
  <si>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</si>
  <si>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</si>
  <si>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</si>
  <si>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</si>
  <si>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</si>
  <si>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</si>
  <si>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</si>
  <si>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</si>
  <si>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</si>
  <si>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</si>
  <si>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</si>
  <si>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</si>
  <si>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</si>
  <si>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</si>
  <si>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</si>
  <si>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</si>
  <si>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</si>
  <si>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</si>
  <si>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</si>
  <si>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</si>
  <si>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</si>
  <si>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</si>
  <si>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</si>
  <si>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</si>
  <si>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</si>
  <si>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</si>
  <si>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</si>
  <si>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</si>
  <si>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</si>
  <si>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</si>
  <si>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</si>
  <si>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</si>
  <si>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</si>
  <si>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</si>
  <si>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</si>
  <si>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</si>
  <si>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</si>
  <si>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</si>
  <si>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</si>
  <si>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</si>
  <si>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</si>
  <si>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</si>
  <si>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</si>
  <si>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</si>
  <si>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</si>
  <si>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</si>
  <si>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</si>
  <si>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</si>
  <si>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</si>
  <si>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</si>
  <si>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</si>
  <si>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</si>
  <si>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</si>
  <si>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</si>
  <si>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</si>
  <si>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</si>
  <si>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</si>
  <si>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</si>
  <si>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</si>
  <si>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</si>
  <si>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</si>
  <si>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</si>
  <si>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</si>
  <si>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</si>
  <si>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</si>
  <si>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</si>
  <si>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</si>
  <si>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</si>
  <si>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</si>
  <si>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</si>
  <si>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</si>
  <si>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</si>
  <si>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</si>
  <si>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</si>
  <si>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</si>
  <si>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</si>
  <si>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</si>
  <si>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</si>
  <si>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</si>
  <si>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</si>
  <si>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</si>
  <si>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</si>
  <si>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</si>
  <si>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</si>
  <si>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</si>
  <si>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</si>
  <si>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</si>
  <si>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</si>
  <si>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</si>
  <si>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</si>
  <si>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</si>
  <si>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</si>
  <si>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</si>
  <si>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</si>
  <si>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</si>
  <si>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</si>
  <si>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</si>
  <si>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</si>
  <si>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</si>
  <si>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</si>
  <si>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</si>
  <si>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</si>
  <si>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</si>
  <si>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</si>
  <si>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</si>
  <si>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</si>
  <si>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</si>
  <si>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</si>
  <si>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</si>
  <si>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</si>
  <si>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</si>
  <si>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</si>
  <si>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</si>
  <si>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</si>
  <si>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</si>
  <si>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</si>
  <si>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</si>
  <si>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</si>
  <si>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</si>
  <si>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</si>
  <si>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</si>
  <si>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</si>
  <si>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</si>
  <si>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</si>
  <si>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</si>
  <si>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</si>
  <si>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</si>
  <si>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</si>
  <si>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</si>
  <si>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</si>
  <si>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</si>
  <si>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</si>
  <si>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</si>
  <si>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</si>
  <si>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</si>
  <si>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</si>
  <si>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</si>
  <si>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</si>
  <si>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</si>
  <si>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</si>
  <si>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</si>
  <si>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</si>
  <si>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</si>
  <si>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</si>
  <si>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</si>
  <si>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</si>
  <si>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</si>
  <si>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</si>
  <si>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</si>
  <si>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</si>
  <si>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</si>
  <si>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</si>
  <si>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</si>
  <si>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</si>
  <si>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</si>
  <si>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</si>
  <si>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</si>
  <si>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</si>
  <si>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</si>
  <si>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</si>
  <si>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</si>
  <si>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</si>
  <si>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</si>
  <si>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</si>
  <si>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</si>
  <si>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</si>
  <si>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</si>
  <si>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</si>
  <si>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</si>
  <si>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</si>
  <si>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</si>
  <si>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</si>
  <si>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</si>
  <si>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</si>
  <si>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</si>
  <si>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</si>
  <si>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</si>
  <si>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</si>
  <si>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</si>
  <si>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</si>
  <si>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</si>
  <si>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</si>
  <si>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</si>
  <si>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</si>
  <si>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</si>
  <si>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</si>
  <si>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</si>
  <si>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</si>
  <si>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</si>
  <si>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</si>
  <si>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</si>
  <si>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</si>
  <si>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</si>
  <si>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</si>
  <si>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</si>
  <si>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</si>
  <si>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</si>
  <si>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</si>
  <si>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</si>
  <si>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</si>
  <si>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</si>
  <si>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</si>
  <si>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</si>
  <si>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</si>
  <si>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</si>
  <si>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</si>
  <si>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</si>
  <si>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</si>
  <si>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</si>
  <si>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</si>
  <si>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</si>
  <si>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</si>
  <si>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</si>
  <si>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</si>
  <si>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</si>
  <si>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</si>
  <si>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</si>
  <si>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</si>
  <si>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</si>
  <si>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</si>
  <si>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</si>
  <si>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</si>
  <si>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</si>
  <si>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</si>
  <si>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</si>
  <si>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</si>
  <si>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</si>
  <si>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</si>
  <si>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</si>
  <si>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</si>
  <si>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</si>
  <si>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</si>
  <si>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</si>
  <si>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</si>
  <si>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</si>
  <si>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</si>
  <si>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</si>
  <si>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</si>
  <si>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</si>
  <si>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</si>
  <si>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</si>
  <si>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</si>
  <si>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</si>
  <si>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</si>
  <si>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</si>
  <si>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</si>
  <si>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</si>
  <si>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</si>
  <si>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</si>
  <si>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</si>
  <si>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</si>
  <si>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</si>
  <si>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</si>
  <si>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</si>
  <si>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</si>
  <si>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</si>
  <si>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</si>
  <si>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</si>
  <si>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</si>
  <si>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</si>
  <si>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</si>
  <si>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</si>
  <si>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</si>
  <si>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</si>
  <si>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</si>
  <si>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</si>
  <si>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</si>
  <si>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</si>
  <si>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</si>
  <si>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</si>
  <si>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</si>
  <si>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</si>
  <si>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</si>
  <si>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</si>
  <si>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</si>
  <si>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</si>
  <si>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</si>
  <si>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</si>
  <si>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</si>
  <si>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</si>
  <si>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</si>
  <si>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</si>
  <si>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</si>
  <si>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</si>
  <si>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</si>
  <si>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</si>
  <si>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</si>
  <si>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</si>
  <si>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</si>
  <si>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</si>
  <si>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</si>
  <si>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</si>
  <si>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</si>
  <si>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</si>
  <si>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</si>
  <si>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</si>
  <si>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</si>
  <si>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</si>
  <si>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</si>
  <si>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</si>
  <si>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</si>
  <si>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</si>
  <si>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</si>
  <si>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</si>
  <si>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</si>
  <si>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</si>
  <si>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</si>
  <si>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</si>
  <si>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</si>
  <si>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</si>
  <si>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</si>
  <si>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</si>
  <si>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</si>
  <si>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</si>
  <si>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</si>
  <si>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</si>
  <si>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</si>
  <si>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</si>
  <si>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</si>
  <si>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</si>
  <si>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</si>
  <si>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</si>
  <si>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</si>
  <si>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</si>
  <si>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</si>
  <si>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</si>
  <si>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</si>
  <si>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</si>
  <si>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</si>
  <si>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</si>
  <si>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</si>
  <si>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</si>
  <si>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</si>
  <si>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</si>
  <si>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</si>
  <si>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</si>
  <si>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</si>
  <si>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</si>
  <si>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</si>
  <si>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</si>
  <si>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</si>
  <si>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</si>
  <si>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</si>
  <si>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</si>
  <si>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</si>
  <si>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</si>
  <si>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</si>
  <si>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</si>
  <si>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</si>
  <si>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</si>
  <si>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</si>
  <si>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</si>
  <si>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</si>
  <si>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</si>
  <si>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</si>
  <si>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</si>
  <si>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</si>
  <si>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</si>
  <si>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</si>
  <si>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</si>
  <si>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</si>
  <si>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</si>
  <si>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</si>
  <si>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</si>
  <si>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</si>
  <si>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</si>
  <si>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</si>
  <si>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</si>
  <si>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</si>
  <si>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</si>
  <si>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</si>
  <si>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</si>
  <si>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</si>
  <si>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</si>
  <si>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</si>
  <si>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</si>
  <si>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</si>
  <si>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</si>
  <si>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</si>
  <si>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</si>
  <si>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</si>
  <si>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</si>
  <si>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</si>
  <si>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</si>
  <si>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</si>
  <si>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</si>
  <si>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</si>
  <si>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</si>
  <si>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</si>
  <si>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</si>
  <si>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</si>
  <si>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</si>
  <si>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</si>
  <si>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</si>
  <si>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</si>
  <si>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</si>
  <si>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</si>
  <si>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</si>
  <si>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</si>
  <si>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</si>
  <si>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</si>
  <si>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</si>
  <si>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</si>
  <si>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</si>
  <si>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</si>
  <si>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</si>
  <si>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</si>
  <si>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</si>
  <si>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</si>
  <si>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</si>
  <si>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</si>
  <si>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</si>
  <si>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</si>
  <si>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</si>
  <si>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</si>
  <si>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</si>
  <si>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</si>
  <si>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</si>
  <si>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</si>
  <si>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</si>
  <si>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</si>
  <si>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</si>
  <si>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</si>
  <si>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</si>
  <si>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</si>
  <si>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</si>
  <si>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</si>
  <si>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</si>
  <si>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</si>
  <si>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</si>
  <si>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</si>
  <si>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</si>
  <si>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</si>
  <si>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</si>
  <si>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</si>
  <si>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</si>
  <si>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</si>
  <si>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</si>
  <si>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</si>
  <si>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</si>
  <si>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</si>
  <si>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</si>
  <si>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</si>
  <si>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</si>
  <si>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</si>
  <si>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</si>
  <si>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</si>
  <si>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</si>
  <si>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</si>
  <si>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</si>
  <si>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</si>
  <si>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</si>
  <si>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</si>
  <si>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</si>
  <si>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</si>
  <si>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</si>
  <si>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</si>
  <si>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</si>
  <si>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</si>
  <si>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</si>
  <si>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</si>
  <si>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</si>
  <si>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</si>
  <si>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</si>
  <si>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</si>
  <si>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</si>
  <si>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</si>
  <si>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</si>
  <si>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</si>
  <si>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</si>
  <si>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</si>
  <si>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</si>
  <si>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</si>
  <si>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</si>
  <si>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</si>
  <si>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</si>
  <si>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</si>
  <si>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</si>
  <si>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</si>
  <si>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</si>
  <si>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</si>
  <si>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</si>
  <si>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</si>
  <si>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</si>
  <si>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</si>
  <si>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</si>
  <si>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</si>
  <si>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</si>
  <si>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</si>
  <si>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</si>
  <si>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</si>
  <si>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</si>
  <si>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</si>
  <si>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</si>
  <si>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</si>
  <si>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</si>
  <si>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</si>
  <si>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</si>
  <si>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</si>
  <si>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</si>
  <si>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</si>
  <si>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</si>
  <si>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</si>
  <si>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</si>
  <si>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</si>
  <si>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</si>
  <si>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</si>
  <si>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</si>
  <si>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</si>
  <si>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</si>
  <si>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</si>
  <si>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</si>
  <si>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</si>
  <si>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</si>
  <si>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</si>
  <si>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</si>
  <si>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</si>
  <si>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</si>
  <si>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</si>
  <si>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</si>
  <si>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</si>
  <si>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</si>
  <si>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</si>
  <si>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</si>
  <si>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</si>
  <si>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</si>
  <si>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</si>
  <si>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</si>
  <si>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</si>
  <si>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</si>
  <si>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</si>
  <si>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</si>
  <si>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</si>
  <si>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</si>
  <si>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</si>
  <si>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</si>
  <si>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</si>
  <si>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</si>
  <si>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</si>
  <si>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</si>
  <si>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</si>
  <si>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</si>
  <si>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</si>
  <si>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</si>
  <si>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</si>
  <si>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</si>
  <si>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</si>
  <si>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</si>
  <si>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</si>
  <si>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</si>
  <si>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</si>
  <si>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</si>
  <si>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</si>
  <si>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</si>
  <si>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</si>
  <si>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</si>
  <si>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</si>
  <si>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</si>
  <si>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</si>
  <si>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</si>
  <si>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</si>
  <si>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</si>
  <si>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</si>
  <si>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</si>
  <si>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</si>
  <si>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</si>
  <si>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</si>
  <si>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</si>
  <si>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</si>
  <si>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</si>
  <si>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</si>
  <si>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</si>
  <si>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</si>
  <si>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</si>
  <si>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</si>
  <si>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</si>
  <si>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</si>
  <si>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</si>
  <si>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</si>
  <si>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</si>
  <si>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</si>
  <si>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</si>
  <si>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</si>
  <si>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</si>
  <si>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</si>
  <si>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</si>
  <si>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</si>
  <si>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</si>
  <si>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</si>
  <si>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</si>
  <si>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</si>
  <si>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</si>
  <si>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</si>
  <si>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</si>
  <si>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</si>
  <si>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</si>
  <si>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</si>
  <si>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</si>
  <si>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</si>
  <si>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</si>
  <si>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</si>
  <si>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</si>
  <si>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</si>
  <si>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</si>
  <si>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</si>
  <si>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</si>
  <si>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</si>
  <si>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</si>
  <si>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</si>
  <si>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</si>
  <si>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</si>
  <si>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</si>
  <si>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</si>
  <si>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</si>
  <si>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</si>
  <si>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</si>
  <si>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</si>
  <si>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</si>
  <si>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</si>
  <si>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</si>
  <si>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</si>
  <si>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</si>
  <si>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</si>
  <si>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</si>
  <si>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</si>
  <si>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</si>
  <si>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</si>
  <si>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</si>
  <si>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</si>
  <si>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</si>
  <si>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</si>
  <si>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</si>
  <si>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</si>
  <si>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</si>
  <si>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</si>
  <si>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</si>
  <si>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</si>
  <si>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</si>
  <si>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</si>
  <si>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</si>
  <si>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</si>
  <si>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</si>
  <si>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</si>
  <si>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</si>
  <si>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</si>
  <si>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</si>
  <si>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</si>
  <si>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</si>
  <si>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</si>
  <si>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</si>
  <si>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</si>
  <si>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</si>
  <si>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</si>
  <si>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</si>
  <si>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</si>
  <si>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</si>
  <si>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</si>
  <si>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</si>
  <si>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</si>
  <si>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</si>
  <si>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</si>
  <si>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</si>
  <si>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</si>
  <si>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</si>
  <si>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</si>
  <si>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</si>
  <si>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</si>
  <si>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</si>
  <si>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</si>
  <si>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</si>
  <si>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</si>
  <si>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</si>
  <si>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</si>
  <si>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</si>
  <si>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</si>
  <si>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</si>
  <si>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</si>
  <si>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</si>
  <si>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</si>
  <si>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</si>
  <si>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</si>
  <si>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</si>
  <si>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</si>
  <si>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</si>
  <si>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</si>
  <si>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</si>
  <si>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</si>
  <si>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</si>
  <si>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</si>
  <si>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</si>
  <si>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</si>
  <si>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</si>
  <si>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</si>
  <si>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</si>
  <si>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</si>
  <si>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</si>
  <si>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</si>
  <si>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</si>
  <si>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</si>
  <si>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</si>
  <si>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</si>
  <si>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</si>
  <si>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</si>
  <si>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</si>
  <si>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</si>
  <si>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</si>
  <si>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</si>
  <si>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</si>
  <si>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</si>
  <si>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</si>
  <si>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</si>
  <si>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</si>
  <si>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</si>
  <si>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</si>
  <si>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</si>
  <si>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</si>
  <si>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</si>
  <si>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</si>
  <si>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</si>
  <si>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</si>
  <si>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</si>
  <si>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</si>
  <si>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</si>
  <si>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</si>
  <si>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</si>
  <si>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</si>
  <si>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</si>
  <si>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</si>
  <si>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</si>
  <si>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</si>
  <si>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</si>
  <si>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</si>
  <si>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</si>
  <si>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</si>
  <si>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</si>
  <si>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</si>
  <si>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</si>
  <si>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</si>
  <si>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</si>
  <si>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</si>
  <si>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</si>
  <si>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</si>
  <si>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</si>
  <si>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</si>
  <si>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</si>
  <si>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</si>
  <si>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</si>
  <si>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</si>
  <si>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</si>
  <si>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</si>
  <si>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</si>
  <si>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</si>
  <si>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</si>
  <si>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</si>
  <si>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</si>
  <si>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</si>
  <si>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</si>
  <si>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</si>
  <si>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</si>
  <si>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</si>
  <si>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</si>
  <si>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</si>
  <si>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</si>
  <si>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</si>
  <si>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</si>
  <si>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</si>
  <si>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</si>
  <si>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</si>
  <si>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</si>
  <si>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</si>
  <si>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</si>
  <si>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</si>
  <si>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</si>
  <si>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</si>
  <si>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</si>
  <si>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</si>
  <si>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</si>
  <si>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</si>
  <si>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</si>
  <si>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</si>
  <si>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</si>
  <si>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</si>
  <si>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</si>
  <si>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</si>
  <si>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</si>
  <si>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</si>
  <si>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</si>
  <si>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</si>
  <si>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</si>
  <si>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</si>
  <si>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</si>
  <si>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</si>
  <si>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</si>
  <si>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</si>
  <si>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</si>
  <si>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</si>
  <si>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</si>
  <si>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</si>
  <si>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</si>
  <si>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</si>
  <si>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</si>
  <si>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</si>
  <si>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</si>
  <si>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</si>
  <si>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</si>
  <si>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</si>
  <si>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</si>
  <si>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</si>
  <si>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</si>
  <si>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</si>
  <si>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</si>
  <si>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</si>
  <si>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</si>
  <si>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</si>
  <si>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</si>
  <si>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</si>
  <si>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</si>
  <si>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</si>
  <si>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</si>
  <si>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</si>
  <si>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</si>
  <si>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</si>
  <si>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</si>
  <si>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</si>
  <si>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</si>
  <si>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</si>
  <si>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</si>
  <si>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</si>
  <si>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</si>
  <si>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</si>
  <si>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</si>
  <si>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</si>
  <si>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</si>
  <si>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</si>
  <si>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</si>
  <si>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</si>
  <si>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</si>
  <si>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</si>
  <si>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</si>
  <si>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</si>
  <si>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</si>
  <si>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</si>
  <si>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</si>
  <si>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</si>
  <si>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</si>
  <si>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</si>
  <si>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</si>
  <si>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</si>
  <si>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</si>
  <si>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</si>
  <si>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</si>
  <si>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</si>
  <si>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</si>
  <si>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</si>
  <si>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</si>
  <si>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</si>
  <si>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</si>
  <si>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</si>
  <si>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</si>
  <si>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</si>
  <si>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</si>
  <si>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</si>
  <si>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</si>
  <si>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</si>
  <si>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</si>
  <si>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</si>
  <si>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</si>
  <si>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</si>
  <si>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</si>
  <si>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</si>
  <si>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</si>
  <si>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</si>
  <si>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</si>
  <si>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</si>
  <si>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</si>
  <si>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</si>
  <si>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</si>
  <si>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</si>
  <si>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</si>
  <si>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</si>
  <si>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</si>
  <si>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</si>
  <si>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</si>
  <si>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</si>
  <si>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</si>
  <si>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</si>
  <si>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</si>
  <si>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</si>
  <si>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</si>
  <si>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</si>
  <si>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</si>
  <si>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</si>
  <si>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</si>
  <si>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</si>
  <si>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</si>
  <si>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</si>
  <si>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</si>
  <si>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</si>
  <si>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</si>
  <si>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</si>
  <si>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</si>
  <si>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</si>
  <si>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</si>
  <si>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</si>
  <si>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</si>
  <si>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</si>
  <si>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</si>
  <si>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</si>
  <si>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</si>
  <si>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</si>
  <si>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</si>
  <si>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</si>
  <si>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</si>
  <si>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</si>
  <si>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</si>
  <si>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</si>
  <si>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</si>
  <si>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</si>
  <si>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</si>
  <si>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</si>
  <si>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</si>
  <si>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</si>
  <si>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</si>
  <si>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</si>
  <si>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</si>
  <si>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</si>
  <si>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</si>
  <si>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</si>
  <si>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</si>
  <si>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</si>
  <si>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</si>
  <si>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</si>
  <si>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</si>
  <si>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</si>
  <si>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</si>
  <si>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</si>
  <si>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</si>
  <si>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</si>
  <si>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</si>
  <si>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</si>
  <si>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</si>
  <si>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</si>
  <si>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</si>
  <si>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</si>
  <si>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</si>
  <si>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</si>
  <si>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</si>
  <si>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</si>
  <si>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</si>
  <si>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</si>
  <si>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</si>
  <si>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</si>
  <si>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</si>
  <si>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</si>
  <si>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</si>
  <si>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</si>
  <si>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</si>
  <si>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</si>
  <si>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</si>
  <si>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</si>
  <si>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</si>
  <si>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</si>
  <si>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</si>
  <si>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</si>
  <si>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</si>
  <si>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</si>
  <si>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</si>
  <si>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</si>
  <si>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</si>
  <si>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</si>
  <si>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</si>
  <si>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</si>
  <si>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</si>
  <si>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</si>
  <si>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</si>
  <si>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</si>
  <si>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</si>
  <si>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</si>
  <si>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</si>
  <si>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</si>
  <si>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</si>
  <si>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</si>
  <si>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</si>
  <si>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</si>
  <si>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</si>
  <si>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</si>
  <si>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</si>
  <si>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</si>
  <si>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</si>
  <si>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</si>
  <si>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</si>
  <si>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</si>
  <si>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</si>
  <si>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</si>
  <si>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</si>
  <si>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</si>
  <si>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</si>
  <si>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</si>
  <si>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</si>
  <si>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</si>
  <si>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</si>
  <si>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</si>
  <si>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</si>
  <si>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</si>
  <si>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</si>
  <si>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</si>
  <si>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</si>
  <si>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</si>
  <si>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</si>
  <si>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</si>
  <si>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</si>
  <si>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</si>
  <si>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</si>
  <si>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</si>
  <si>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</si>
  <si>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</si>
  <si>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</si>
  <si>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</si>
  <si>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</si>
  <si>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</si>
  <si>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</si>
  <si>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</si>
  <si>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</si>
  <si>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</si>
  <si>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</si>
  <si>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</si>
  <si>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</si>
  <si>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</si>
  <si>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</si>
  <si>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</si>
  <si>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</si>
  <si>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</si>
  <si>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</si>
  <si>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</si>
  <si>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</si>
  <si>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</si>
  <si>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</si>
  <si>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</si>
  <si>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</si>
  <si>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</si>
  <si>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</si>
  <si>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</si>
  <si>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</si>
  <si>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</si>
  <si>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</si>
  <si>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</si>
  <si>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</si>
  <si>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</si>
  <si>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</si>
  <si>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</si>
  <si>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</si>
  <si>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</si>
  <si>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</si>
  <si>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</si>
  <si>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</si>
  <si>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</si>
  <si>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</si>
  <si>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</si>
  <si>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</si>
  <si>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</si>
  <si>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</si>
  <si>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</si>
  <si>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</si>
  <si>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</si>
  <si>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</si>
  <si>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</si>
  <si>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</si>
  <si>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</si>
  <si>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</si>
  <si>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</si>
  <si>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</si>
  <si>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</si>
  <si>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</si>
  <si>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</si>
  <si>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</si>
  <si>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</si>
  <si>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</si>
  <si>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</si>
  <si>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</si>
  <si>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</si>
  <si>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</si>
  <si>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</si>
  <si>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</si>
  <si>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</si>
  <si>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</si>
  <si>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</si>
  <si>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</si>
  <si>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</si>
  <si>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</si>
  <si>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</si>
  <si>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</si>
  <si>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</si>
  <si>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</si>
  <si>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</si>
  <si>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</si>
  <si>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</si>
  <si>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</si>
  <si>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</si>
  <si>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</si>
  <si>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</si>
  <si>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</si>
  <si>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</si>
  <si>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</si>
  <si>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</si>
  <si>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</si>
  <si>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</si>
  <si>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</si>
  <si>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</si>
  <si>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</si>
  <si>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</si>
  <si>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</si>
  <si>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</si>
  <si>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</si>
  <si>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</si>
  <si>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</si>
  <si>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</si>
  <si>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</si>
  <si>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</si>
  <si>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</si>
  <si>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</si>
  <si>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</si>
  <si>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</si>
  <si>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</si>
  <si>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</si>
  <si>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</si>
  <si>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</si>
  <si>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</si>
  <si>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</si>
  <si>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</si>
  <si>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</si>
  <si>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</si>
  <si>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</si>
  <si>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</si>
  <si>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</si>
  <si>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</si>
  <si>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</si>
  <si>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</si>
  <si>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</si>
  <si>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</si>
  <si>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</si>
  <si>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</si>
  <si>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</si>
  <si>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</si>
  <si>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</si>
  <si>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</si>
  <si>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</si>
  <si>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</si>
  <si>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</si>
  <si>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</si>
  <si>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</si>
  <si>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</si>
  <si>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</si>
  <si>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</si>
  <si>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</si>
  <si>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</si>
  <si>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</si>
  <si>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</si>
  <si>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</si>
  <si>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</si>
  <si>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</si>
  <si>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</si>
  <si>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</si>
  <si>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</si>
  <si>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</si>
  <si>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</si>
  <si>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</si>
  <si>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</si>
  <si>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</si>
  <si>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</si>
  <si>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</si>
  <si>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</si>
  <si>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</si>
  <si>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</si>
  <si>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</si>
  <si>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</si>
  <si>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</si>
  <si>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</si>
  <si>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</si>
  <si>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</si>
  <si>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</si>
  <si>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</si>
  <si>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</si>
  <si>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</si>
  <si>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</si>
  <si>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</si>
  <si>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</si>
  <si>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</si>
  <si>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</si>
  <si>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</si>
  <si>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</si>
  <si>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</si>
  <si>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</si>
  <si>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</si>
  <si>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</si>
  <si>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</si>
  <si>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</si>
  <si>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</si>
  <si>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</si>
  <si>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</si>
  <si>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</si>
  <si>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</si>
  <si>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</si>
  <si>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</si>
  <si>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</si>
  <si>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</si>
  <si>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</si>
  <si>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</si>
  <si>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</si>
  <si>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</si>
  <si>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</si>
  <si>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</si>
  <si>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</si>
  <si>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</si>
  <si>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</si>
  <si>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</si>
  <si>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</si>
  <si>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</si>
  <si>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</si>
  <si>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</si>
  <si>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</si>
  <si>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</si>
  <si>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</si>
  <si>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</si>
  <si>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</si>
  <si>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</si>
  <si>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</si>
  <si>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</si>
  <si>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</si>
  <si>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</si>
  <si>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</si>
  <si>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</si>
  <si>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</si>
  <si>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</si>
  <si>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</si>
  <si>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</si>
  <si>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</si>
  <si>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</si>
  <si>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</si>
  <si>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</si>
  <si>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</si>
  <si>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</si>
  <si>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</si>
  <si>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</si>
  <si>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</si>
  <si>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</si>
  <si>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</si>
  <si>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</si>
  <si>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</si>
  <si>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</si>
  <si>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</si>
  <si>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</si>
  <si>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</si>
  <si>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</si>
  <si>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</si>
  <si>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</si>
  <si>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</si>
  <si>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</si>
  <si>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</si>
  <si>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</si>
  <si>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</si>
  <si>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</si>
  <si>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</si>
  <si>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</si>
  <si>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</si>
  <si>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</si>
  <si>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</si>
  <si>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</si>
  <si>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</si>
  <si>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</si>
  <si>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</si>
  <si>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</si>
  <si>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</si>
  <si>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</si>
  <si>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</si>
  <si>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</si>
  <si>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</si>
  <si>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</si>
  <si>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</si>
  <si>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</si>
  <si>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</si>
  <si>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</si>
  <si>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</si>
  <si>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</si>
  <si>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</si>
  <si>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</si>
  <si>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</si>
  <si>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</si>
  <si>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</si>
  <si>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</si>
  <si>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</si>
  <si>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</si>
  <si>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</si>
  <si>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</si>
  <si>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</si>
  <si>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</si>
  <si>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</si>
  <si>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</si>
  <si>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</si>
  <si>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</si>
  <si>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</si>
  <si>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</si>
  <si>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</si>
  <si>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</si>
  <si>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</si>
  <si>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</si>
  <si>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</si>
  <si>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</si>
  <si>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</si>
  <si>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</si>
  <si>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</si>
  <si>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</si>
  <si>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</si>
  <si>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</si>
  <si>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</si>
  <si>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</si>
  <si>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</si>
  <si>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</si>
  <si>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</si>
  <si>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</si>
  <si>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</si>
  <si>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</si>
  <si>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</si>
  <si>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</si>
  <si>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</si>
  <si>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</si>
  <si>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</si>
  <si>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</si>
  <si>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</si>
  <si>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</si>
  <si>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</si>
  <si>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</si>
  <si>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</si>
  <si>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</si>
  <si>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</si>
  <si>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</si>
  <si>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</si>
  <si>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</si>
  <si>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</si>
  <si>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</si>
  <si>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</si>
  <si>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</si>
  <si>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</si>
  <si>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</si>
  <si>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</si>
  <si>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</si>
  <si>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</si>
  <si>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</si>
  <si>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</si>
  <si>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</si>
  <si>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</si>
  <si>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</si>
  <si>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</si>
  <si>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</si>
  <si>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</si>
  <si>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</si>
  <si>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</si>
  <si>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</si>
  <si>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</si>
  <si>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</si>
  <si>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</si>
  <si>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</si>
  <si>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</si>
  <si>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</si>
  <si>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</si>
  <si>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</si>
  <si>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</si>
  <si>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</si>
  <si>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</si>
  <si>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</si>
  <si>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</si>
  <si>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</si>
  <si>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</si>
  <si>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</si>
  <si>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</si>
  <si>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</si>
  <si>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</si>
  <si>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</si>
  <si>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</si>
  <si>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</si>
  <si>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</si>
  <si>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</si>
  <si>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</si>
  <si>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</si>
  <si>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</si>
  <si>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</si>
  <si>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</si>
  <si>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</si>
  <si>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</si>
  <si>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</si>
  <si>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</si>
  <si>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</si>
  <si>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</si>
  <si>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</si>
  <si>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</si>
  <si>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</si>
  <si>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</si>
  <si>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</si>
  <si>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</si>
  <si>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</si>
  <si>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</si>
  <si>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</si>
  <si>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</si>
  <si>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</si>
  <si>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</si>
  <si>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</si>
  <si>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</si>
  <si>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</si>
  <si>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</si>
  <si>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</si>
  <si>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</si>
  <si>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</si>
  <si>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</si>
  <si>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Avergae Donation\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</si>
  <si>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</si>
  <si>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</si>
  <si>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</si>
  <si>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</si>
  <si>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</si>
  <si>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</si>
  <si>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</si>
  <si>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</si>
  <si>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</si>
  <si>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</si>
  <si>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</si>
  <si>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</si>
  <si>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</si>
  <si>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</si>
  <si>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</si>
  <si>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</si>
  <si>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</si>
  <si>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</si>
  <si>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</si>
  <si>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</si>
  <si>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</si>
  <si>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</si>
  <si>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</si>
  <si>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</si>
  <si>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</si>
  <si>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</si>
  <si>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</si>
  <si>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</si>
  <si>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</si>
  <si>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</si>
  <si>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</si>
  <si>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</si>
  <si>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</si>
  <si>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</si>
  <si>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</si>
  <si>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</si>
  <si>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</si>
  <si>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</si>
  <si>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</si>
  <si>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</si>
  <si>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</si>
  <si>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</si>
  <si>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</si>
  <si>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</si>
  <si>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</si>
  <si>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</si>
  <si>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</si>
  <si>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</si>
  <si>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</si>
  <si>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</si>
  <si>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</si>
  <si>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 Category</t>
  </si>
  <si>
    <t>Row Labels</t>
  </si>
  <si>
    <t>Grand Total</t>
  </si>
  <si>
    <t>Column Labels</t>
  </si>
  <si>
    <t>Count of name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</si>
  <si>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</si>
  <si>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</si>
  <si>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</si>
  <si>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</si>
  <si>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</si>
  <si>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</si>
  <si>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</si>
  <si>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</si>
  <si>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</si>
  <si>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</si>
  <si>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</si>
  <si>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</si>
  <si>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</si>
  <si>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</si>
  <si>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</si>
  <si>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</si>
  <si>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</si>
  <si>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 xml:space="preserve">Number Canceled </t>
  </si>
  <si>
    <t>Total Projects</t>
  </si>
  <si>
    <t xml:space="preserve">Percentage Sucessful </t>
  </si>
  <si>
    <t>Precentage Failed</t>
  </si>
  <si>
    <t>Precentage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</si>
  <si>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</si>
  <si>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</si>
  <si>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</si>
  <si>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</si>
  <si>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</si>
  <si>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</si>
  <si>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</si>
  <si>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</si>
  <si>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</si>
  <si>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</si>
  <si>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</si>
  <si>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Greated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</si>
</sst>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8DF78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 Chart!PivotTable2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EF-4FD8-99DB-3D07746986AF}"/>
            </c:ext>
          </c:extLst>
        </c:ser>
        <c:ser>
          <c:idx val="1"/>
          <c:order val="1"/>
          <c:tx>
            <c:strRef>
              <c:f>'Cat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EF-4FD8-99DB-3D07746986AF}"/>
            </c:ext>
          </c:extLst>
        </c:ser>
        <c:ser>
          <c:idx val="2"/>
          <c:order val="2"/>
          <c:tx>
            <c:strRef>
              <c:f>'Cat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EF-4FD8-99DB-3D07746986AF}"/>
            </c:ext>
          </c:extLst>
        </c:ser>
        <c:ser>
          <c:idx val="3"/>
          <c:order val="3"/>
          <c:tx>
            <c:strRef>
              <c:f>'Cat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EF-4FD8-99DB-3D0774698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967672"/>
        <c:axId val="593969912"/>
      </c:barChart>
      <c:catAx>
        <c:axId val="593967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69912"/>
        <c:crosses val="autoZero"/>
        <c:auto val="1"/>
        <c:lblAlgn val="ctr"/>
        <c:lblOffset val="100"/>
        <c:noMultiLvlLbl val="0"/>
      </c:catAx>
      <c:valAx>
        <c:axId val="59396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67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Chart'!$B$5:$B$46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2-4675-86CE-DADE715DD97F}"/>
            </c:ext>
          </c:extLst>
        </c:ser>
        <c:ser>
          <c:idx val="1"/>
          <c:order val="1"/>
          <c:tx>
            <c:strRef>
              <c:f>'Sub-Cat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Chart'!$C$5:$C$46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22-4675-86CE-DADE715DD97F}"/>
            </c:ext>
          </c:extLst>
        </c:ser>
        <c:ser>
          <c:idx val="2"/>
          <c:order val="2"/>
          <c:tx>
            <c:strRef>
              <c:f>'Sub-Cat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Chart'!$D$5:$D$46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22-4675-86CE-DADE715DD97F}"/>
            </c:ext>
          </c:extLst>
        </c:ser>
        <c:ser>
          <c:idx val="3"/>
          <c:order val="3"/>
          <c:tx>
            <c:strRef>
              <c:f>'Sub-Cat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Chart'!$E$5:$E$46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22-4675-86CE-DADE715DD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971192"/>
        <c:axId val="593970552"/>
      </c:barChart>
      <c:catAx>
        <c:axId val="593971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70552"/>
        <c:crosses val="autoZero"/>
        <c:auto val="1"/>
        <c:lblAlgn val="ctr"/>
        <c:lblOffset val="100"/>
        <c:noMultiLvlLbl val="0"/>
      </c:catAx>
      <c:valAx>
        <c:axId val="593970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71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 Created Conversion Chart!PivotTable5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 Chart'!$A$5:$A$17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2A-46CB-9FBC-9C7C5D47E8DF}"/>
            </c:ext>
          </c:extLst>
        </c:ser>
        <c:ser>
          <c:idx val="1"/>
          <c:order val="1"/>
          <c:tx>
            <c:strRef>
              <c:f>'Date Created Conversion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 Chart'!$A$5:$A$17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2A-46CB-9FBC-9C7C5D47E8DF}"/>
            </c:ext>
          </c:extLst>
        </c:ser>
        <c:ser>
          <c:idx val="2"/>
          <c:order val="2"/>
          <c:tx>
            <c:strRef>
              <c:f>'Date Created Conversion Chart'!$D$3:$D$4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 Chart'!$A$5:$A$17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2A-46CB-9FBC-9C7C5D47E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977592"/>
        <c:axId val="593978232"/>
      </c:lineChart>
      <c:catAx>
        <c:axId val="593977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78232"/>
        <c:crosses val="autoZero"/>
        <c:auto val="1"/>
        <c:lblAlgn val="ctr"/>
        <c:lblOffset val="100"/>
        <c:noMultiLvlLbl val="0"/>
      </c:catAx>
      <c:valAx>
        <c:axId val="593978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7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67639</xdr:colOff>
      <xdr:row>2</xdr:row>
      <xdr:rowOff>105464</xdr:rowOff>
    </xdr:from>
    <xdr:to>
      <xdr:col>10</xdr:col>
      <xdr:colOff>1090542</xdr:colOff>
      <xdr:row>20</xdr:row>
      <xdr:rowOff>27608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F8ED01-0A35-4EDC-8B49-8DF291225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2</xdr:row>
      <xdr:rowOff>33337</xdr:rowOff>
    </xdr:from>
    <xdr:to>
      <xdr:col>14</xdr:col>
      <xdr:colOff>552450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477FE1-08E7-4900-BF5C-27FB16510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1</xdr:row>
      <xdr:rowOff>80962</xdr:rowOff>
    </xdr:from>
    <xdr:to>
      <xdr:col>14</xdr:col>
      <xdr:colOff>142875</xdr:colOff>
      <xdr:row>15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E15F97-8098-4D29-AD0B-A3CAF0155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 ram" refreshedDate="43735.840981018519" createdVersion="6" refreshedVersion="6" minRefreshableVersion="3" recordCount="4114" xr:uid="{A1C35196-A6B1-4F79-A7DC-63CFFAC9E3C5}">
  <cacheSource type="worksheet">
    <worksheetSource ref="A1:R4115" sheet="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recent Funded" numFmtId="0">
      <sharedItems containsSemiMixedTypes="0" containsString="0" containsNumber="1" minValue="-100000000" maxValue="2314134.67"/>
    </cacheField>
    <cacheField name="Avergae Donation\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 ram" refreshedDate="43735.885881134258" createdVersion="6" refreshedVersion="6" minRefreshableVersion="3" recordCount="4114" xr:uid="{42CEC718-C1AB-4327-A3D6-756A54BA1470}">
  <cacheSource type="worksheet">
    <worksheetSource ref="A1:T4115" sheet="Table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0">
      <sharedItems containsSemiMixedTypes="0" containsString="0" containsNumber="1" minValue="-100000000" maxValue="2314134.67"/>
    </cacheField>
    <cacheField name="Avergae Donation\" numFmtId="164">
      <sharedItems containsMixedTypes="1" containsNumber="1" minValue="1" maxValue="3304"/>
    </cacheField>
    <cacheField name="Category " numFmtId="0">
      <sharedItems/>
    </cacheField>
    <cacheField name="Sub- 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x v="0"/>
    <n v="3133"/>
    <n v="63.917582417582416"/>
    <x v="0"/>
    <x v="0"/>
  </r>
  <r>
    <n v="1"/>
    <x v="1"/>
    <s v="A Hannibal TV Show Fan Convention and Art Collective"/>
    <x v="1"/>
    <n v="14653"/>
    <x v="0"/>
    <s v="US"/>
    <s v="USD"/>
    <n v="1488464683"/>
    <n v="1485872683"/>
    <b v="0"/>
    <n v="79"/>
    <b v="1"/>
    <x v="0"/>
    <n v="4378"/>
    <n v="185.48101265822785"/>
    <x v="0"/>
    <x v="0"/>
  </r>
  <r>
    <n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x v="0"/>
    <n v="25"/>
    <n v="15"/>
    <x v="0"/>
    <x v="0"/>
  </r>
  <r>
    <n v="3"/>
    <x v="3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x v="0"/>
    <n v="390"/>
    <n v="69.266666666666666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x v="0"/>
    <n v="10116.279999999999"/>
    <n v="190.55028169014085"/>
    <x v="0"/>
    <x v="0"/>
  </r>
  <r>
    <n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x v="0"/>
    <n v="391"/>
    <n v="93.40425531914893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x v="0"/>
    <n v="519"/>
    <n v="146.87931034482759"/>
    <x v="0"/>
    <x v="0"/>
  </r>
  <r>
    <n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x v="0"/>
    <n v="110"/>
    <n v="159.82456140350877"/>
    <x v="0"/>
    <x v="0"/>
  </r>
  <r>
    <n v="8"/>
    <x v="8"/>
    <s v="Help us raise the funds to film our pilot episode!"/>
    <x v="8"/>
    <n v="3501.52"/>
    <x v="0"/>
    <s v="US"/>
    <s v="USD"/>
    <n v="1460754000"/>
    <n v="1460155212"/>
    <b v="0"/>
    <n v="12"/>
    <b v="1"/>
    <x v="0"/>
    <n v="1.5199999999999818"/>
    <n v="291.79333333333335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x v="0"/>
    <n v="129.99"/>
    <n v="31.499500000000001"/>
    <x v="0"/>
    <x v="0"/>
  </r>
  <r>
    <n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x v="0"/>
    <n v="15"/>
    <n v="158.68421052631578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x v="0"/>
    <n v="1025"/>
    <n v="80.333333333333329"/>
    <x v="0"/>
    <x v="0"/>
  </r>
  <r>
    <n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x v="0"/>
    <n v="19588"/>
    <n v="59.961305925030231"/>
    <x v="0"/>
    <x v="0"/>
  </r>
  <r>
    <n v="13"/>
    <x v="13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x v="0"/>
    <n v="2099"/>
    <n v="109.78431372549019"/>
    <x v="0"/>
    <x v="0"/>
  </r>
  <r>
    <n v="14"/>
    <x v="14"/>
    <s v="A highly charged post apocalyptic sci fi series that pulls no punches!"/>
    <x v="12"/>
    <n v="6056"/>
    <x v="0"/>
    <s v="AU"/>
    <s v="AUD"/>
    <n v="1405259940"/>
    <n v="1403051888"/>
    <b v="0"/>
    <n v="41"/>
    <b v="1"/>
    <x v="0"/>
    <n v="56"/>
    <n v="147.70731707317074"/>
    <x v="0"/>
    <x v="0"/>
  </r>
  <r>
    <n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x v="0"/>
    <n v="132"/>
    <n v="21.75510204081632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x v="0"/>
    <n v="29"/>
    <n v="171.842857142857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x v="0"/>
    <n v="10"/>
    <n v="41.944444444444443"/>
    <x v="0"/>
    <x v="0"/>
  </r>
  <r>
    <n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x v="0"/>
    <n v="1896.3300000000017"/>
    <n v="93.264122807017543"/>
    <x v="0"/>
    <x v="0"/>
  </r>
  <r>
    <n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x v="0"/>
    <n v="385"/>
    <n v="56.136363636363633"/>
    <x v="0"/>
    <x v="0"/>
  </r>
  <r>
    <n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x v="0"/>
    <n v="4"/>
    <n v="80.16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x v="0"/>
    <n v="1690"/>
    <n v="199.9009900990099"/>
    <x v="0"/>
    <x v="0"/>
  </r>
  <r>
    <n v="22"/>
    <x v="22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x v="0"/>
    <n v="60"/>
    <n v="51.25"/>
    <x v="0"/>
    <x v="0"/>
  </r>
  <r>
    <n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x v="0"/>
    <n v="370"/>
    <n v="103.04347826086956"/>
    <x v="0"/>
    <x v="0"/>
  </r>
  <r>
    <n v="24"/>
    <x v="24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x v="0"/>
    <n v="3082.6900000000023"/>
    <n v="66.346149825783982"/>
    <x v="0"/>
    <x v="0"/>
  </r>
  <r>
    <n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x v="0"/>
    <n v="200"/>
    <n v="57.142857142857146"/>
    <x v="0"/>
    <x v="0"/>
  </r>
  <r>
    <n v="26"/>
    <x v="26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x v="0"/>
    <n v="690"/>
    <n v="102.10526315789474"/>
    <x v="0"/>
    <x v="0"/>
  </r>
  <r>
    <n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x v="0"/>
    <n v="2345"/>
    <n v="148.96666666666667"/>
    <x v="0"/>
    <x v="0"/>
  </r>
  <r>
    <n v="28"/>
    <x v="28"/>
    <s v="John and Brian are on a quest to change people's lives and rehabilitate dogs."/>
    <x v="14"/>
    <n v="12042"/>
    <x v="0"/>
    <s v="US"/>
    <s v="USD"/>
    <n v="1450307284"/>
    <n v="1447715284"/>
    <b v="0"/>
    <n v="71"/>
    <b v="1"/>
    <x v="0"/>
    <n v="42"/>
    <n v="169.6056338028169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x v="0"/>
    <n v="700"/>
    <n v="31.623931623931625"/>
    <x v="0"/>
    <x v="0"/>
  </r>
  <r>
    <n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x v="0"/>
    <n v="51.989999999999782"/>
    <n v="76.45264150943396"/>
    <x v="0"/>
    <x v="0"/>
  </r>
  <r>
    <n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x v="0"/>
    <n v="0"/>
    <n v="13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x v="0"/>
    <n v="70"/>
    <n v="320.44943820224717"/>
    <x v="0"/>
    <x v="0"/>
  </r>
  <r>
    <n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x v="0"/>
    <n v="110"/>
    <n v="83.75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x v="0"/>
    <n v="792"/>
    <n v="49.882352941176471"/>
    <x v="0"/>
    <x v="0"/>
  </r>
  <r>
    <n v="35"/>
    <x v="35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x v="0"/>
    <n v="665"/>
    <n v="59.464285714285715"/>
    <x v="0"/>
    <x v="0"/>
  </r>
  <r>
    <n v="36"/>
    <x v="36"/>
    <s v="A modern day priest makes an unusual discovery, setting off a chain of events."/>
    <x v="12"/>
    <n v="8529"/>
    <x v="0"/>
    <s v="US"/>
    <s v="USD"/>
    <n v="1428128525"/>
    <n v="1425540125"/>
    <b v="0"/>
    <n v="44"/>
    <b v="1"/>
    <x v="0"/>
    <n v="2529"/>
    <n v="193.84090909090909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x v="0"/>
    <n v="18357"/>
    <n v="159.51383399209487"/>
    <x v="0"/>
    <x v="0"/>
  </r>
  <r>
    <n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x v="0"/>
    <n v="251"/>
    <n v="41.68181818181818"/>
    <x v="0"/>
    <x v="0"/>
  </r>
  <r>
    <n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x v="0"/>
    <n v="7745"/>
    <n v="150.89861751152074"/>
    <x v="0"/>
    <x v="0"/>
  </r>
  <r>
    <n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x v="0"/>
    <n v="27"/>
    <n v="126.6875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x v="0"/>
    <n v="0"/>
    <n v="105.26315789473684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x v="0"/>
    <n v="5860"/>
    <n v="117.51479289940828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x v="0"/>
    <n v="20866"/>
    <n v="117.36121673003802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x v="0"/>
    <n v="0"/>
    <n v="133.33333333333334"/>
    <x v="0"/>
    <x v="0"/>
  </r>
  <r>
    <n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x v="0"/>
    <n v="1000"/>
    <n v="98.360655737704917"/>
    <x v="0"/>
    <x v="0"/>
  </r>
  <r>
    <n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x v="0"/>
    <n v="350"/>
    <n v="194.444444444444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x v="0"/>
    <n v="380.55000000000018"/>
    <n v="76.865000000000009"/>
    <x v="0"/>
    <x v="0"/>
  </r>
  <r>
    <n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x v="0"/>
    <n v="159"/>
    <n v="56.815789473684212"/>
    <x v="0"/>
    <x v="0"/>
  </r>
  <r>
    <n v="49"/>
    <x v="49"/>
    <s v="Driving Jersey is real people telling real stories."/>
    <x v="14"/>
    <n v="12000"/>
    <x v="0"/>
    <s v="US"/>
    <s v="USD"/>
    <n v="1445660045"/>
    <n v="1443068045"/>
    <b v="0"/>
    <n v="87"/>
    <b v="1"/>
    <x v="0"/>
    <n v="0"/>
    <n v="137.93103448275863"/>
    <x v="0"/>
    <x v="0"/>
  </r>
  <r>
    <n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x v="0"/>
    <n v="0"/>
    <n v="27.272727272727273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x v="0"/>
    <n v="3082"/>
    <n v="118.336134453781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x v="0"/>
    <n v="1621"/>
    <n v="223.48076923076923"/>
    <x v="0"/>
    <x v="0"/>
  </r>
  <r>
    <n v="53"/>
    <x v="53"/>
    <s v="Delicious TV's Vegan Mashup launching season two on public television"/>
    <x v="9"/>
    <n v="3289"/>
    <x v="0"/>
    <s v="US"/>
    <s v="USD"/>
    <n v="1396648800"/>
    <n v="1395407445"/>
    <b v="0"/>
    <n v="117"/>
    <b v="1"/>
    <x v="0"/>
    <n v="289"/>
    <n v="28.11111111111111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x v="0"/>
    <n v="100"/>
    <n v="194.23076923076923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x v="0"/>
    <n v="2490"/>
    <n v="128.95348837209303"/>
    <x v="0"/>
    <x v="0"/>
  </r>
  <r>
    <n v="56"/>
    <x v="56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x v="0"/>
    <n v="581"/>
    <n v="49.316091954022987"/>
    <x v="0"/>
    <x v="0"/>
  </r>
  <r>
    <n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x v="0"/>
    <n v="285"/>
    <n v="221.52173913043478"/>
    <x v="0"/>
    <x v="0"/>
  </r>
  <r>
    <n v="58"/>
    <x v="58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x v="0"/>
    <n v="291"/>
    <n v="137.21333333333334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x v="0"/>
    <n v="25.139999999999418"/>
    <n v="606.82242424242418"/>
    <x v="0"/>
    <x v="0"/>
  </r>
  <r>
    <n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x v="1"/>
    <n v="148.32999999999993"/>
    <n v="43.040092592592593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x v="1"/>
    <n v="2415"/>
    <n v="322.39130434782606"/>
    <x v="0"/>
    <x v="1"/>
  </r>
  <r>
    <n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x v="1"/>
    <n v="1642"/>
    <n v="96.708333333333329"/>
    <x v="0"/>
    <x v="1"/>
  </r>
  <r>
    <n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x v="1"/>
    <n v="270.36999999999989"/>
    <n v="35.474531249999998"/>
    <x v="0"/>
    <x v="1"/>
  </r>
  <r>
    <n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x v="1"/>
    <n v="880"/>
    <n v="86.666666666666671"/>
    <x v="0"/>
    <x v="1"/>
  </r>
  <r>
    <n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x v="1"/>
    <n v="527"/>
    <n v="132.05263157894737"/>
    <x v="0"/>
    <x v="1"/>
  </r>
  <r>
    <n v="66"/>
    <x v="66"/>
    <s v="A dark comedy set in the '60s about clinical depression and one night stands."/>
    <x v="13"/>
    <n v="2372"/>
    <x v="0"/>
    <s v="US"/>
    <s v="USD"/>
    <n v="1468873420"/>
    <n v="1466281420"/>
    <b v="0"/>
    <n v="26"/>
    <b v="1"/>
    <x v="1"/>
    <n v="372"/>
    <n v="91.230769230769226"/>
    <x v="0"/>
    <x v="1"/>
  </r>
  <r>
    <n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x v="1"/>
    <n v="325"/>
    <n v="116.25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x v="1"/>
    <n v="163"/>
    <n v="21.194444444444443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x v="1"/>
    <n v="1094.2299999999996"/>
    <n v="62.327134831460668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x v="1"/>
    <n v="136"/>
    <n v="37.411764705882355"/>
    <x v="0"/>
    <x v="1"/>
  </r>
  <r>
    <n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x v="1"/>
    <n v="431"/>
    <n v="69.71875"/>
    <x v="0"/>
    <x v="1"/>
  </r>
  <r>
    <n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x v="1"/>
    <n v="185"/>
    <n v="58.170731707317074"/>
    <x v="0"/>
    <x v="1"/>
  </r>
  <r>
    <n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x v="1"/>
    <n v="0"/>
    <n v="50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x v="1"/>
    <n v="64.659999999999968"/>
    <n v="19.471034482758618"/>
    <x v="0"/>
    <x v="1"/>
  </r>
  <r>
    <n v="75"/>
    <x v="75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x v="1"/>
    <n v="540"/>
    <n v="85.957446808510639"/>
    <x v="0"/>
    <x v="1"/>
  </r>
  <r>
    <n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x v="1"/>
    <n v="160"/>
    <n v="30.666666666666668"/>
    <x v="0"/>
    <x v="1"/>
  </r>
  <r>
    <n v="77"/>
    <x v="77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x v="1"/>
    <n v="1170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x v="1"/>
    <n v="1301"/>
    <n v="38.6"/>
    <x v="0"/>
    <x v="1"/>
  </r>
  <r>
    <n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x v="1"/>
    <n v="351"/>
    <n v="40.268292682926827"/>
    <x v="0"/>
    <x v="1"/>
  </r>
  <r>
    <n v="80"/>
    <x v="80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x v="1"/>
    <n v="870"/>
    <n v="273.82978723404256"/>
    <x v="0"/>
    <x v="1"/>
  </r>
  <r>
    <n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x v="1"/>
    <n v="735"/>
    <n v="53.035714285714285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x v="1"/>
    <n v="0.5"/>
    <n v="40.005000000000003"/>
    <x v="0"/>
    <x v="1"/>
  </r>
  <r>
    <n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x v="1"/>
    <n v="5"/>
    <n v="15.76923076923077"/>
    <x v="0"/>
    <x v="1"/>
  </r>
  <r>
    <n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x v="1"/>
    <n v="0"/>
    <n v="71.428571428571431"/>
    <x v="0"/>
    <x v="1"/>
  </r>
  <r>
    <n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x v="1"/>
    <n v="306"/>
    <n v="71.714285714285708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x v="1"/>
    <n v="388"/>
    <n v="375.76470588235293"/>
    <x v="0"/>
    <x v="1"/>
  </r>
  <r>
    <n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x v="1"/>
    <n v="115"/>
    <n v="104.6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x v="1"/>
    <n v="100"/>
    <n v="60"/>
    <x v="0"/>
    <x v="1"/>
  </r>
  <r>
    <n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x v="1"/>
    <n v="904"/>
    <n v="123.28571428571429"/>
    <x v="0"/>
    <x v="1"/>
  </r>
  <r>
    <n v="90"/>
    <x v="90"/>
    <s v="We're looking for funding to help submit a short film to film festivals."/>
    <x v="2"/>
    <n v="502"/>
    <x v="0"/>
    <s v="US"/>
    <s v="USD"/>
    <n v="1310454499"/>
    <n v="1307862499"/>
    <b v="0"/>
    <n v="16"/>
    <b v="1"/>
    <x v="1"/>
    <n v="2"/>
    <n v="31.375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x v="1"/>
    <n v="600"/>
    <n v="78.2608695652173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x v="1"/>
    <n v="260"/>
    <n v="122.32558139534883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x v="1"/>
    <n v="106"/>
    <n v="73.733333333333334"/>
    <x v="0"/>
    <x v="1"/>
  </r>
  <r>
    <n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x v="1"/>
    <n v="10"/>
    <n v="21.666666666666668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x v="1"/>
    <n v="110"/>
    <n v="21.90476190476190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x v="1"/>
    <n v="220"/>
    <n v="50.588235294117645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x v="1"/>
    <n v="25"/>
    <n v="53.125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x v="1"/>
    <n v="200"/>
    <n v="56.666666666666664"/>
    <x v="0"/>
    <x v="1"/>
  </r>
  <r>
    <n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x v="1"/>
    <n v="90.289999999999964"/>
    <n v="40.776666666666664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x v="1"/>
    <n v="0"/>
    <n v="192.30769230769232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x v="1"/>
    <n v="0"/>
    <n v="100"/>
    <x v="0"/>
    <x v="1"/>
  </r>
  <r>
    <n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x v="1"/>
    <n v="1665"/>
    <n v="117.92307692307692"/>
    <x v="0"/>
    <x v="1"/>
  </r>
  <r>
    <n v="103"/>
    <x v="103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x v="1"/>
    <n v="67"/>
    <n v="27.897959183673468"/>
    <x v="0"/>
    <x v="1"/>
  </r>
  <r>
    <n v="104"/>
    <x v="104"/>
    <s v="UCF short film about an old man, his love for music, and his misplaced trumpet.  "/>
    <x v="2"/>
    <n v="600"/>
    <x v="0"/>
    <s v="US"/>
    <s v="USD"/>
    <n v="1301792400"/>
    <n v="1299775266"/>
    <b v="0"/>
    <n v="10"/>
    <b v="1"/>
    <x v="1"/>
    <n v="100"/>
    <n v="60"/>
    <x v="0"/>
    <x v="1"/>
  </r>
  <r>
    <n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x v="1"/>
    <n v="163"/>
    <n v="39.383333333333333"/>
    <x v="0"/>
    <x v="1"/>
  </r>
  <r>
    <n v="106"/>
    <x v="106"/>
    <s v="A Boy. A Girl. A Car. A Serial Killer."/>
    <x v="10"/>
    <n v="5025"/>
    <x v="0"/>
    <s v="US"/>
    <s v="USD"/>
    <n v="1333391901"/>
    <n v="1332182301"/>
    <b v="0"/>
    <n v="27"/>
    <b v="1"/>
    <x v="1"/>
    <n v="25"/>
    <n v="186.11111111111111"/>
    <x v="0"/>
    <x v="1"/>
  </r>
  <r>
    <n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x v="1"/>
    <n v="185"/>
    <n v="111.37681159420291"/>
    <x v="0"/>
    <x v="1"/>
  </r>
  <r>
    <n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x v="1"/>
    <n v="2200"/>
    <n v="78.723404255319153"/>
    <x v="0"/>
    <x v="1"/>
  </r>
  <r>
    <n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x v="1"/>
    <n v="1195"/>
    <n v="46.702127659574465"/>
    <x v="0"/>
    <x v="1"/>
  </r>
  <r>
    <n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x v="1"/>
    <n v="400"/>
    <n v="65.384615384615387"/>
    <x v="0"/>
    <x v="1"/>
  </r>
  <r>
    <n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x v="1"/>
    <n v="1910"/>
    <n v="102.0754716981132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x v="1"/>
    <n v="200"/>
    <n v="64.197530864197532"/>
    <x v="0"/>
    <x v="1"/>
  </r>
  <r>
    <n v="113"/>
    <x v="113"/>
    <s v="A living memorial for all those dealing with trauma, grief and loss."/>
    <x v="10"/>
    <n v="7050"/>
    <x v="0"/>
    <s v="US"/>
    <s v="USD"/>
    <n v="1312642800"/>
    <n v="1311963128"/>
    <b v="0"/>
    <n v="78"/>
    <b v="1"/>
    <x v="1"/>
    <n v="2050"/>
    <n v="90.384615384615387"/>
    <x v="0"/>
    <x v="1"/>
  </r>
  <r>
    <n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x v="1"/>
    <n v="100"/>
    <n v="88.571428571428569"/>
    <x v="0"/>
    <x v="1"/>
  </r>
  <r>
    <n v="115"/>
    <x v="115"/>
    <s v="Never judge a book (or a lover) by their cover."/>
    <x v="52"/>
    <n v="632"/>
    <x v="0"/>
    <s v="US"/>
    <s v="USD"/>
    <n v="1328377444"/>
    <n v="1326217444"/>
    <b v="0"/>
    <n v="22"/>
    <b v="1"/>
    <x v="1"/>
    <n v="182"/>
    <n v="28.727272727272727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x v="1"/>
    <n v="478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x v="1"/>
    <n v="22.220000000000255"/>
    <n v="167.48962962962963"/>
    <x v="0"/>
    <x v="1"/>
  </r>
  <r>
    <n v="118"/>
    <x v="118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x v="1"/>
    <n v="651.57999999999993"/>
    <n v="144.91230769230768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x v="1"/>
    <n v="148.09999999999991"/>
    <n v="91.840540540540545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x v="2"/>
    <n v="-69990"/>
    <n v="1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x v="2"/>
    <n v="-2999"/>
    <n v="1"/>
    <x v="0"/>
    <x v="2"/>
  </r>
  <r>
    <n v="122"/>
    <x v="122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x v="2"/>
    <n v="-100000000"/>
    <e v="#DIV/0!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x v="2"/>
    <n v="-54849"/>
    <n v="25.166666666666668"/>
    <x v="0"/>
    <x v="2"/>
  </r>
  <r>
    <n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x v="2"/>
    <n v="-4000"/>
    <e v="#DIV/0!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x v="2"/>
    <n v="-430"/>
    <n v="11.666666666666666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x v="2"/>
    <n v="-23613"/>
    <n v="106.69230769230769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x v="2"/>
    <n v="-7810"/>
    <n v="47.5"/>
    <x v="0"/>
    <x v="2"/>
  </r>
  <r>
    <n v="128"/>
    <x v="128"/>
    <s v="A Science Fiction film filled with entertainment and Excitement"/>
    <x v="57"/>
    <n v="1867"/>
    <x v="1"/>
    <s v="US"/>
    <s v="USD"/>
    <n v="1476941293"/>
    <n v="1473917293"/>
    <b v="0"/>
    <n v="6"/>
    <b v="0"/>
    <x v="2"/>
    <n v="-98133"/>
    <n v="311.16666666666669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x v="2"/>
    <n v="-20000"/>
    <e v="#DIV/0!"/>
    <x v="0"/>
    <x v="2"/>
  </r>
  <r>
    <n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x v="2"/>
    <n v="-600"/>
    <e v="#DIV/0!"/>
    <x v="0"/>
    <x v="2"/>
  </r>
  <r>
    <n v="131"/>
    <x v="131"/>
    <s v="I"/>
    <x v="38"/>
    <n v="0"/>
    <x v="1"/>
    <s v="US"/>
    <s v="USD"/>
    <n v="1467763200"/>
    <n v="1466453161"/>
    <b v="0"/>
    <n v="0"/>
    <b v="0"/>
    <x v="2"/>
    <n v="-1200"/>
    <e v="#DIV/0!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x v="2"/>
    <n v="-72345"/>
    <n v="94.506172839506178"/>
    <x v="0"/>
    <x v="2"/>
  </r>
  <r>
    <n v="133"/>
    <x v="133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x v="2"/>
    <n v="-71764"/>
    <e v="#DIV/0!"/>
    <x v="0"/>
    <x v="2"/>
  </r>
  <r>
    <n v="134"/>
    <x v="134"/>
    <s v="steampunk  remake of &quot;a Christmas carol&quot;"/>
    <x v="10"/>
    <n v="0"/>
    <x v="1"/>
    <s v="US"/>
    <s v="USD"/>
    <n v="1441386000"/>
    <n v="1438811418"/>
    <b v="0"/>
    <n v="0"/>
    <b v="0"/>
    <x v="2"/>
    <n v="-5000"/>
    <e v="#DIV/0!"/>
    <x v="0"/>
    <x v="2"/>
  </r>
  <r>
    <n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x v="2"/>
    <n v="-2597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x v="2"/>
    <n v="-3000"/>
    <e v="#DIV/0!"/>
    <x v="0"/>
    <x v="2"/>
  </r>
  <r>
    <n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x v="2"/>
    <n v="-55000"/>
    <e v="#DIV/0!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x v="2"/>
    <n v="-145288"/>
    <n v="81.241379310344826"/>
    <x v="0"/>
    <x v="2"/>
  </r>
  <r>
    <n v="139"/>
    <x v="139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x v="2"/>
    <n v="0"/>
    <n v="500"/>
    <x v="0"/>
    <x v="2"/>
  </r>
  <r>
    <n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x v="2"/>
    <n v="-200000"/>
    <e v="#DIV/0!"/>
    <x v="0"/>
    <x v="2"/>
  </r>
  <r>
    <n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x v="2"/>
    <n v="-10707"/>
    <n v="46.178571428571431"/>
    <x v="0"/>
    <x v="2"/>
  </r>
  <r>
    <n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x v="2"/>
    <n v="-2990"/>
    <n v="10"/>
    <x v="0"/>
    <x v="2"/>
  </r>
  <r>
    <n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x v="2"/>
    <n v="-5500"/>
    <e v="#DIV/0!"/>
    <x v="0"/>
    <x v="2"/>
  </r>
  <r>
    <n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x v="2"/>
    <n v="-5430"/>
    <n v="55.945945945945944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x v="2"/>
    <n v="-4162"/>
    <n v="37.555555555555557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x v="2"/>
    <n v="-19885"/>
    <n v="38.333333333333336"/>
    <x v="0"/>
    <x v="2"/>
  </r>
  <r>
    <n v="147"/>
    <x v="147"/>
    <s v="Film makers catch live footage beyond their wildest dreams."/>
    <x v="39"/>
    <n v="0"/>
    <x v="1"/>
    <s v="GB"/>
    <s v="GBP"/>
    <n v="1420741080"/>
    <n v="1417026340"/>
    <b v="0"/>
    <n v="0"/>
    <b v="0"/>
    <x v="2"/>
    <n v="-7000"/>
    <e v="#DIV/0!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x v="2"/>
    <n v="-49960"/>
    <n v="20"/>
    <x v="0"/>
    <x v="2"/>
  </r>
  <r>
    <n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x v="2"/>
    <n v="-9908"/>
    <n v="15.333333333333334"/>
    <x v="0"/>
    <x v="2"/>
  </r>
  <r>
    <n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x v="2"/>
    <n v="-99888"/>
    <n v="449.43283582089555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x v="2"/>
    <n v="-249860"/>
    <n v="28"/>
    <x v="0"/>
    <x v="2"/>
  </r>
  <r>
    <n v="152"/>
    <x v="152"/>
    <s v="The Great Dark is a journey through the unimaginable...and un foreseeable..."/>
    <x v="66"/>
    <n v="30"/>
    <x v="1"/>
    <s v="US"/>
    <s v="USD"/>
    <n v="1411437100"/>
    <n v="1408845100"/>
    <b v="0"/>
    <n v="2"/>
    <b v="0"/>
    <x v="2"/>
    <n v="-379970"/>
    <n v="15"/>
    <x v="0"/>
    <x v="2"/>
  </r>
  <r>
    <n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x v="2"/>
    <n v="-49641"/>
    <n v="35.9"/>
    <x v="0"/>
    <x v="2"/>
  </r>
  <r>
    <n v="154"/>
    <x v="154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x v="2"/>
    <n v="-1460"/>
    <n v="13.333333333333334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x v="2"/>
    <n v="-1349919"/>
    <n v="20.25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x v="2"/>
    <n v="-33215"/>
    <n v="119"/>
    <x v="0"/>
    <x v="2"/>
  </r>
  <r>
    <n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x v="2"/>
    <n v="-2987"/>
    <n v="4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x v="2"/>
    <n v="-5000"/>
    <e v="#DIV/0!"/>
    <x v="0"/>
    <x v="2"/>
  </r>
  <r>
    <n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x v="2"/>
    <n v="-499990"/>
    <n v="1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x v="3"/>
    <n v="-5000"/>
    <e v="#DIV/0!"/>
    <x v="0"/>
    <x v="3"/>
  </r>
  <r>
    <n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x v="3"/>
    <n v="-49995"/>
    <n v="5"/>
    <x v="0"/>
    <x v="3"/>
  </r>
  <r>
    <n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x v="3"/>
    <n v="-2365"/>
    <n v="43.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x v="3"/>
    <n v="-2000000"/>
    <e v="#DIV/0!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x v="3"/>
    <n v="-119360"/>
    <n v="91.428571428571431"/>
    <x v="0"/>
    <x v="3"/>
  </r>
  <r>
    <n v="165"/>
    <x v="165"/>
    <s v="A teacher. A boy. The beach and a heatwave that drove them all insane."/>
    <x v="73"/>
    <n v="0"/>
    <x v="2"/>
    <s v="GB"/>
    <s v="GBP"/>
    <n v="1452613724"/>
    <n v="1450021724"/>
    <b v="0"/>
    <n v="0"/>
    <b v="0"/>
    <x v="3"/>
    <n v="-17000"/>
    <e v="#DIV/0!"/>
    <x v="0"/>
    <x v="3"/>
  </r>
  <r>
    <n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x v="3"/>
    <n v="-2000"/>
    <n v="3000"/>
    <x v="0"/>
    <x v="3"/>
  </r>
  <r>
    <n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x v="3"/>
    <n v="-109989"/>
    <n v="5.5"/>
    <x v="0"/>
    <x v="3"/>
  </r>
  <r>
    <n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x v="3"/>
    <n v="-7675"/>
    <n v="108.33333333333333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x v="3"/>
    <n v="-1940"/>
    <n v="56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x v="3"/>
    <n v="-9675"/>
    <n v="32.5"/>
    <x v="0"/>
    <x v="3"/>
  </r>
  <r>
    <n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x v="3"/>
    <n v="-49999"/>
    <n v="1"/>
    <x v="0"/>
    <x v="3"/>
  </r>
  <r>
    <n v="172"/>
    <x v="172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x v="3"/>
    <n v="-95000"/>
    <e v="#DIV/0!"/>
    <x v="0"/>
    <x v="3"/>
  </r>
  <r>
    <n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x v="3"/>
    <n v="-1110"/>
    <e v="#DIV/0!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x v="3"/>
    <n v="-6000"/>
    <e v="#DIV/0!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x v="3"/>
    <n v="-18703"/>
    <n v="49.884615384615387"/>
    <x v="0"/>
    <x v="3"/>
  </r>
  <r>
    <n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x v="3"/>
    <n v="-1500"/>
    <e v="#DIV/0!"/>
    <x v="0"/>
    <x v="3"/>
  </r>
  <r>
    <n v="177"/>
    <x v="177"/>
    <s v="I'm making a modern day version of the bible story &quot; The Good Samaritan&quot;"/>
    <x v="52"/>
    <n v="180"/>
    <x v="2"/>
    <s v="US"/>
    <s v="USD"/>
    <n v="1427155726"/>
    <n v="1425690526"/>
    <b v="0"/>
    <n v="7"/>
    <b v="0"/>
    <x v="3"/>
    <n v="-270"/>
    <n v="25.714285714285715"/>
    <x v="0"/>
    <x v="3"/>
  </r>
  <r>
    <n v="178"/>
    <x v="178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x v="3"/>
    <n v="-500000"/>
    <e v="#DIV/0!"/>
    <x v="0"/>
    <x v="3"/>
  </r>
  <r>
    <n v="179"/>
    <x v="179"/>
    <s v="A feature-length film about how three people survive in a diseased world."/>
    <x v="28"/>
    <n v="200"/>
    <x v="2"/>
    <s v="US"/>
    <s v="USD"/>
    <n v="1457056555"/>
    <n v="1454464555"/>
    <b v="0"/>
    <n v="2"/>
    <b v="0"/>
    <x v="3"/>
    <n v="-800"/>
    <n v="100"/>
    <x v="0"/>
    <x v="3"/>
  </r>
  <r>
    <n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x v="3"/>
    <n v="-799"/>
    <n v="30.846153846153847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x v="3"/>
    <n v="-2701"/>
    <n v="180.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x v="3"/>
    <n v="-1000"/>
    <e v="#DIV/0!"/>
    <x v="0"/>
    <x v="3"/>
  </r>
  <r>
    <n v="183"/>
    <x v="183"/>
    <s v="Don't kill me until I meet my Dad"/>
    <x v="78"/>
    <n v="4482"/>
    <x v="2"/>
    <s v="GB"/>
    <s v="GBP"/>
    <n v="1417033610"/>
    <n v="1414438010"/>
    <b v="0"/>
    <n v="12"/>
    <b v="0"/>
    <x v="3"/>
    <n v="-8018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x v="3"/>
    <n v="-1449"/>
    <n v="25.5"/>
    <x v="0"/>
    <x v="3"/>
  </r>
  <r>
    <n v="185"/>
    <x v="185"/>
    <s v="Love has no boundaries!"/>
    <x v="79"/>
    <n v="2200"/>
    <x v="2"/>
    <s v="NO"/>
    <s v="NOK"/>
    <n v="1471557139"/>
    <n v="1468965139"/>
    <b v="0"/>
    <n v="10"/>
    <b v="0"/>
    <x v="3"/>
    <n v="-37800"/>
    <n v="220"/>
    <x v="0"/>
    <x v="3"/>
  </r>
  <r>
    <n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x v="3"/>
    <n v="-5000"/>
    <e v="#DIV/0!"/>
    <x v="0"/>
    <x v="3"/>
  </r>
  <r>
    <n v="187"/>
    <x v="187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x v="3"/>
    <n v="-4200"/>
    <n v="16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x v="3"/>
    <n v="-1500"/>
    <e v="#DIV/0!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x v="3"/>
    <n v="-499655"/>
    <n v="69"/>
    <x v="0"/>
    <x v="3"/>
  </r>
  <r>
    <n v="190"/>
    <x v="190"/>
    <s v="Because hope can be a 4 letter word"/>
    <x v="14"/>
    <n v="50"/>
    <x v="2"/>
    <s v="US"/>
    <s v="USD"/>
    <n v="1466091446"/>
    <n v="1465227446"/>
    <b v="0"/>
    <n v="1"/>
    <b v="0"/>
    <x v="3"/>
    <n v="-11950"/>
    <n v="50"/>
    <x v="0"/>
    <x v="3"/>
  </r>
  <r>
    <n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x v="3"/>
    <n v="-4750"/>
    <n v="83.333333333333329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x v="3"/>
    <n v="-999983"/>
    <n v="5.666666666666667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x v="3"/>
    <n v="-1000"/>
    <e v="#DIV/0!"/>
    <x v="0"/>
    <x v="3"/>
  </r>
  <r>
    <n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x v="3"/>
    <n v="-2497"/>
    <n v="1"/>
    <x v="0"/>
    <x v="3"/>
  </r>
  <r>
    <n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x v="3"/>
    <n v="-2000000"/>
    <e v="#DIV/0!"/>
    <x v="0"/>
    <x v="3"/>
  </r>
  <r>
    <n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x v="3"/>
    <n v="-2035"/>
    <n v="77.10526315789474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x v="3"/>
    <n v="-2238"/>
    <n v="32.75"/>
    <x v="0"/>
    <x v="3"/>
  </r>
  <r>
    <n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x v="3"/>
    <n v="-24721"/>
    <n v="46.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x v="3"/>
    <n v="-10000"/>
    <e v="#DIV/0!"/>
    <x v="0"/>
    <x v="3"/>
  </r>
  <r>
    <n v="200"/>
    <x v="200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x v="3"/>
    <n v="-4428.45"/>
    <n v="87.308333333333337"/>
    <x v="0"/>
    <x v="3"/>
  </r>
  <r>
    <n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x v="3"/>
    <n v="-270"/>
    <n v="54.285714285714285"/>
    <x v="0"/>
    <x v="3"/>
  </r>
  <r>
    <n v="202"/>
    <x v="202"/>
    <s v="new web series created by jonney terry"/>
    <x v="12"/>
    <n v="0"/>
    <x v="2"/>
    <s v="US"/>
    <s v="USD"/>
    <n v="1444337940"/>
    <n v="1441750564"/>
    <b v="0"/>
    <n v="0"/>
    <b v="0"/>
    <x v="3"/>
    <n v="-6000"/>
    <e v="#DIV/0!"/>
    <x v="0"/>
    <x v="3"/>
  </r>
  <r>
    <n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x v="3"/>
    <n v="-1754"/>
    <n v="93.25"/>
    <x v="0"/>
    <x v="3"/>
  </r>
  <r>
    <n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x v="3"/>
    <n v="-147835"/>
    <n v="117.68368136117556"/>
    <x v="0"/>
    <x v="3"/>
  </r>
  <r>
    <n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x v="3"/>
    <n v="-6700"/>
    <n v="76.470588235294116"/>
    <x v="0"/>
    <x v="3"/>
  </r>
  <r>
    <n v="206"/>
    <x v="206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x v="3"/>
    <n v="-12700"/>
    <e v="#DIV/0!"/>
    <x v="0"/>
    <x v="3"/>
  </r>
  <r>
    <n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x v="3"/>
    <n v="-11870"/>
    <n v="163.84615384615384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x v="3"/>
    <n v="-50000"/>
    <e v="#DIV/0!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x v="3"/>
    <n v="-25000"/>
    <e v="#DIV/0!"/>
    <x v="0"/>
    <x v="3"/>
  </r>
  <r>
    <n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x v="3"/>
    <n v="-8970"/>
    <n v="91.818181818181813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x v="3"/>
    <n v="-2770"/>
    <n v="185.83333333333334"/>
    <x v="0"/>
    <x v="3"/>
  </r>
  <r>
    <n v="212"/>
    <x v="212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x v="3"/>
    <n v="-6299"/>
    <n v="1"/>
    <x v="0"/>
    <x v="3"/>
  </r>
  <r>
    <n v="213"/>
    <x v="213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x v="3"/>
    <n v="-49980"/>
    <n v="20"/>
    <x v="0"/>
    <x v="3"/>
  </r>
  <r>
    <n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x v="3"/>
    <n v="-12499"/>
    <n v="1"/>
    <x v="0"/>
    <x v="3"/>
  </r>
  <r>
    <n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x v="3"/>
    <n v="-4390"/>
    <n v="1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x v="3"/>
    <n v="-22150.78"/>
    <n v="331.53833333333336"/>
    <x v="0"/>
    <x v="3"/>
  </r>
  <r>
    <n v="217"/>
    <x v="217"/>
    <s v="A roadmovie by paw"/>
    <x v="57"/>
    <n v="11943"/>
    <x v="2"/>
    <s v="SE"/>
    <s v="SEK"/>
    <n v="1419780149"/>
    <n v="1417101749"/>
    <b v="0"/>
    <n v="38"/>
    <b v="0"/>
    <x v="3"/>
    <n v="-88057"/>
    <n v="314.28947368421052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x v="3"/>
    <n v="-4900"/>
    <n v="100"/>
    <x v="0"/>
    <x v="3"/>
  </r>
  <r>
    <n v="219"/>
    <x v="219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x v="3"/>
    <n v="-41185"/>
    <n v="115.98684210526316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x v="3"/>
    <n v="-49640"/>
    <n v="120"/>
    <x v="0"/>
    <x v="3"/>
  </r>
  <r>
    <n v="221"/>
    <x v="221"/>
    <s v="Film about Schizophrenia with Surreal Twists!"/>
    <x v="63"/>
    <n v="0"/>
    <x v="2"/>
    <s v="US"/>
    <s v="USD"/>
    <n v="1427569564"/>
    <n v="1422389164"/>
    <b v="0"/>
    <n v="0"/>
    <b v="0"/>
    <x v="3"/>
    <n v="-50000"/>
    <e v="#DIV/0!"/>
    <x v="0"/>
    <x v="3"/>
  </r>
  <r>
    <n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x v="3"/>
    <n v="-870"/>
    <n v="65"/>
    <x v="0"/>
    <x v="3"/>
  </r>
  <r>
    <n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x v="3"/>
    <n v="-1500000"/>
    <e v="#DIV/0!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x v="3"/>
    <n v="-6000000"/>
    <e v="#DIV/0!"/>
    <x v="0"/>
    <x v="3"/>
  </r>
  <r>
    <n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x v="3"/>
    <n v="-200"/>
    <e v="#DIV/0!"/>
    <x v="0"/>
    <x v="3"/>
  </r>
  <r>
    <n v="226"/>
    <x v="226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x v="3"/>
    <n v="-28750"/>
    <n v="125"/>
    <x v="0"/>
    <x v="3"/>
  </r>
  <r>
    <n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x v="3"/>
    <n v="-28000"/>
    <e v="#DIV/0!"/>
    <x v="0"/>
    <x v="3"/>
  </r>
  <r>
    <n v="228"/>
    <x v="228"/>
    <s v="I am making a film from one one of my books called facets of a Geek life."/>
    <x v="6"/>
    <n v="0"/>
    <x v="2"/>
    <s v="GB"/>
    <s v="GBP"/>
    <n v="1433176105"/>
    <n v="1427992105"/>
    <b v="0"/>
    <n v="0"/>
    <b v="0"/>
    <x v="3"/>
    <n v="-8000"/>
    <e v="#DIV/0!"/>
    <x v="0"/>
    <x v="3"/>
  </r>
  <r>
    <n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x v="3"/>
    <n v="-3000"/>
    <e v="#DIV/0!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x v="3"/>
    <n v="-14940"/>
    <n v="30"/>
    <x v="0"/>
    <x v="3"/>
  </r>
  <r>
    <n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x v="3"/>
    <n v="-1500000"/>
    <e v="#DIV/0!"/>
    <x v="0"/>
    <x v="3"/>
  </r>
  <r>
    <n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x v="3"/>
    <n v="-3890"/>
    <n v="15.714285714285714"/>
    <x v="0"/>
    <x v="3"/>
  </r>
  <r>
    <n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x v="3"/>
    <n v="-350000"/>
    <e v="#DIV/0!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x v="3"/>
    <n v="-599"/>
    <n v="80.2"/>
    <x v="0"/>
    <x v="3"/>
  </r>
  <r>
    <n v="235"/>
    <x v="235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x v="3"/>
    <n v="-10000"/>
    <e v="#DIV/0!"/>
    <x v="0"/>
    <x v="3"/>
  </r>
  <r>
    <n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x v="3"/>
    <n v="-150000"/>
    <e v="#DIV/0!"/>
    <x v="0"/>
    <x v="3"/>
  </r>
  <r>
    <n v="237"/>
    <x v="237"/>
    <s v="Making The Choice is a christian short film series."/>
    <x v="36"/>
    <n v="50"/>
    <x v="2"/>
    <s v="US"/>
    <s v="USD"/>
    <n v="1457445069"/>
    <n v="1452261069"/>
    <b v="0"/>
    <n v="1"/>
    <b v="0"/>
    <x v="3"/>
    <n v="-14950"/>
    <n v="5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x v="3"/>
    <n v="-26000"/>
    <e v="#DIV/0!"/>
    <x v="0"/>
    <x v="3"/>
  </r>
  <r>
    <n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x v="3"/>
    <n v="-750"/>
    <n v="5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x v="4"/>
    <n v="1145.1200000000008"/>
    <n v="117.84759124087591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x v="4"/>
    <n v="4600"/>
    <n v="109.04255319148936"/>
    <x v="0"/>
    <x v="4"/>
  </r>
  <r>
    <n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x v="4"/>
    <n v="1750"/>
    <n v="73.019801980198025"/>
    <x v="0"/>
    <x v="4"/>
  </r>
  <r>
    <n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x v="4"/>
    <n v="648"/>
    <n v="78.19512195121950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x v="4"/>
    <n v="481.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x v="4"/>
    <n v="186"/>
    <n v="54.020833333333336"/>
    <x v="0"/>
    <x v="4"/>
  </r>
  <r>
    <n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x v="4"/>
    <n v="10273"/>
    <n v="68.488789237668158"/>
    <x v="0"/>
    <x v="4"/>
  </r>
  <r>
    <n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x v="4"/>
    <n v="1705"/>
    <n v="108.14516129032258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x v="4"/>
    <n v="1133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x v="4"/>
    <n v="1292"/>
    <n v="48.051063829787232"/>
    <x v="0"/>
    <x v="4"/>
  </r>
  <r>
    <n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x v="4"/>
    <n v="1675"/>
    <n v="72.482837528604122"/>
    <x v="0"/>
    <x v="4"/>
  </r>
  <r>
    <n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x v="4"/>
    <n v="895"/>
    <n v="57.077922077922075"/>
    <x v="0"/>
    <x v="4"/>
  </r>
  <r>
    <n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x v="4"/>
    <n v="4228"/>
    <n v="85.444444444444443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x v="4"/>
    <n v="11"/>
    <n v="215.85714285714286"/>
    <x v="0"/>
    <x v="4"/>
  </r>
  <r>
    <n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x v="4"/>
    <n v="4067.34"/>
    <n v="89.38643312101911"/>
    <x v="0"/>
    <x v="4"/>
  </r>
  <r>
    <n v="255"/>
    <x v="255"/>
    <s v="xoxosms is a documentary about first love, long distance and Skype."/>
    <x v="6"/>
    <n v="8538.66"/>
    <x v="0"/>
    <s v="US"/>
    <s v="USD"/>
    <n v="1300275482"/>
    <n v="1297687082"/>
    <b v="1"/>
    <n v="188"/>
    <b v="1"/>
    <x v="4"/>
    <n v="538.65999999999985"/>
    <n v="45.418404255319146"/>
    <x v="0"/>
    <x v="4"/>
  </r>
  <r>
    <n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x v="4"/>
    <n v="5083"/>
    <n v="65.756363636363631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x v="4"/>
    <n v="2354.2699999999968"/>
    <n v="66.70405357142856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x v="4"/>
    <n v="27342"/>
    <n v="83.345930232558146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x v="4"/>
    <n v="23953.42"/>
    <n v="105.04609341825902"/>
    <x v="0"/>
    <x v="4"/>
  </r>
  <r>
    <n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x v="4"/>
    <n v="640"/>
    <n v="120.90909090909091"/>
    <x v="0"/>
    <x v="4"/>
  </r>
  <r>
    <n v="261"/>
    <x v="261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x v="4"/>
    <n v="1480"/>
    <n v="97.63636363636364"/>
    <x v="0"/>
    <x v="4"/>
  </r>
  <r>
    <n v="262"/>
    <x v="262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x v="4"/>
    <n v="3500"/>
    <n v="41.379310344827587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x v="4"/>
    <n v="4520.2700000000004"/>
    <n v="30.654485981308412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x v="4"/>
    <n v="910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x v="4"/>
    <n v="555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x v="4"/>
    <n v="455"/>
    <n v="40.416666666666664"/>
    <x v="0"/>
    <x v="4"/>
  </r>
  <r>
    <n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x v="4"/>
    <n v="3115.4400000000005"/>
    <n v="78.578424242424248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x v="4"/>
    <n v="570"/>
    <n v="50.18018018018018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x v="4"/>
    <n v="47233.76999999999"/>
    <n v="92.251735588972423"/>
    <x v="0"/>
    <x v="4"/>
  </r>
  <r>
    <n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x v="4"/>
    <n v="1210"/>
    <n v="57.540983606557376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x v="4"/>
    <n v="1404"/>
    <n v="109.42160278745645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x v="4"/>
    <n v="2323.0100000000002"/>
    <n v="81.892461538461546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x v="4"/>
    <n v="388.78999999999996"/>
    <n v="45.667711864406776"/>
    <x v="0"/>
    <x v="4"/>
  </r>
  <r>
    <n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x v="4"/>
    <n v="2240"/>
    <n v="55.221238938053098"/>
    <x v="0"/>
    <x v="4"/>
  </r>
  <r>
    <n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x v="4"/>
    <n v="1679"/>
    <n v="65.298192771084331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x v="4"/>
    <n v="1904"/>
    <n v="95.225806451612897"/>
    <x v="0"/>
    <x v="4"/>
  </r>
  <r>
    <n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x v="4"/>
    <n v="6748"/>
    <n v="75.444794952681391"/>
    <x v="0"/>
    <x v="4"/>
  </r>
  <r>
    <n v="278"/>
    <x v="278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x v="4"/>
    <n v="13594"/>
    <n v="97.816867469879512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x v="4"/>
    <n v="9744.11"/>
    <n v="87.685606557377056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x v="4"/>
    <n v="42108"/>
    <n v="54.748948106591868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x v="4"/>
    <n v="1132.3199999999997"/>
    <n v="83.953417721518989"/>
    <x v="0"/>
    <x v="4"/>
  </r>
  <r>
    <n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x v="4"/>
    <n v="535"/>
    <n v="254.38547486033519"/>
    <x v="0"/>
    <x v="4"/>
  </r>
  <r>
    <n v="283"/>
    <x v="283"/>
    <s v="What is the impact of survivorship on the human condition?"/>
    <x v="102"/>
    <n v="20569.05"/>
    <x v="0"/>
    <s v="US"/>
    <s v="USD"/>
    <n v="1306904340"/>
    <n v="1305219744"/>
    <b v="1"/>
    <n v="202"/>
    <b v="1"/>
    <x v="4"/>
    <n v="2569.0499999999993"/>
    <n v="101.8269801980198"/>
    <x v="0"/>
    <x v="4"/>
  </r>
  <r>
    <n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x v="4"/>
    <n v="1850.4599999999991"/>
    <n v="55.066394736842106"/>
    <x v="0"/>
    <x v="4"/>
  </r>
  <r>
    <n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x v="4"/>
    <n v="18035.509999999998"/>
    <n v="56.901438721136763"/>
    <x v="0"/>
    <x v="4"/>
  </r>
  <r>
    <n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x v="4"/>
    <n v="1373"/>
    <n v="121.28148148148148"/>
    <x v="0"/>
    <x v="4"/>
  </r>
  <r>
    <n v="287"/>
    <x v="287"/>
    <s v="War is hell. Why would anyone want to spend their weekends there?"/>
    <x v="36"/>
    <n v="26445"/>
    <x v="0"/>
    <s v="US"/>
    <s v="USD"/>
    <n v="1351828800"/>
    <n v="1349160018"/>
    <b v="1"/>
    <n v="290"/>
    <b v="1"/>
    <x v="4"/>
    <n v="11445"/>
    <n v="91.189655172413794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x v="4"/>
    <n v="1605.3099999999977"/>
    <n v="115.44812080536913"/>
    <x v="0"/>
    <x v="4"/>
  </r>
  <r>
    <n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x v="4"/>
    <n v="723"/>
    <n v="67.771551724137936"/>
    <x v="0"/>
    <x v="4"/>
  </r>
  <r>
    <n v="290"/>
    <x v="290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x v="4"/>
    <n v="300.80000000000018"/>
    <n v="28.576190476190476"/>
    <x v="0"/>
    <x v="4"/>
  </r>
  <r>
    <n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x v="4"/>
    <n v="1001"/>
    <n v="46.8828125"/>
    <x v="0"/>
    <x v="4"/>
  </r>
  <r>
    <n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x v="4"/>
    <n v="1130.1999999999971"/>
    <n v="154.4223123732251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x v="4"/>
    <n v="360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x v="4"/>
    <n v="0"/>
    <n v="100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x v="4"/>
    <n v="16554.559999999998"/>
    <n v="100.08204511278196"/>
    <x v="0"/>
    <x v="4"/>
  </r>
  <r>
    <n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x v="4"/>
    <n v="4681.5499999999993"/>
    <n v="230.08953488372092"/>
    <x v="0"/>
    <x v="4"/>
  </r>
  <r>
    <n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x v="4"/>
    <n v="128"/>
    <n v="141.74647887323943"/>
    <x v="0"/>
    <x v="4"/>
  </r>
  <r>
    <n v="298"/>
    <x v="298"/>
    <s v="The truth is, we all lie - and by &quot;we,&quot; we mean everyone!"/>
    <x v="103"/>
    <n v="137254.84"/>
    <x v="0"/>
    <s v="US"/>
    <s v="USD"/>
    <n v="1399669200"/>
    <n v="1394536048"/>
    <b v="1"/>
    <n v="2436"/>
    <b v="1"/>
    <x v="4"/>
    <n v="11254.839999999997"/>
    <n v="56.344351395730705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x v="4"/>
    <n v="7895.25"/>
    <n v="73.341188524590166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x v="4"/>
    <n v="430.65999999999985"/>
    <n v="85.337785234899329"/>
    <x v="0"/>
    <x v="4"/>
  </r>
  <r>
    <n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x v="4"/>
    <n v="2435.5499999999993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x v="4"/>
    <n v="46"/>
    <n v="93.018518518518519"/>
    <x v="0"/>
    <x v="4"/>
  </r>
  <r>
    <n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x v="4"/>
    <n v="1124"/>
    <n v="50.292682926829265"/>
    <x v="0"/>
    <x v="4"/>
  </r>
  <r>
    <n v="304"/>
    <x v="304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x v="4"/>
    <n v="4476"/>
    <n v="106.43243243243244"/>
    <x v="0"/>
    <x v="4"/>
  </r>
  <r>
    <n v="305"/>
    <x v="305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x v="4"/>
    <n v="2275"/>
    <n v="51.719576719576722"/>
    <x v="0"/>
    <x v="4"/>
  </r>
  <r>
    <n v="306"/>
    <x v="306"/>
    <s v="A feature-length documentary on the life of Boston escape artist Jason Escape."/>
    <x v="28"/>
    <n v="2929"/>
    <x v="0"/>
    <s v="US"/>
    <s v="USD"/>
    <n v="1363806333"/>
    <n v="1362081933"/>
    <b v="1"/>
    <n v="80"/>
    <b v="1"/>
    <x v="4"/>
    <n v="1929"/>
    <n v="36.612499999999997"/>
    <x v="0"/>
    <x v="4"/>
  </r>
  <r>
    <n v="307"/>
    <x v="307"/>
    <s v="Why is grammar important?"/>
    <x v="29"/>
    <n v="24490"/>
    <x v="0"/>
    <s v="US"/>
    <s v="USD"/>
    <n v="1360276801"/>
    <n v="1357684801"/>
    <b v="1"/>
    <n v="576"/>
    <b v="1"/>
    <x v="4"/>
    <n v="2490"/>
    <n v="42.517361111111114"/>
    <x v="0"/>
    <x v="4"/>
  </r>
  <r>
    <n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x v="4"/>
    <n v="668"/>
    <n v="62.712871287128714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x v="4"/>
    <n v="3410"/>
    <n v="89.957983193277315"/>
    <x v="0"/>
    <x v="4"/>
  </r>
  <r>
    <n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x v="4"/>
    <n v="41.289999999999964"/>
    <n v="28.924722222222222"/>
    <x v="0"/>
    <x v="4"/>
  </r>
  <r>
    <n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x v="4"/>
    <n v="820.33000000000175"/>
    <n v="138.802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x v="4"/>
    <n v="950"/>
    <n v="61.301369863013697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x v="4"/>
    <n v="805"/>
    <n v="80.202702702702709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x v="4"/>
    <n v="2851.5"/>
    <n v="32.095833333333331"/>
    <x v="0"/>
    <x v="4"/>
  </r>
  <r>
    <n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x v="4"/>
    <n v="312"/>
    <n v="200.88888888888889"/>
    <x v="0"/>
    <x v="4"/>
  </r>
  <r>
    <n v="316"/>
    <x v="316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x v="4"/>
    <n v="2066"/>
    <n v="108.01265822784811"/>
    <x v="0"/>
    <x v="4"/>
  </r>
  <r>
    <n v="317"/>
    <x v="317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x v="4"/>
    <n v="241"/>
    <n v="95.699367088607602"/>
    <x v="0"/>
    <x v="4"/>
  </r>
  <r>
    <n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x v="4"/>
    <n v="9166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x v="4"/>
    <n v="634"/>
    <n v="110.47058823529412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x v="4"/>
    <n v="1316"/>
    <n v="134.91139240506328"/>
    <x v="0"/>
    <x v="4"/>
  </r>
  <r>
    <n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x v="4"/>
    <n v="932"/>
    <n v="106.62314540059347"/>
    <x v="0"/>
    <x v="4"/>
  </r>
  <r>
    <n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x v="4"/>
    <n v="1978"/>
    <n v="145.04301075268816"/>
    <x v="0"/>
    <x v="4"/>
  </r>
  <r>
    <n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x v="4"/>
    <n v="1246"/>
    <n v="114.58620689655173"/>
    <x v="0"/>
    <x v="4"/>
  </r>
  <r>
    <n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x v="4"/>
    <n v="136"/>
    <n v="105.3170731707317"/>
    <x v="0"/>
    <x v="4"/>
  </r>
  <r>
    <n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x v="4"/>
    <n v="2198"/>
    <n v="70.921195652173907"/>
    <x v="0"/>
    <x v="4"/>
  </r>
  <r>
    <n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x v="4"/>
    <n v="19394.600000000006"/>
    <n v="147.17167680278018"/>
    <x v="0"/>
    <x v="4"/>
  </r>
  <r>
    <n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x v="4"/>
    <n v="1456"/>
    <n v="160.47058823529412"/>
    <x v="0"/>
    <x v="4"/>
  </r>
  <r>
    <n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x v="4"/>
    <n v="2710.8000000000029"/>
    <n v="156.04578313253012"/>
    <x v="0"/>
    <x v="4"/>
  </r>
  <r>
    <n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x v="4"/>
    <n v="550"/>
    <n v="63.1736526946107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x v="4"/>
    <n v="640"/>
    <n v="104.82352941176471"/>
    <x v="0"/>
    <x v="4"/>
  </r>
  <r>
    <n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x v="4"/>
    <n v="2642"/>
    <n v="97.356164383561648"/>
    <x v="0"/>
    <x v="4"/>
  </r>
  <r>
    <n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x v="4"/>
    <n v="13015"/>
    <n v="203.63063063063063"/>
    <x v="0"/>
    <x v="4"/>
  </r>
  <r>
    <n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x v="4"/>
    <n v="10091"/>
    <n v="188.31203007518798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x v="4"/>
    <n v="119"/>
    <n v="146.65217391304347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x v="4"/>
    <n v="235"/>
    <n v="109.1875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x v="4"/>
    <n v="4209.7799999999988"/>
    <n v="59.249046653144013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x v="4"/>
    <n v="35.050000000000182"/>
    <n v="97.904838709677421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x v="4"/>
    <n v="1520.0400000000009"/>
    <n v="70.000169491525426"/>
    <x v="0"/>
    <x v="4"/>
  </r>
  <r>
    <n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x v="4"/>
    <n v="485"/>
    <n v="72.865168539325836"/>
    <x v="0"/>
    <x v="4"/>
  </r>
  <r>
    <n v="340"/>
    <x v="340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x v="4"/>
    <n v="8758"/>
    <n v="146.34782608695653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x v="4"/>
    <n v="235"/>
    <n v="67.909090909090907"/>
    <x v="0"/>
    <x v="4"/>
  </r>
  <r>
    <n v="342"/>
    <x v="342"/>
    <s v="BREAKING A MONSTER needs your help to play in THEATERS!"/>
    <x v="56"/>
    <n v="55201.52"/>
    <x v="0"/>
    <s v="US"/>
    <s v="USD"/>
    <n v="1461955465"/>
    <n v="1459363465"/>
    <b v="1"/>
    <n v="325"/>
    <b v="1"/>
    <x v="4"/>
    <n v="201.5199999999968"/>
    <n v="169.85083076923075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x v="4"/>
    <n v="608.59000000000015"/>
    <n v="58.413339694656486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x v="4"/>
    <n v="698"/>
    <n v="119.99298245614035"/>
    <x v="0"/>
    <x v="4"/>
  </r>
  <r>
    <n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x v="4"/>
    <n v="3375"/>
    <n v="99.860335195530723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x v="4"/>
    <n v="7028.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x v="4"/>
    <n v="4636.1999999999971"/>
    <n v="117.77361477572559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x v="4"/>
    <n v="300"/>
    <n v="86.554621848739501"/>
    <x v="0"/>
    <x v="4"/>
  </r>
  <r>
    <n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x v="4"/>
    <n v="747.18000000000029"/>
    <n v="71.899281437125751"/>
    <x v="0"/>
    <x v="4"/>
  </r>
  <r>
    <n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x v="4"/>
    <n v="3690"/>
    <n v="129.81900452488688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x v="4"/>
    <n v="9296"/>
    <n v="44.912863070539416"/>
    <x v="0"/>
    <x v="4"/>
  </r>
  <r>
    <n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x v="4"/>
    <n v="1656"/>
    <n v="40.755244755244753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x v="4"/>
    <n v="5035.18"/>
    <n v="103.52394779771615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x v="4"/>
    <n v="138"/>
    <n v="125.44827586206897"/>
    <x v="0"/>
    <x v="4"/>
  </r>
  <r>
    <n v="355"/>
    <x v="355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x v="4"/>
    <n v="5690"/>
    <n v="246.60606060606059"/>
    <x v="0"/>
    <x v="4"/>
  </r>
  <r>
    <n v="356"/>
    <x v="356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x v="4"/>
    <n v="201.93000000000029"/>
    <n v="79.401340206185566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x v="4"/>
    <n v="11100"/>
    <n v="86.138613861386133"/>
    <x v="0"/>
    <x v="4"/>
  </r>
  <r>
    <n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x v="4"/>
    <n v="1544"/>
    <n v="193.04868913857678"/>
    <x v="0"/>
    <x v="4"/>
  </r>
  <r>
    <n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x v="4"/>
    <n v="1175"/>
    <n v="84.023178807947019"/>
    <x v="0"/>
    <x v="4"/>
  </r>
  <r>
    <n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x v="4"/>
    <n v="165"/>
    <n v="139.82758620689654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x v="4"/>
    <n v="3876.9499999999971"/>
    <n v="109.82189265536722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x v="4"/>
    <n v="2335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x v="4"/>
    <n v="119"/>
    <n v="347.84615384615387"/>
    <x v="0"/>
    <x v="4"/>
  </r>
  <r>
    <n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x v="4"/>
    <n v="711.30000000000018"/>
    <n v="68.24159292035398"/>
    <x v="0"/>
    <x v="4"/>
  </r>
  <r>
    <n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x v="4"/>
    <n v="596"/>
    <n v="239.93846153846152"/>
    <x v="0"/>
    <x v="4"/>
  </r>
  <r>
    <n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x v="4"/>
    <n v="500"/>
    <n v="287.31343283582089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x v="4"/>
    <n v="335.01000000000022"/>
    <n v="86.8488235294117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x v="4"/>
    <n v="514"/>
    <n v="81.84905660377359"/>
    <x v="0"/>
    <x v="4"/>
  </r>
  <r>
    <n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4"/>
    <n v="660.11999999999989"/>
    <n v="42.87497005988024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x v="4"/>
    <n v="5505"/>
    <n v="709.41860465116281"/>
    <x v="0"/>
    <x v="4"/>
  </r>
  <r>
    <n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x v="4"/>
    <n v="21253"/>
    <n v="161.25517890772127"/>
    <x v="0"/>
    <x v="4"/>
  </r>
  <r>
    <n v="372"/>
    <x v="372"/>
    <s v="A short documentary exploring the uses of 'Natural Horsemanship' across Europe"/>
    <x v="43"/>
    <n v="376"/>
    <x v="0"/>
    <s v="GB"/>
    <s v="GBP"/>
    <n v="1459872000"/>
    <n v="1456408244"/>
    <b v="0"/>
    <n v="9"/>
    <b v="1"/>
    <x v="4"/>
    <n v="76"/>
    <n v="41.777777777777779"/>
    <x v="0"/>
    <x v="4"/>
  </r>
  <r>
    <n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x v="4"/>
    <n v="500"/>
    <n v="89.887640449438209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x v="4"/>
    <n v="1839"/>
    <n v="45.051724137931032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x v="4"/>
    <n v="100"/>
    <n v="42.85714285714285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x v="4"/>
    <n v="146"/>
    <n v="54.083333333333336"/>
    <x v="0"/>
    <x v="4"/>
  </r>
  <r>
    <n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x v="4"/>
    <n v="1728"/>
    <n v="103.21804511278195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x v="4"/>
    <n v="353"/>
    <n v="40.397590361445786"/>
    <x v="0"/>
    <x v="4"/>
  </r>
  <r>
    <n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x v="4"/>
    <n v="2412"/>
    <n v="116.85906040268456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x v="4"/>
    <n v="1660"/>
    <n v="115.51020408163265"/>
    <x v="0"/>
    <x v="4"/>
  </r>
  <r>
    <n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x v="4"/>
    <n v="1182.5"/>
    <n v="104.31274900398407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x v="4"/>
    <n v="935"/>
    <n v="69.772727272727266"/>
    <x v="0"/>
    <x v="4"/>
  </r>
  <r>
    <n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x v="4"/>
    <n v="1066"/>
    <n v="43.020833333333336"/>
    <x v="0"/>
    <x v="4"/>
  </r>
  <r>
    <n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x v="4"/>
    <n v="2421"/>
    <n v="58.540469973890339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x v="4"/>
    <n v="1495.5"/>
    <n v="111.79535864978902"/>
    <x v="0"/>
    <x v="4"/>
  </r>
  <r>
    <n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x v="4"/>
    <n v="1"/>
    <n v="46.230769230769234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x v="4"/>
    <n v="43316"/>
    <n v="144.69039145907473"/>
    <x v="0"/>
    <x v="4"/>
  </r>
  <r>
    <n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x v="4"/>
    <n v="1308"/>
    <n v="88.845070422535215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x v="4"/>
    <n v="55444.119999999995"/>
    <n v="81.75107284768211"/>
    <x v="0"/>
    <x v="4"/>
  </r>
  <r>
    <n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x v="4"/>
    <n v="0"/>
    <n v="71.428571428571431"/>
    <x v="0"/>
    <x v="4"/>
  </r>
  <r>
    <n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x v="4"/>
    <n v="122"/>
    <n v="104.25906735751295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x v="4"/>
    <n v="167"/>
    <n v="90.616504854368927"/>
    <x v="0"/>
    <x v="4"/>
  </r>
  <r>
    <n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x v="4"/>
    <n v="5223"/>
    <n v="157.33048433048432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x v="4"/>
    <n v="559"/>
    <n v="105.18"/>
    <x v="0"/>
    <x v="4"/>
  </r>
  <r>
    <n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x v="4"/>
    <n v="804.45000000000073"/>
    <n v="58.719836956521746"/>
    <x v="0"/>
    <x v="4"/>
  </r>
  <r>
    <n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x v="4"/>
    <n v="1000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x v="4"/>
    <n v="485.35000000000036"/>
    <n v="56.460043668122275"/>
    <x v="0"/>
    <x v="4"/>
  </r>
  <r>
    <n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x v="4"/>
    <n v="1887"/>
    <n v="140.1044776119403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x v="4"/>
    <n v="1361"/>
    <n v="224.85263157894738"/>
    <x v="0"/>
    <x v="4"/>
  </r>
  <r>
    <n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x v="4"/>
    <n v="1230.25"/>
    <n v="181.13306451612902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x v="4"/>
    <n v="1906"/>
    <n v="711.04109589041093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x v="4"/>
    <n v="833"/>
    <n v="65.883720930232556"/>
    <x v="0"/>
    <x v="4"/>
  </r>
  <r>
    <n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x v="4"/>
    <n v="263"/>
    <n v="75.185714285714283"/>
    <x v="0"/>
    <x v="4"/>
  </r>
  <r>
    <n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x v="4"/>
    <n v="1082"/>
    <n v="133.14391143911439"/>
    <x v="0"/>
    <x v="4"/>
  </r>
  <r>
    <n v="405"/>
    <x v="405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x v="4"/>
    <n v="216"/>
    <n v="55.2"/>
    <x v="0"/>
    <x v="4"/>
  </r>
  <r>
    <n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x v="4"/>
    <n v="215.73000000000002"/>
    <n v="86.163714285714292"/>
    <x v="0"/>
    <x v="4"/>
  </r>
  <r>
    <n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x v="4"/>
    <n v="31"/>
    <n v="92.318181818181813"/>
    <x v="0"/>
    <x v="4"/>
  </r>
  <r>
    <n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x v="4"/>
    <n v="86.260000000000218"/>
    <n v="160.16473684210527"/>
    <x v="0"/>
    <x v="4"/>
  </r>
  <r>
    <n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x v="4"/>
    <n v="184"/>
    <n v="45.6"/>
    <x v="0"/>
    <x v="4"/>
  </r>
  <r>
    <n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x v="4"/>
    <n v="283"/>
    <n v="183.28571428571428"/>
    <x v="0"/>
    <x v="4"/>
  </r>
  <r>
    <n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x v="4"/>
    <n v="315"/>
    <n v="125.78838174273859"/>
    <x v="0"/>
    <x v="4"/>
  </r>
  <r>
    <n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x v="4"/>
    <n v="671"/>
    <n v="57.654545454545456"/>
    <x v="0"/>
    <x v="4"/>
  </r>
  <r>
    <n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x v="4"/>
    <n v="651"/>
    <n v="78.660818713450297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x v="4"/>
    <n v="528"/>
    <n v="91.480769230769226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x v="4"/>
    <n v="30.059999999999945"/>
    <n v="68.09809523809524"/>
    <x v="0"/>
    <x v="4"/>
  </r>
  <r>
    <n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x v="4"/>
    <n v="202.17000000000007"/>
    <n v="48.08680000000000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x v="4"/>
    <n v="26"/>
    <n v="202.42307692307693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x v="4"/>
    <n v="142"/>
    <n v="216.75"/>
    <x v="0"/>
    <x v="4"/>
  </r>
  <r>
    <n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x v="4"/>
    <n v="35"/>
    <n v="110.06849315068493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x v="5"/>
    <n v="-3285.5"/>
    <n v="4.833333333333333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x v="5"/>
    <n v="-14699"/>
    <n v="50.166666666666664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x v="5"/>
    <n v="-39570"/>
    <n v="35.833333333333336"/>
    <x v="0"/>
    <x v="5"/>
  </r>
  <r>
    <n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x v="5"/>
    <n v="-19847"/>
    <n v="11.76923076923077"/>
    <x v="0"/>
    <x v="5"/>
  </r>
  <r>
    <n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x v="5"/>
    <n v="-2796.1"/>
    <n v="40.78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x v="5"/>
    <n v="-49994"/>
    <n v="3"/>
    <x v="0"/>
    <x v="5"/>
  </r>
  <r>
    <n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x v="5"/>
    <n v="-9867"/>
    <n v="16.625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5"/>
    <n v="-6500"/>
    <e v="#DIV/0!"/>
    <x v="0"/>
    <x v="5"/>
  </r>
  <r>
    <n v="428"/>
    <x v="428"/>
    <s v="Fresh, fun, entertaining Bible stories on YouTube, stop-motion style."/>
    <x v="14"/>
    <n v="676"/>
    <x v="2"/>
    <s v="US"/>
    <s v="USD"/>
    <n v="1402956000"/>
    <n v="1400523845"/>
    <b v="0"/>
    <n v="13"/>
    <b v="0"/>
    <x v="5"/>
    <n v="-11324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x v="5"/>
    <n v="-5000"/>
    <e v="#DIV/0!"/>
    <x v="0"/>
    <x v="5"/>
  </r>
  <r>
    <n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x v="5"/>
    <n v="-976"/>
    <n v="4.8"/>
    <x v="0"/>
    <x v="5"/>
  </r>
  <r>
    <n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x v="5"/>
    <n v="-2585"/>
    <n v="51.875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x v="5"/>
    <n v="-5430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x v="5"/>
    <n v="-3000"/>
    <e v="#DIV/0!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x v="5"/>
    <n v="-2375"/>
    <n v="62.5"/>
    <x v="0"/>
    <x v="5"/>
  </r>
  <r>
    <n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x v="5"/>
    <n v="-109997"/>
    <n v="1"/>
    <x v="0"/>
    <x v="5"/>
  </r>
  <r>
    <n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x v="5"/>
    <n v="-1000"/>
    <e v="#DIV/0!"/>
    <x v="0"/>
    <x v="5"/>
  </r>
  <r>
    <n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x v="5"/>
    <n v="-7000"/>
    <e v="#DIV/0!"/>
    <x v="0"/>
    <x v="5"/>
  </r>
  <r>
    <n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x v="5"/>
    <n v="-18124"/>
    <n v="170.54545454545453"/>
    <x v="0"/>
    <x v="5"/>
  </r>
  <r>
    <n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x v="5"/>
    <n v="-450"/>
    <e v="#DIV/0!"/>
    <x v="0"/>
    <x v="5"/>
  </r>
  <r>
    <n v="440"/>
    <x v="440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x v="5"/>
    <n v="-4995"/>
    <n v="5"/>
    <x v="0"/>
    <x v="5"/>
  </r>
  <r>
    <n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x v="5"/>
    <n v="-400"/>
    <e v="#DIV/0!"/>
    <x v="0"/>
    <x v="5"/>
  </r>
  <r>
    <n v="442"/>
    <x v="442"/>
    <s v="Doomsday is here"/>
    <x v="73"/>
    <n v="6691"/>
    <x v="2"/>
    <s v="US"/>
    <s v="USD"/>
    <n v="1424380783"/>
    <n v="1421788783"/>
    <b v="0"/>
    <n v="17"/>
    <b v="0"/>
    <x v="5"/>
    <n v="-10309"/>
    <n v="393.58823529411762"/>
    <x v="0"/>
    <x v="5"/>
  </r>
  <r>
    <n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x v="5"/>
    <n v="-9990"/>
    <n v="5"/>
    <x v="0"/>
    <x v="5"/>
  </r>
  <r>
    <n v="444"/>
    <x v="444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x v="5"/>
    <n v="-950"/>
    <n v="50"/>
    <x v="0"/>
    <x v="5"/>
  </r>
  <r>
    <n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x v="5"/>
    <n v="-59998"/>
    <n v="1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x v="5"/>
    <n v="-9734"/>
    <n v="47.875"/>
    <x v="0"/>
    <x v="5"/>
  </r>
  <r>
    <n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x v="5"/>
    <n v="-29995"/>
    <n v="5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x v="5"/>
    <n v="-2417.9899999999998"/>
    <n v="20.502500000000001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x v="5"/>
    <n v="-1955"/>
    <n v="9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x v="5"/>
    <n v="-49604"/>
    <n v="56.571428571428569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x v="5"/>
    <n v="-20000"/>
    <e v="#DIV/0!"/>
    <x v="0"/>
    <x v="5"/>
  </r>
  <r>
    <n v="452"/>
    <x v="452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x v="5"/>
    <n v="-270"/>
    <n v="40"/>
    <x v="0"/>
    <x v="5"/>
  </r>
  <r>
    <n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x v="5"/>
    <n v="-94849"/>
    <n v="13"/>
    <x v="0"/>
    <x v="5"/>
  </r>
  <r>
    <n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x v="5"/>
    <n v="-9918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x v="5"/>
    <n v="-64955"/>
    <n v="22.5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x v="5"/>
    <n v="-8827"/>
    <n v="20.333333333333332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x v="5"/>
    <n v="-20000"/>
    <e v="#DIV/0!"/>
    <x v="0"/>
    <x v="5"/>
  </r>
  <r>
    <n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x v="5"/>
    <n v="-9179"/>
    <n v="16.755102040816325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x v="5"/>
    <n v="-38975"/>
    <n v="25"/>
    <x v="0"/>
    <x v="5"/>
  </r>
  <r>
    <n v="460"/>
    <x v="460"/>
    <s v="An animated web series about biological evolution gone haywire."/>
    <x v="0"/>
    <n v="25"/>
    <x v="2"/>
    <s v="US"/>
    <s v="USD"/>
    <n v="1401595200"/>
    <n v="1398862875"/>
    <b v="0"/>
    <n v="2"/>
    <b v="0"/>
    <x v="5"/>
    <n v="-8475"/>
    <n v="12.5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x v="5"/>
    <n v="-550"/>
    <e v="#DIV/0!"/>
    <x v="0"/>
    <x v="5"/>
  </r>
  <r>
    <n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x v="5"/>
    <n v="-100000"/>
    <e v="#DIV/0!"/>
    <x v="0"/>
    <x v="5"/>
  </r>
  <r>
    <n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x v="5"/>
    <n v="-53750"/>
    <n v="113.63636363636364"/>
    <x v="0"/>
    <x v="5"/>
  </r>
  <r>
    <n v="464"/>
    <x v="464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x v="5"/>
    <n v="-1009"/>
    <n v="1"/>
    <x v="0"/>
    <x v="5"/>
  </r>
  <r>
    <n v="465"/>
    <x v="465"/>
    <s v="&quot;Amp&quot; is a short film about a robot with needs."/>
    <x v="133"/>
    <n v="138"/>
    <x v="2"/>
    <s v="US"/>
    <s v="USD"/>
    <n v="1403837574"/>
    <n v="1402455174"/>
    <b v="0"/>
    <n v="8"/>
    <b v="0"/>
    <x v="5"/>
    <n v="-374"/>
    <n v="17.25"/>
    <x v="0"/>
    <x v="5"/>
  </r>
  <r>
    <n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x v="5"/>
    <n v="-9924"/>
    <n v="15.2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x v="5"/>
    <n v="-15685"/>
    <n v="110.64102564102564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x v="5"/>
    <n v="-7500"/>
    <e v="#DIV/0!"/>
    <x v="0"/>
    <x v="5"/>
  </r>
  <r>
    <n v="469"/>
    <x v="469"/>
    <s v="Create a personalised animation film using your child's name and photo."/>
    <x v="12"/>
    <n v="0"/>
    <x v="2"/>
    <s v="GB"/>
    <s v="GBP"/>
    <n v="1409960724"/>
    <n v="1404776724"/>
    <b v="0"/>
    <n v="0"/>
    <b v="0"/>
    <x v="5"/>
    <n v="-6000"/>
    <e v="#DIV/0!"/>
    <x v="0"/>
    <x v="5"/>
  </r>
  <r>
    <n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x v="5"/>
    <n v="-4949"/>
    <n v="25.5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x v="5"/>
    <n v="-48459"/>
    <n v="38.476470588235294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x v="5"/>
    <n v="-659"/>
    <n v="28.2"/>
    <x v="0"/>
    <x v="5"/>
  </r>
  <r>
    <n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x v="5"/>
    <n v="-29139"/>
    <n v="61.5"/>
    <x v="0"/>
    <x v="5"/>
  </r>
  <r>
    <n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x v="5"/>
    <n v="-3299"/>
    <n v="1"/>
    <x v="0"/>
    <x v="5"/>
  </r>
  <r>
    <n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x v="5"/>
    <n v="-2000"/>
    <e v="#DIV/0!"/>
    <x v="0"/>
    <x v="5"/>
  </r>
  <r>
    <n v="476"/>
    <x v="476"/>
    <s v="Animated Music Videos that teach kids how to read."/>
    <x v="135"/>
    <n v="4906.59"/>
    <x v="2"/>
    <s v="US"/>
    <s v="USD"/>
    <n v="1401767940"/>
    <n v="1398727441"/>
    <b v="0"/>
    <n v="124"/>
    <b v="0"/>
    <x v="5"/>
    <n v="-215093.41"/>
    <n v="39.569274193548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x v="5"/>
    <n v="-1500"/>
    <e v="#DIV/0!"/>
    <x v="0"/>
    <x v="5"/>
  </r>
  <r>
    <n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x v="5"/>
    <n v="-10000"/>
    <e v="#DIV/0!"/>
    <x v="0"/>
    <x v="5"/>
  </r>
  <r>
    <n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x v="5"/>
    <n v="-10116"/>
    <n v="88.8"/>
    <x v="0"/>
    <x v="5"/>
  </r>
  <r>
    <n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x v="5"/>
    <n v="-32236"/>
    <n v="55.457142857142856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x v="5"/>
    <n v="-28170"/>
    <n v="87.142857142857139"/>
    <x v="0"/>
    <x v="5"/>
  </r>
  <r>
    <n v="482"/>
    <x v="482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x v="5"/>
    <n v="-9990"/>
    <n v="1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x v="5"/>
    <n v="-7470"/>
    <n v="51.224489795918366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x v="5"/>
    <n v="-79851"/>
    <n v="13.545454545454545"/>
    <x v="0"/>
    <x v="5"/>
  </r>
  <r>
    <n v="485"/>
    <x v="485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x v="5"/>
    <n v="-29640.989999999998"/>
    <n v="66.520080000000007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x v="5"/>
    <n v="-549950"/>
    <n v="50"/>
    <x v="0"/>
    <x v="5"/>
  </r>
  <r>
    <n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x v="5"/>
    <n v="-50000"/>
    <e v="#DIV/0!"/>
    <x v="0"/>
    <x v="5"/>
  </r>
  <r>
    <n v="488"/>
    <x v="488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x v="5"/>
    <n v="-12000"/>
    <e v="#DIV/0!"/>
    <x v="0"/>
    <x v="5"/>
  </r>
  <r>
    <n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x v="5"/>
    <n v="-74782"/>
    <n v="71.666666666666671"/>
    <x v="0"/>
    <x v="5"/>
  </r>
  <r>
    <n v="490"/>
    <x v="490"/>
    <s v="Cancelled"/>
    <x v="28"/>
    <n v="0"/>
    <x v="2"/>
    <s v="US"/>
    <s v="USD"/>
    <n v="1345677285"/>
    <n v="1343085285"/>
    <b v="0"/>
    <n v="0"/>
    <b v="0"/>
    <x v="5"/>
    <n v="-1000"/>
    <e v="#DIV/0!"/>
    <x v="0"/>
    <x v="5"/>
  </r>
  <r>
    <n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x v="5"/>
    <n v="-10000"/>
    <e v="#DIV/0!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x v="5"/>
    <n v="-10000000"/>
    <e v="#DIV/0!"/>
    <x v="0"/>
    <x v="5"/>
  </r>
  <r>
    <n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x v="5"/>
    <n v="-30000"/>
    <e v="#DIV/0!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x v="5"/>
    <n v="-19969"/>
    <n v="10.333333333333334"/>
    <x v="0"/>
    <x v="5"/>
  </r>
  <r>
    <n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x v="5"/>
    <n v="-7000"/>
    <e v="#DIV/0!"/>
    <x v="0"/>
    <x v="5"/>
  </r>
  <r>
    <n v="496"/>
    <x v="496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x v="5"/>
    <n v="-59999"/>
    <n v="1"/>
    <x v="0"/>
    <x v="5"/>
  </r>
  <r>
    <n v="497"/>
    <x v="497"/>
    <s v="live-action/animated series pilot."/>
    <x v="140"/>
    <n v="30"/>
    <x v="2"/>
    <s v="US"/>
    <s v="USD"/>
    <n v="1419483600"/>
    <n v="1414889665"/>
    <b v="0"/>
    <n v="3"/>
    <b v="0"/>
    <x v="5"/>
    <n v="-4450"/>
    <n v="1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x v="5"/>
    <n v="-62114"/>
    <n v="136.09090909090909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x v="5"/>
    <n v="-18090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5"/>
    <n v="-6285"/>
    <n v="53.75"/>
    <x v="0"/>
    <x v="5"/>
  </r>
  <r>
    <n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x v="5"/>
    <n v="-10000"/>
    <e v="#DIV/0!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x v="5"/>
    <n v="-19770"/>
    <n v="57.5"/>
    <x v="0"/>
    <x v="5"/>
  </r>
  <r>
    <n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5"/>
    <n v="-6386"/>
    <n v="12.666666666666666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x v="5"/>
    <n v="-24165"/>
    <n v="6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x v="5"/>
    <n v="-11948"/>
    <n v="3.7142857142857144"/>
    <x v="0"/>
    <x v="5"/>
  </r>
  <r>
    <n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x v="5"/>
    <n v="-199750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x v="5"/>
    <n v="-19360"/>
    <n v="64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x v="5"/>
    <n v="-49600"/>
    <n v="133.33333333333334"/>
    <x v="0"/>
    <x v="5"/>
  </r>
  <r>
    <n v="509"/>
    <x v="509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x v="5"/>
    <n v="-4990"/>
    <n v="10"/>
    <x v="0"/>
    <x v="5"/>
  </r>
  <r>
    <n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x v="5"/>
    <n v="-14000"/>
    <e v="#DIV/0!"/>
    <x v="0"/>
    <x v="5"/>
  </r>
  <r>
    <n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x v="5"/>
    <n v="-4850"/>
    <n v="30"/>
    <x v="0"/>
    <x v="5"/>
  </r>
  <r>
    <n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x v="5"/>
    <n v="-7989"/>
    <n v="5.5"/>
    <x v="0"/>
    <x v="5"/>
  </r>
  <r>
    <n v="513"/>
    <x v="513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x v="5"/>
    <n v="-43038"/>
    <n v="102.38235294117646"/>
    <x v="0"/>
    <x v="5"/>
  </r>
  <r>
    <n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x v="5"/>
    <n v="-1450"/>
    <n v="16.666666666666668"/>
    <x v="0"/>
    <x v="5"/>
  </r>
  <r>
    <n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x v="5"/>
    <n v="-72349"/>
    <n v="725.02941176470586"/>
    <x v="0"/>
    <x v="5"/>
  </r>
  <r>
    <n v="516"/>
    <x v="516"/>
    <s v="A big brother style comedy animation series starring famous seafarers"/>
    <x v="10"/>
    <n v="0"/>
    <x v="2"/>
    <s v="GB"/>
    <s v="GBP"/>
    <n v="1432752080"/>
    <n v="1427568080"/>
    <b v="0"/>
    <n v="0"/>
    <b v="0"/>
    <x v="5"/>
    <n v="-5000"/>
    <e v="#DIV/0!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x v="5"/>
    <n v="-14795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x v="5"/>
    <n v="-7175"/>
    <e v="#DIV/0!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x v="5"/>
    <n v="-9255"/>
    <n v="39.228571428571428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x v="6"/>
    <n v="105"/>
    <n v="150.14705882352942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x v="6"/>
    <n v="232"/>
    <n v="93.428571428571431"/>
    <x v="1"/>
    <x v="6"/>
  </r>
  <r>
    <n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x v="6"/>
    <n v="440"/>
    <n v="110.96774193548387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x v="6"/>
    <n v="1030"/>
    <n v="71.785714285714292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x v="6"/>
    <n v="303.55000000000018"/>
    <n v="29.258076923076924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x v="6"/>
    <n v="0"/>
    <n v="1000"/>
    <x v="1"/>
    <x v="6"/>
  </r>
  <r>
    <n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x v="6"/>
    <n v="210"/>
    <n v="74.347826086956516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x v="6"/>
    <n v="85"/>
    <n v="63.829113924050631"/>
    <x v="1"/>
    <x v="6"/>
  </r>
  <r>
    <n v="528"/>
    <x v="528"/>
    <s v="A Festival Backed Production of a Full-Length Play."/>
    <x v="146"/>
    <n v="1330"/>
    <x v="0"/>
    <s v="US"/>
    <s v="USD"/>
    <n v="1434921600"/>
    <n v="1433109907"/>
    <b v="0"/>
    <n v="30"/>
    <b v="1"/>
    <x v="6"/>
    <n v="180"/>
    <n v="44.333333333333336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x v="6"/>
    <n v="365"/>
    <n v="86.944444444444443"/>
    <x v="1"/>
    <x v="6"/>
  </r>
  <r>
    <n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x v="6"/>
    <n v="265"/>
    <n v="126.55172413793103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x v="6"/>
    <n v="0"/>
    <n v="129.03225806451613"/>
    <x v="1"/>
    <x v="6"/>
  </r>
  <r>
    <n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x v="6"/>
    <n v="23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x v="6"/>
    <n v="4"/>
    <n v="117.88235294117646"/>
    <x v="1"/>
    <x v="6"/>
  </r>
  <r>
    <n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x v="6"/>
    <n v="700"/>
    <n v="327.08333333333331"/>
    <x v="1"/>
    <x v="6"/>
  </r>
  <r>
    <n v="535"/>
    <x v="535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x v="6"/>
    <n v="50"/>
    <n v="34.745762711864408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x v="6"/>
    <n v="602.5"/>
    <n v="100.0641025641025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x v="6"/>
    <n v="410"/>
    <n v="40.847457627118644"/>
    <x v="1"/>
    <x v="6"/>
  </r>
  <r>
    <n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x v="6"/>
    <n v="10121"/>
    <n v="252.01666666666668"/>
    <x v="1"/>
    <x v="6"/>
  </r>
  <r>
    <n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x v="6"/>
    <n v="3.2200000000000273"/>
    <n v="25.161000000000001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x v="7"/>
    <n v="-14999"/>
    <n v="1"/>
    <x v="2"/>
    <x v="7"/>
  </r>
  <r>
    <n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x v="7"/>
    <n v="-4475"/>
    <n v="25"/>
    <x v="2"/>
    <x v="7"/>
  </r>
  <r>
    <n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x v="7"/>
    <n v="-249999"/>
    <n v="1"/>
    <x v="2"/>
    <x v="7"/>
  </r>
  <r>
    <n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x v="7"/>
    <n v="-21930"/>
    <n v="35"/>
    <x v="2"/>
    <x v="7"/>
  </r>
  <r>
    <n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x v="7"/>
    <n v="-494"/>
    <n v="3"/>
    <x v="2"/>
    <x v="7"/>
  </r>
  <r>
    <n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x v="7"/>
    <n v="-36308"/>
    <n v="402.70588235294116"/>
    <x v="2"/>
    <x v="7"/>
  </r>
  <r>
    <n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x v="7"/>
    <n v="-59948"/>
    <n v="26"/>
    <x v="2"/>
    <x v="7"/>
  </r>
  <r>
    <n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x v="7"/>
    <n v="-7500"/>
    <e v="#DIV/0!"/>
    <x v="2"/>
    <x v="7"/>
  </r>
  <r>
    <n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x v="7"/>
    <n v="-9991"/>
    <n v="9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x v="7"/>
    <n v="-2432"/>
    <n v="8.5"/>
    <x v="2"/>
    <x v="7"/>
  </r>
  <r>
    <n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x v="7"/>
    <n v="-4965"/>
    <n v="8.7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x v="7"/>
    <n v="-71219"/>
    <n v="135.03571428571428"/>
    <x v="2"/>
    <x v="7"/>
  </r>
  <r>
    <n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x v="7"/>
    <n v="-45000"/>
    <e v="#DIV/0!"/>
    <x v="2"/>
    <x v="7"/>
  </r>
  <r>
    <n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x v="7"/>
    <n v="-24877"/>
    <n v="20.5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x v="7"/>
    <n v="-2454"/>
    <n v="64.36363636363636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x v="7"/>
    <n v="-7500"/>
    <e v="#DIV/0!"/>
    <x v="2"/>
    <x v="7"/>
  </r>
  <r>
    <n v="556"/>
    <x v="556"/>
    <s v="An educational platform for learning Unified English Braille Code"/>
    <x v="6"/>
    <n v="200"/>
    <x v="2"/>
    <s v="US"/>
    <s v="USD"/>
    <n v="1452112717"/>
    <n v="1449520717"/>
    <b v="0"/>
    <n v="1"/>
    <b v="0"/>
    <x v="7"/>
    <n v="-7800"/>
    <n v="200"/>
    <x v="2"/>
    <x v="7"/>
  </r>
  <r>
    <n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x v="7"/>
    <n v="-148634"/>
    <n v="68.3"/>
    <x v="2"/>
    <x v="7"/>
  </r>
  <r>
    <n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x v="7"/>
    <n v="-750"/>
    <e v="#DIV/0!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x v="7"/>
    <n v="-239950"/>
    <n v="5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x v="7"/>
    <n v="-99988"/>
    <n v="4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x v="7"/>
    <n v="-14945"/>
    <n v="27.5"/>
    <x v="2"/>
    <x v="7"/>
  </r>
  <r>
    <n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x v="7"/>
    <n v="-50000"/>
    <e v="#DIV/0!"/>
    <x v="2"/>
    <x v="7"/>
  </r>
  <r>
    <n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x v="7"/>
    <n v="-74932"/>
    <n v="34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x v="7"/>
    <n v="-17999"/>
    <n v="1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x v="7"/>
    <n v="-25000"/>
    <e v="#DIV/0!"/>
    <x v="2"/>
    <x v="7"/>
  </r>
  <r>
    <n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x v="7"/>
    <n v="-4999"/>
    <n v="1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x v="7"/>
    <n v="-10000"/>
    <e v="#DIV/0!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x v="7"/>
    <n v="-24255"/>
    <n v="49"/>
    <x v="2"/>
    <x v="7"/>
  </r>
  <r>
    <n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x v="7"/>
    <n v="-2480"/>
    <n v="20"/>
    <x v="2"/>
    <x v="7"/>
  </r>
  <r>
    <n v="570"/>
    <x v="570"/>
    <s v="Humans have AM/FM/Satellite radio, kids have radio Disney, pets have DogCatRadio."/>
    <x v="94"/>
    <n v="142"/>
    <x v="2"/>
    <s v="US"/>
    <s v="USD"/>
    <n v="1455822569"/>
    <n v="1453230569"/>
    <b v="0"/>
    <n v="1"/>
    <b v="0"/>
    <x v="7"/>
    <n v="-84858"/>
    <n v="142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x v="7"/>
    <n v="-24894"/>
    <n v="53"/>
    <x v="2"/>
    <x v="7"/>
  </r>
  <r>
    <n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x v="7"/>
    <n v="-2500"/>
    <e v="#DIV/0!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x v="7"/>
    <n v="-88542"/>
    <n v="38.444444444444443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x v="7"/>
    <n v="-11100"/>
    <n v="2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x v="7"/>
    <n v="-59741"/>
    <n v="64.75"/>
    <x v="2"/>
    <x v="7"/>
  </r>
  <r>
    <n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x v="7"/>
    <n v="-79999"/>
    <n v="1"/>
    <x v="2"/>
    <x v="7"/>
  </r>
  <r>
    <n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x v="7"/>
    <n v="-4990"/>
    <n v="10"/>
    <x v="2"/>
    <x v="7"/>
  </r>
  <r>
    <n v="578"/>
    <x v="578"/>
    <s v="weBuy trade built on technology and Crowd Sourced Power"/>
    <x v="152"/>
    <n v="14"/>
    <x v="2"/>
    <s v="GB"/>
    <s v="GBP"/>
    <n v="1441633993"/>
    <n v="1439560393"/>
    <b v="0"/>
    <n v="7"/>
    <b v="0"/>
    <x v="7"/>
    <n v="-124986"/>
    <n v="2"/>
    <x v="2"/>
    <x v="7"/>
  </r>
  <r>
    <n v="579"/>
    <x v="579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x v="7"/>
    <n v="-11825"/>
    <n v="35"/>
    <x v="2"/>
    <x v="7"/>
  </r>
  <r>
    <n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x v="7"/>
    <n v="-2999"/>
    <n v="1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x v="7"/>
    <n v="-400"/>
    <e v="#DIV/0!"/>
    <x v="2"/>
    <x v="7"/>
  </r>
  <r>
    <n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x v="7"/>
    <n v="-100000"/>
    <e v="#DIV/0!"/>
    <x v="2"/>
    <x v="7"/>
  </r>
  <r>
    <n v="583"/>
    <x v="583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x v="7"/>
    <n v="-8999"/>
    <n v="1"/>
    <x v="2"/>
    <x v="7"/>
  </r>
  <r>
    <n v="584"/>
    <x v="584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x v="7"/>
    <n v="-990"/>
    <n v="5"/>
    <x v="2"/>
    <x v="7"/>
  </r>
  <r>
    <n v="585"/>
    <x v="585"/>
    <s v="SAVE UP TO 40% WHEN YOU SPEND!_x000a__x000a_PRE-ORDER YOUR LINK CARD TODAY"/>
    <x v="7"/>
    <n v="0"/>
    <x v="2"/>
    <s v="GB"/>
    <s v="GBP"/>
    <n v="1448928000"/>
    <n v="1444123377"/>
    <b v="0"/>
    <n v="0"/>
    <b v="0"/>
    <x v="7"/>
    <n v="-9000"/>
    <e v="#DIV/0!"/>
    <x v="2"/>
    <x v="7"/>
  </r>
  <r>
    <n v="586"/>
    <x v="586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x v="7"/>
    <n v="-9944"/>
    <n v="14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x v="7"/>
    <n v="-27275"/>
    <n v="389.28571428571428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x v="7"/>
    <n v="-8699"/>
    <n v="150.5"/>
    <x v="2"/>
    <x v="7"/>
  </r>
  <r>
    <n v="589"/>
    <x v="589"/>
    <s v="Services closer than you think..."/>
    <x v="51"/>
    <n v="1"/>
    <x v="2"/>
    <s v="US"/>
    <s v="USD"/>
    <n v="1436366699"/>
    <n v="1435070699"/>
    <b v="0"/>
    <n v="1"/>
    <b v="0"/>
    <x v="7"/>
    <n v="-7499"/>
    <n v="1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x v="7"/>
    <n v="-4777"/>
    <n v="24.777777777777779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x v="7"/>
    <n v="-99939"/>
    <n v="30.5"/>
    <x v="2"/>
    <x v="7"/>
  </r>
  <r>
    <n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x v="7"/>
    <n v="-7250"/>
    <n v="25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x v="7"/>
    <n v="-385"/>
    <n v="16.428571428571427"/>
    <x v="2"/>
    <x v="7"/>
  </r>
  <r>
    <n v="594"/>
    <x v="594"/>
    <s v="Creating a fitness site that will change the fitness game forever!"/>
    <x v="31"/>
    <n v="26"/>
    <x v="2"/>
    <s v="US"/>
    <s v="USD"/>
    <n v="1460832206"/>
    <n v="1458240206"/>
    <b v="0"/>
    <n v="2"/>
    <b v="0"/>
    <x v="7"/>
    <n v="-24974"/>
    <n v="13"/>
    <x v="2"/>
    <x v="7"/>
  </r>
  <r>
    <n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x v="7"/>
    <n v="-99574"/>
    <n v="53.25"/>
    <x v="2"/>
    <x v="7"/>
  </r>
  <r>
    <n v="596"/>
    <x v="596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x v="7"/>
    <n v="-19994"/>
    <n v="3"/>
    <x v="2"/>
    <x v="7"/>
  </r>
  <r>
    <n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x v="7"/>
    <n v="-7480"/>
    <n v="10"/>
    <x v="2"/>
    <x v="7"/>
  </r>
  <r>
    <n v="598"/>
    <x v="598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x v="7"/>
    <n v="-1650"/>
    <n v="121.42857142857143"/>
    <x v="2"/>
    <x v="7"/>
  </r>
  <r>
    <n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x v="7"/>
    <n v="-49969"/>
    <n v="15.5"/>
    <x v="2"/>
    <x v="7"/>
  </r>
  <r>
    <n v="600"/>
    <x v="600"/>
    <s v="Science Technology Engineering and Math + youth = a brighter tomorrow."/>
    <x v="10"/>
    <n v="100"/>
    <x v="1"/>
    <s v="US"/>
    <s v="USD"/>
    <n v="1431198562"/>
    <n v="1426014562"/>
    <b v="0"/>
    <n v="1"/>
    <b v="0"/>
    <x v="7"/>
    <n v="-4900"/>
    <n v="100"/>
    <x v="2"/>
    <x v="7"/>
  </r>
  <r>
    <n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x v="7"/>
    <n v="-9860"/>
    <n v="23.333333333333332"/>
    <x v="2"/>
    <x v="7"/>
  </r>
  <r>
    <n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x v="7"/>
    <n v="-70000"/>
    <e v="#DIV/0!"/>
    <x v="2"/>
    <x v="7"/>
  </r>
  <r>
    <n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x v="7"/>
    <n v="-14409.98"/>
    <n v="45.386153846153846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x v="7"/>
    <n v="-1500"/>
    <e v="#DIV/0!"/>
    <x v="2"/>
    <x v="7"/>
  </r>
  <r>
    <n v="605"/>
    <x v="605"/>
    <s v="An iPad support care package for your parents / seniors."/>
    <x v="10"/>
    <n v="131"/>
    <x v="1"/>
    <s v="US"/>
    <s v="USD"/>
    <n v="1440318908"/>
    <n v="1436430908"/>
    <b v="0"/>
    <n v="8"/>
    <b v="0"/>
    <x v="7"/>
    <n v="-4869"/>
    <n v="16.375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x v="7"/>
    <n v="-4990"/>
    <n v="10"/>
    <x v="2"/>
    <x v="7"/>
  </r>
  <r>
    <n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x v="7"/>
    <n v="-250"/>
    <e v="#DIV/0!"/>
    <x v="2"/>
    <x v="7"/>
  </r>
  <r>
    <n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x v="7"/>
    <n v="-148539"/>
    <n v="292.2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x v="7"/>
    <n v="-775"/>
    <n v="5"/>
    <x v="2"/>
    <x v="7"/>
  </r>
  <r>
    <n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x v="7"/>
    <n v="-13803"/>
    <e v="#DIV/0!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x v="7"/>
    <n v="-80000"/>
    <e v="#DIV/0!"/>
    <x v="2"/>
    <x v="7"/>
  </r>
  <r>
    <n v="612"/>
    <x v="612"/>
    <s v="A Fast and Reliable new Web platform to stream videos from Internet"/>
    <x v="3"/>
    <n v="0"/>
    <x v="1"/>
    <s v="IT"/>
    <s v="EUR"/>
    <n v="1472777146"/>
    <n v="1470185146"/>
    <b v="0"/>
    <n v="0"/>
    <b v="0"/>
    <x v="7"/>
    <n v="-10000"/>
    <e v="#DIV/0!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x v="7"/>
    <n v="-47182"/>
    <n v="105.93388429752066"/>
    <x v="2"/>
    <x v="7"/>
  </r>
  <r>
    <n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x v="7"/>
    <n v="-10000"/>
    <e v="#DIV/0!"/>
    <x v="2"/>
    <x v="7"/>
  </r>
  <r>
    <n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x v="7"/>
    <n v="-515"/>
    <e v="#DIV/0!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x v="7"/>
    <n v="-5000"/>
    <e v="#DIV/0!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x v="7"/>
    <n v="-1940"/>
    <n v="2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x v="7"/>
    <n v="-400"/>
    <e v="#DIV/0!"/>
    <x v="2"/>
    <x v="7"/>
  </r>
  <r>
    <n v="619"/>
    <x v="619"/>
    <s v="Big Data Sets for researchers interested in improving the quality of life."/>
    <x v="156"/>
    <n v="1"/>
    <x v="1"/>
    <s v="US"/>
    <s v="USD"/>
    <n v="1416933390"/>
    <n v="1411745790"/>
    <b v="0"/>
    <n v="1"/>
    <b v="0"/>
    <x v="7"/>
    <n v="-2499999"/>
    <n v="1"/>
    <x v="2"/>
    <x v="7"/>
  </r>
  <r>
    <n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x v="7"/>
    <n v="-29700"/>
    <n v="300"/>
    <x v="2"/>
    <x v="7"/>
  </r>
  <r>
    <n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x v="7"/>
    <n v="-24739"/>
    <n v="87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x v="7"/>
    <n v="-5659"/>
    <n v="37.888888888888886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x v="7"/>
    <n v="-75000"/>
    <e v="#DIV/0!"/>
    <x v="2"/>
    <x v="7"/>
  </r>
  <r>
    <n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x v="7"/>
    <n v="-5000"/>
    <e v="#DIV/0!"/>
    <x v="2"/>
    <x v="7"/>
  </r>
  <r>
    <n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x v="7"/>
    <n v="-25000"/>
    <e v="#DIV/0!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x v="7"/>
    <n v="-20655"/>
    <n v="111.4102564102564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x v="7"/>
    <n v="-449910"/>
    <n v="90"/>
    <x v="2"/>
    <x v="7"/>
  </r>
  <r>
    <n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x v="7"/>
    <n v="-5000"/>
    <e v="#DIV/0!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x v="7"/>
    <n v="-199650"/>
    <n v="116.666666666666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x v="7"/>
    <n v="-11989"/>
    <n v="10"/>
    <x v="2"/>
    <x v="7"/>
  </r>
  <r>
    <n v="631"/>
    <x v="631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x v="7"/>
    <n v="-49310"/>
    <n v="76.666666666666671"/>
    <x v="2"/>
    <x v="7"/>
  </r>
  <r>
    <n v="632"/>
    <x v="632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x v="7"/>
    <n v="-20000"/>
    <e v="#DIV/0!"/>
    <x v="2"/>
    <x v="7"/>
  </r>
  <r>
    <n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x v="7"/>
    <n v="-8755"/>
    <n v="49.8"/>
    <x v="2"/>
    <x v="7"/>
  </r>
  <r>
    <n v="634"/>
    <x v="634"/>
    <s v="We help companies to explain what they do in simple, grandma-would-understand terms."/>
    <x v="10"/>
    <n v="1"/>
    <x v="1"/>
    <s v="US"/>
    <s v="USD"/>
    <n v="1424989029"/>
    <n v="1422397029"/>
    <b v="0"/>
    <n v="1"/>
    <b v="0"/>
    <x v="7"/>
    <n v="-4999"/>
    <n v="1"/>
    <x v="2"/>
    <x v="7"/>
  </r>
  <r>
    <n v="635"/>
    <x v="635"/>
    <s v="Network used for building technology development teams."/>
    <x v="31"/>
    <n v="2"/>
    <x v="1"/>
    <s v="US"/>
    <s v="USD"/>
    <n v="1428804762"/>
    <n v="1426212762"/>
    <b v="0"/>
    <n v="1"/>
    <b v="0"/>
    <x v="7"/>
    <n v="-24998"/>
    <n v="2"/>
    <x v="2"/>
    <x v="7"/>
  </r>
  <r>
    <n v="636"/>
    <x v="636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x v="7"/>
    <n v="-1996"/>
    <n v="4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x v="7"/>
    <n v="-100000"/>
    <e v="#DIV/0!"/>
    <x v="2"/>
    <x v="7"/>
  </r>
  <r>
    <n v="638"/>
    <x v="638"/>
    <s v="O0"/>
    <x v="61"/>
    <n v="18"/>
    <x v="1"/>
    <s v="DE"/>
    <s v="EUR"/>
    <n v="1490447662"/>
    <n v="1485267262"/>
    <b v="0"/>
    <n v="6"/>
    <b v="0"/>
    <x v="7"/>
    <n v="-199982"/>
    <n v="3"/>
    <x v="2"/>
    <x v="7"/>
  </r>
  <r>
    <n v="639"/>
    <x v="639"/>
    <s v="Development of a Safe and Educational Social Media site for kids."/>
    <x v="80"/>
    <n v="1"/>
    <x v="1"/>
    <s v="US"/>
    <s v="USD"/>
    <n v="1413208795"/>
    <n v="1408024795"/>
    <b v="0"/>
    <n v="1"/>
    <b v="0"/>
    <x v="7"/>
    <n v="-999999"/>
    <n v="1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x v="8"/>
    <n v="31"/>
    <n v="50.5"/>
    <x v="2"/>
    <x v="8"/>
  </r>
  <r>
    <n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x v="8"/>
    <n v="7665"/>
    <n v="151.31746031746033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x v="8"/>
    <n v="272097"/>
    <n v="134.3592456301748"/>
    <x v="2"/>
    <x v="8"/>
  </r>
  <r>
    <n v="643"/>
    <x v="643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x v="8"/>
    <n v="1452"/>
    <n v="174.02631578947367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x v="8"/>
    <n v="50029.479999999996"/>
    <n v="73.486268364348675"/>
    <x v="2"/>
    <x v="8"/>
  </r>
  <r>
    <n v="645"/>
    <x v="645"/>
    <s v="Ever wanted to own something made out of carbon fiber? Now you can!"/>
    <x v="13"/>
    <n v="5574"/>
    <x v="0"/>
    <s v="US"/>
    <s v="USD"/>
    <n v="1470962274"/>
    <n v="1468370274"/>
    <b v="0"/>
    <n v="237"/>
    <b v="1"/>
    <x v="8"/>
    <n v="3574"/>
    <n v="23.518987341772153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x v="8"/>
    <n v="255.01"/>
    <n v="39.074444444444445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x v="8"/>
    <n v="141"/>
    <n v="125.94117647058823"/>
    <x v="2"/>
    <x v="8"/>
  </r>
  <r>
    <n v="648"/>
    <x v="648"/>
    <s v="Get ready for the next product that you canâ€™t live without"/>
    <x v="19"/>
    <n v="44388"/>
    <x v="0"/>
    <s v="US"/>
    <s v="USD"/>
    <n v="1413304708"/>
    <n v="1410280708"/>
    <b v="0"/>
    <n v="27"/>
    <b v="1"/>
    <x v="8"/>
    <n v="9388"/>
    <n v="164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x v="8"/>
    <n v="999"/>
    <n v="42.670731707317074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x v="8"/>
    <n v="186"/>
    <n v="35.125"/>
    <x v="2"/>
    <x v="8"/>
  </r>
  <r>
    <n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x v="8"/>
    <n v="132"/>
    <n v="239.35238095238094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x v="8"/>
    <n v="14"/>
    <n v="107.64285714285714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x v="8"/>
    <n v="31084.5"/>
    <n v="95.830623306233065"/>
    <x v="2"/>
    <x v="8"/>
  </r>
  <r>
    <n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x v="8"/>
    <n v="20075"/>
    <n v="31.663376110562684"/>
    <x v="2"/>
    <x v="8"/>
  </r>
  <r>
    <n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x v="8"/>
    <n v="3751"/>
    <n v="42.886861313868614"/>
    <x v="2"/>
    <x v="8"/>
  </r>
  <r>
    <n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x v="8"/>
    <n v="5678"/>
    <n v="122.73563218390805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x v="8"/>
    <n v="3855"/>
    <n v="190.4545454545454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x v="8"/>
    <n v="1289"/>
    <n v="109.33695652173913"/>
    <x v="2"/>
    <x v="8"/>
  </r>
  <r>
    <n v="659"/>
    <x v="659"/>
    <s v="Sync up your lifestyle"/>
    <x v="9"/>
    <n v="3017"/>
    <x v="0"/>
    <s v="US"/>
    <s v="USD"/>
    <n v="1440339295"/>
    <n v="1437747295"/>
    <b v="0"/>
    <n v="21"/>
    <b v="1"/>
    <x v="8"/>
    <n v="17"/>
    <n v="143.66666666666666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x v="8"/>
    <n v="-48471"/>
    <n v="84.944444444444443"/>
    <x v="2"/>
    <x v="8"/>
  </r>
  <r>
    <n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x v="8"/>
    <n v="-9905"/>
    <n v="10.555555555555555"/>
    <x v="2"/>
    <x v="8"/>
  </r>
  <r>
    <n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x v="8"/>
    <n v="-38844"/>
    <n v="39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x v="8"/>
    <n v="-199300"/>
    <n v="100"/>
    <x v="2"/>
    <x v="8"/>
  </r>
  <r>
    <n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x v="8"/>
    <n v="-11096"/>
    <n v="31.172413793103448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x v="8"/>
    <n v="-8136"/>
    <n v="155.33333333333334"/>
    <x v="2"/>
    <x v="8"/>
  </r>
  <r>
    <n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x v="8"/>
    <n v="-199992"/>
    <n v="2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x v="8"/>
    <n v="-44990"/>
    <n v="178.92857142857142"/>
    <x v="2"/>
    <x v="8"/>
  </r>
  <r>
    <n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x v="8"/>
    <n v="-14316"/>
    <n v="27.36"/>
    <x v="2"/>
    <x v="8"/>
  </r>
  <r>
    <n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x v="8"/>
    <n v="-156985"/>
    <n v="1536.25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x v="8"/>
    <n v="-63651"/>
    <n v="84.99677419354839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x v="8"/>
    <n v="-18172"/>
    <n v="788.5333333333333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x v="8"/>
    <n v="-39186"/>
    <n v="50.29767441860465"/>
    <x v="2"/>
    <x v="8"/>
  </r>
  <r>
    <n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x v="8"/>
    <n v="-99795"/>
    <n v="68.333333333333329"/>
    <x v="2"/>
    <x v="8"/>
  </r>
  <r>
    <n v="674"/>
    <x v="674"/>
    <s v="Listen to sounds by feeling an array of vibrational patterns against your body."/>
    <x v="63"/>
    <n v="15"/>
    <x v="2"/>
    <s v="US"/>
    <s v="USD"/>
    <n v="1407811627"/>
    <n v="1402627627"/>
    <b v="0"/>
    <n v="2"/>
    <b v="0"/>
    <x v="8"/>
    <n v="-49985"/>
    <n v="7.5"/>
    <x v="2"/>
    <x v="8"/>
  </r>
  <r>
    <n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x v="8"/>
    <n v="-5109"/>
    <n v="34.269230769230766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x v="8"/>
    <n v="-98529"/>
    <n v="61.291666666666664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x v="8"/>
    <n v="-37208"/>
    <n v="133.25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x v="8"/>
    <n v="-27892"/>
    <n v="65.17647058823529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x v="8"/>
    <n v="-48173"/>
    <n v="93.90425531914893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x v="8"/>
    <n v="-55566"/>
    <n v="150.6511627906976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x v="8"/>
    <n v="-2499"/>
    <n v="1"/>
    <x v="2"/>
    <x v="8"/>
  </r>
  <r>
    <n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x v="8"/>
    <n v="-49947"/>
    <n v="13.25"/>
    <x v="2"/>
    <x v="8"/>
  </r>
  <r>
    <n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x v="8"/>
    <n v="-34702"/>
    <n v="99.333333333333329"/>
    <x v="2"/>
    <x v="8"/>
  </r>
  <r>
    <n v="684"/>
    <x v="684"/>
    <s v="Arcus gives your fingers super powers."/>
    <x v="163"/>
    <n v="23948"/>
    <x v="2"/>
    <s v="US"/>
    <s v="USD"/>
    <n v="1406257200"/>
    <n v="1403176891"/>
    <b v="0"/>
    <n v="135"/>
    <b v="0"/>
    <x v="8"/>
    <n v="-296052"/>
    <n v="177.39259259259259"/>
    <x v="2"/>
    <x v="8"/>
  </r>
  <r>
    <n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x v="8"/>
    <n v="-1447"/>
    <n v="55.3"/>
    <x v="2"/>
    <x v="8"/>
  </r>
  <r>
    <n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x v="8"/>
    <n v="-500000"/>
    <e v="#DIV/0!"/>
    <x v="2"/>
    <x v="8"/>
  </r>
  <r>
    <n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x v="8"/>
    <n v="-96450"/>
    <n v="591.66666666666663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x v="8"/>
    <n v="-5402"/>
    <n v="405.5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x v="8"/>
    <n v="-84702.5"/>
    <n v="343.14732142857144"/>
    <x v="2"/>
    <x v="8"/>
  </r>
  <r>
    <n v="690"/>
    <x v="690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x v="8"/>
    <n v="-17532"/>
    <n v="72.588235294117652"/>
    <x v="2"/>
    <x v="8"/>
  </r>
  <r>
    <n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x v="8"/>
    <n v="-49740"/>
    <n v="26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x v="8"/>
    <n v="-18694"/>
    <n v="6.4975124378109452"/>
    <x v="2"/>
    <x v="8"/>
  </r>
  <r>
    <n v="693"/>
    <x v="693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x v="8"/>
    <n v="-64662"/>
    <n v="119.38513513513513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x v="8"/>
    <n v="-149410"/>
    <n v="84.285714285714292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x v="8"/>
    <n v="-59364"/>
    <n v="90.857142857142861"/>
    <x v="2"/>
    <x v="8"/>
  </r>
  <r>
    <n v="696"/>
    <x v="696"/>
    <s v="Show your fidelity by wearing the Trustee rings! Show where you are (at)!"/>
    <x v="164"/>
    <n v="1"/>
    <x v="2"/>
    <s v="NL"/>
    <s v="EUR"/>
    <n v="1406326502"/>
    <n v="1403734502"/>
    <b v="0"/>
    <n v="1"/>
    <b v="0"/>
    <x v="8"/>
    <n v="-174999"/>
    <n v="1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x v="8"/>
    <n v="-2681"/>
    <n v="20.342105263157894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x v="8"/>
    <n v="-84610"/>
    <n v="530.68965517241384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x v="8"/>
    <n v="-22851.259999999995"/>
    <n v="120.39184269662923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x v="8"/>
    <n v="-14597"/>
    <n v="13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x v="8"/>
    <n v="-16882"/>
    <n v="291.33333333333331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x v="8"/>
    <n v="-10377.99"/>
    <n v="124.9191891891892"/>
    <x v="2"/>
    <x v="8"/>
  </r>
  <r>
    <n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x v="8"/>
    <n v="-14163"/>
    <n v="119.57142857142857"/>
    <x v="2"/>
    <x v="8"/>
  </r>
  <r>
    <n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x v="8"/>
    <n v="-54519"/>
    <n v="120.25"/>
    <x v="2"/>
    <x v="8"/>
  </r>
  <r>
    <n v="705"/>
    <x v="705"/>
    <s v="The closest thing ever to the Holy Grail of wearables technology"/>
    <x v="57"/>
    <n v="977"/>
    <x v="2"/>
    <s v="NL"/>
    <s v="EUR"/>
    <n v="1484999278"/>
    <n v="1482407278"/>
    <b v="0"/>
    <n v="5"/>
    <b v="0"/>
    <x v="8"/>
    <n v="-99023"/>
    <n v="195.4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x v="8"/>
    <n v="-100000"/>
    <e v="#DIV/0!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x v="8"/>
    <n v="-14329.400000000001"/>
    <n v="117.69868421052631"/>
    <x v="2"/>
    <x v="8"/>
  </r>
  <r>
    <n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x v="8"/>
    <n v="-31163"/>
    <n v="23.948509485094849"/>
    <x v="2"/>
    <x v="8"/>
  </r>
  <r>
    <n v="709"/>
    <x v="709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x v="8"/>
    <n v="-14939"/>
    <n v="30.5"/>
    <x v="2"/>
    <x v="8"/>
  </r>
  <r>
    <n v="710"/>
    <x v="71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x v="8"/>
    <n v="-1200"/>
    <e v="#DIV/0!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x v="8"/>
    <n v="-66209"/>
    <n v="99.973372781065095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x v="8"/>
    <n v="-48395"/>
    <n v="26.25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x v="8"/>
    <n v="-24801"/>
    <n v="199"/>
    <x v="2"/>
    <x v="8"/>
  </r>
  <r>
    <n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x v="8"/>
    <n v="-12751"/>
    <n v="80.321428571428569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x v="8"/>
    <n v="-26111"/>
    <n v="115.75"/>
    <x v="2"/>
    <x v="8"/>
  </r>
  <r>
    <n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x v="8"/>
    <n v="-6285"/>
    <n v="44.6875"/>
    <x v="2"/>
    <x v="8"/>
  </r>
  <r>
    <n v="717"/>
    <x v="717"/>
    <s v="Cool air flowing under clothing keeps you cool."/>
    <x v="57"/>
    <n v="305"/>
    <x v="2"/>
    <s v="US"/>
    <s v="USD"/>
    <n v="1409949002"/>
    <n v="1407357002"/>
    <b v="0"/>
    <n v="4"/>
    <b v="0"/>
    <x v="8"/>
    <n v="-99695"/>
    <n v="76.25"/>
    <x v="2"/>
    <x v="8"/>
  </r>
  <r>
    <n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x v="8"/>
    <n v="-11910"/>
    <n v="22.5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x v="8"/>
    <n v="-14806"/>
    <n v="19.399999999999999"/>
    <x v="2"/>
    <x v="8"/>
  </r>
  <r>
    <n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x v="9"/>
    <n v="835"/>
    <n v="66.70731707317072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x v="9"/>
    <n v="1813"/>
    <n v="84.1428571428571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x v="9"/>
    <n v="8006"/>
    <n v="215.72549019607843"/>
    <x v="3"/>
    <x v="9"/>
  </r>
  <r>
    <n v="723"/>
    <x v="723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x v="9"/>
    <n v="469"/>
    <n v="54.69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x v="9"/>
    <n v="383.01000000000022"/>
    <n v="51.62944055944056"/>
    <x v="3"/>
    <x v="9"/>
  </r>
  <r>
    <n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x v="9"/>
    <n v="70"/>
    <n v="143.35714285714286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x v="9"/>
    <n v="35"/>
    <n v="72.428571428571431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x v="9"/>
    <n v="1943"/>
    <n v="36.530201342281877"/>
    <x v="3"/>
    <x v="9"/>
  </r>
  <r>
    <n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x v="9"/>
    <n v="417.44999999999982"/>
    <n v="60.903461538461535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x v="9"/>
    <n v="1226"/>
    <n v="43.55"/>
    <x v="3"/>
    <x v="9"/>
  </r>
  <r>
    <n v="730"/>
    <x v="730"/>
    <s v="A Massive but Cheerful Online Digital Archive of Surfing"/>
    <x v="22"/>
    <n v="26438"/>
    <x v="0"/>
    <s v="US"/>
    <s v="USD"/>
    <n v="1323280391"/>
    <n v="1320688391"/>
    <b v="0"/>
    <n v="265"/>
    <b v="1"/>
    <x v="9"/>
    <n v="6438"/>
    <n v="99.766037735849054"/>
    <x v="3"/>
    <x v="9"/>
  </r>
  <r>
    <n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x v="9"/>
    <n v="1300"/>
    <n v="88.732394366197184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x v="9"/>
    <n v="24"/>
    <n v="4.9230769230769234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x v="9"/>
    <n v="512"/>
    <n v="17.822485207100591"/>
    <x v="3"/>
    <x v="9"/>
  </r>
  <r>
    <n v="734"/>
    <x v="734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x v="9"/>
    <n v="2170"/>
    <n v="187.19298245614036"/>
    <x v="3"/>
    <x v="9"/>
  </r>
  <r>
    <n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x v="9"/>
    <n v="6771"/>
    <n v="234.80786026200875"/>
    <x v="3"/>
    <x v="9"/>
  </r>
  <r>
    <n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x v="9"/>
    <n v="7745"/>
    <n v="105.04629629629629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x v="9"/>
    <n v="1120"/>
    <n v="56.666666666666664"/>
    <x v="3"/>
    <x v="9"/>
  </r>
  <r>
    <n v="738"/>
    <x v="738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x v="9"/>
    <n v="101"/>
    <n v="39.048780487804876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x v="9"/>
    <n v="3500"/>
    <n v="68.345323741007192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x v="9"/>
    <n v="222"/>
    <n v="169.57894736842104"/>
    <x v="3"/>
    <x v="9"/>
  </r>
  <r>
    <n v="741"/>
    <x v="741"/>
    <s v="A revolutionary digital mapping project of the Vilna Ghetto"/>
    <x v="93"/>
    <n v="13293.8"/>
    <x v="0"/>
    <s v="US"/>
    <s v="USD"/>
    <n v="1370964806"/>
    <n v="1367940806"/>
    <b v="0"/>
    <n v="94"/>
    <b v="1"/>
    <x v="9"/>
    <n v="293.79999999999927"/>
    <n v="141.42340425531913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x v="9"/>
    <n v="150"/>
    <n v="67.391304347826093"/>
    <x v="3"/>
    <x v="9"/>
  </r>
  <r>
    <n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x v="9"/>
    <n v="264"/>
    <n v="54.266666666666666"/>
    <x v="3"/>
    <x v="9"/>
  </r>
  <r>
    <n v="744"/>
    <x v="744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x v="9"/>
    <n v="116"/>
    <n v="82.516129032258064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x v="9"/>
    <n v="1756"/>
    <n v="53.729729729729726"/>
    <x v="3"/>
    <x v="9"/>
  </r>
  <r>
    <n v="746"/>
    <x v="746"/>
    <s v="This is a book of letters. Letters to our body parts."/>
    <x v="174"/>
    <n v="3318"/>
    <x v="0"/>
    <s v="US"/>
    <s v="USD"/>
    <n v="1348372740"/>
    <n v="1346806909"/>
    <b v="0"/>
    <n v="97"/>
    <b v="1"/>
    <x v="9"/>
    <n v="331"/>
    <n v="34.206185567010309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x v="9"/>
    <n v="3"/>
    <n v="127.32727272727273"/>
    <x v="3"/>
    <x v="9"/>
  </r>
  <r>
    <n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x v="9"/>
    <n v="5"/>
    <n v="45.56818181818182"/>
    <x v="3"/>
    <x v="9"/>
  </r>
  <r>
    <n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x v="9"/>
    <n v="556"/>
    <n v="95.963636363636368"/>
    <x v="3"/>
    <x v="9"/>
  </r>
  <r>
    <n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x v="9"/>
    <n v="115"/>
    <n v="77.271186440677965"/>
    <x v="3"/>
    <x v="9"/>
  </r>
  <r>
    <n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x v="9"/>
    <n v="555"/>
    <n v="57.338709677419352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x v="9"/>
    <n v="585"/>
    <n v="53.19047619047619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x v="9"/>
    <n v="2800"/>
    <n v="492.30769230769232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x v="9"/>
    <n v="75"/>
    <n v="42.346938775510203"/>
    <x v="3"/>
    <x v="9"/>
  </r>
  <r>
    <n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x v="9"/>
    <n v="47.690000000000055"/>
    <n v="37.466029411764708"/>
    <x v="3"/>
    <x v="9"/>
  </r>
  <r>
    <n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x v="9"/>
    <n v="124"/>
    <n v="37.454545454545453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x v="9"/>
    <n v="345"/>
    <n v="33.055555555555557"/>
    <x v="3"/>
    <x v="9"/>
  </r>
  <r>
    <n v="758"/>
    <x v="758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x v="9"/>
    <n v="50"/>
    <n v="134.21052631578948"/>
    <x v="3"/>
    <x v="9"/>
  </r>
  <r>
    <n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x v="9"/>
    <n v="96"/>
    <n v="51.474747474747474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x v="10"/>
    <n v="-2200"/>
    <e v="#DIV/0!"/>
    <x v="3"/>
    <x v="10"/>
  </r>
  <r>
    <n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x v="10"/>
    <n v="-4765"/>
    <n v="39.166666666666664"/>
    <x v="3"/>
    <x v="10"/>
  </r>
  <r>
    <n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x v="10"/>
    <n v="-3500"/>
    <e v="#DIV/0!"/>
    <x v="3"/>
    <x v="10"/>
  </r>
  <r>
    <n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x v="10"/>
    <n v="-4285"/>
    <n v="5"/>
    <x v="3"/>
    <x v="10"/>
  </r>
  <r>
    <n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x v="10"/>
    <n v="-5000"/>
    <e v="#DIV/0!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x v="10"/>
    <n v="-4479"/>
    <n v="57.29545454545454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x v="10"/>
    <n v="-4000"/>
    <e v="#DIV/0!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x v="10"/>
    <n v="-4823"/>
    <n v="59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x v="10"/>
    <n v="-2500"/>
    <e v="#DIV/0!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x v="10"/>
    <n v="-2344"/>
    <n v="31.846153846153847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x v="10"/>
    <n v="-17500"/>
    <e v="#DIV/0!"/>
    <x v="3"/>
    <x v="10"/>
  </r>
  <r>
    <n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x v="10"/>
    <n v="-37990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x v="10"/>
    <n v="-1450"/>
    <n v="50"/>
    <x v="3"/>
    <x v="10"/>
  </r>
  <r>
    <n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x v="10"/>
    <n v="-3727"/>
    <n v="16"/>
    <x v="3"/>
    <x v="10"/>
  </r>
  <r>
    <n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x v="10"/>
    <n v="-149"/>
    <n v="39"/>
    <x v="3"/>
    <x v="10"/>
  </r>
  <r>
    <n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x v="10"/>
    <n v="-9830"/>
    <n v="34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x v="10"/>
    <n v="-3402"/>
    <n v="63.122807017543863"/>
    <x v="3"/>
    <x v="10"/>
  </r>
  <r>
    <n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x v="10"/>
    <n v="-2979"/>
    <n v="7"/>
    <x v="3"/>
    <x v="10"/>
  </r>
  <r>
    <n v="778"/>
    <x v="778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x v="10"/>
    <n v="-498"/>
    <n v="2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x v="10"/>
    <n v="-14600"/>
    <n v="66.666666666666671"/>
    <x v="3"/>
    <x v="10"/>
  </r>
  <r>
    <n v="780"/>
    <x v="780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x v="11"/>
    <n v="40"/>
    <n v="38.518518518518519"/>
    <x v="4"/>
    <x v="11"/>
  </r>
  <r>
    <n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x v="11"/>
    <n v="265.23"/>
    <n v="42.609200000000001"/>
    <x v="4"/>
    <x v="11"/>
  </r>
  <r>
    <n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x v="11"/>
    <n v="0"/>
    <n v="50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x v="11"/>
    <n v="722"/>
    <n v="63.485714285714288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x v="11"/>
    <n v="25"/>
    <n v="102.5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x v="11"/>
    <n v="403.14"/>
    <n v="31.142758620689655"/>
    <x v="4"/>
    <x v="11"/>
  </r>
  <r>
    <n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x v="11"/>
    <n v="2140"/>
    <n v="162.27272727272728"/>
    <x v="4"/>
    <x v="11"/>
  </r>
  <r>
    <n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x v="11"/>
    <n v="170"/>
    <n v="80.588235294117652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x v="11"/>
    <n v="1035.05"/>
    <n v="59.85441176470588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x v="11"/>
    <n v="160"/>
    <n v="132.85714285714286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x v="11"/>
    <n v="4437.4599999999991"/>
    <n v="92.547820512820508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x v="11"/>
    <n v="290"/>
    <n v="60.859375"/>
    <x v="4"/>
    <x v="11"/>
  </r>
  <r>
    <n v="792"/>
    <x v="792"/>
    <s v="Rock n' Roll about the intersection of lies and belief: the Believable Lie."/>
    <x v="30"/>
    <n v="2511.11"/>
    <x v="0"/>
    <s v="US"/>
    <s v="USD"/>
    <n v="1383861483"/>
    <n v="1381265883"/>
    <b v="0"/>
    <n v="60"/>
    <b v="1"/>
    <x v="11"/>
    <n v="11.110000000000127"/>
    <n v="41.851833333333339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x v="11"/>
    <n v="76.429999999999836"/>
    <n v="88.325937499999995"/>
    <x v="4"/>
    <x v="11"/>
  </r>
  <r>
    <n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x v="11"/>
    <n v="425"/>
    <n v="158.96226415094338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x v="11"/>
    <n v="1650"/>
    <n v="85.054347826086953"/>
    <x v="4"/>
    <x v="11"/>
  </r>
  <r>
    <n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x v="11"/>
    <n v="135"/>
    <n v="112.6111111111111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x v="11"/>
    <n v="226"/>
    <n v="45.436619718309856"/>
    <x v="4"/>
    <x v="11"/>
  </r>
  <r>
    <n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x v="11"/>
    <n v="521"/>
    <n v="46.218390804597703"/>
    <x v="4"/>
    <x v="11"/>
  </r>
  <r>
    <n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x v="11"/>
    <n v="1"/>
    <n v="178.60714285714286"/>
    <x v="4"/>
    <x v="11"/>
  </r>
  <r>
    <n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x v="11"/>
    <n v="782"/>
    <n v="40.75"/>
    <x v="4"/>
    <x v="11"/>
  </r>
  <r>
    <n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x v="11"/>
    <n v="230.42999999999984"/>
    <n v="43.73392156862744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x v="11"/>
    <n v="80"/>
    <n v="81.066666666666663"/>
    <x v="4"/>
    <x v="11"/>
  </r>
  <r>
    <n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x v="11"/>
    <n v="535"/>
    <n v="74.60526315789474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x v="11"/>
    <n v="0"/>
    <n v="305.55555555555554"/>
    <x v="4"/>
    <x v="11"/>
  </r>
  <r>
    <n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x v="11"/>
    <n v="150"/>
    <n v="58.333333333333336"/>
    <x v="4"/>
    <x v="11"/>
  </r>
  <r>
    <n v="806"/>
    <x v="806"/>
    <s v="Help Golden Animals finish their NEW Album!"/>
    <x v="6"/>
    <n v="8355"/>
    <x v="0"/>
    <s v="US"/>
    <s v="USD"/>
    <n v="1315413339"/>
    <n v="1312821339"/>
    <b v="0"/>
    <n v="71"/>
    <b v="1"/>
    <x v="11"/>
    <n v="355"/>
    <n v="117.67605633802818"/>
    <x v="4"/>
    <x v="11"/>
  </r>
  <r>
    <n v="807"/>
    <x v="807"/>
    <s v="Join the Sic Vita family and lend a hand as we create a new album!"/>
    <x v="23"/>
    <n v="4205"/>
    <x v="0"/>
    <s v="US"/>
    <s v="USD"/>
    <n v="1488333600"/>
    <n v="1485270311"/>
    <b v="0"/>
    <n v="57"/>
    <b v="1"/>
    <x v="11"/>
    <n v="205"/>
    <n v="73.771929824561397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x v="11"/>
    <n v="0"/>
    <n v="104.65116279069767"/>
    <x v="4"/>
    <x v="11"/>
  </r>
  <r>
    <n v="809"/>
    <x v="809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x v="11"/>
    <n v="151"/>
    <n v="79.82692307692308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x v="11"/>
    <n v="75"/>
    <n v="58.333333333333336"/>
    <x v="4"/>
    <x v="11"/>
  </r>
  <r>
    <n v="811"/>
    <x v="811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x v="11"/>
    <n v="40"/>
    <n v="86.666666666666671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x v="11"/>
    <n v="311"/>
    <n v="27.606060606060606"/>
    <x v="4"/>
    <x v="11"/>
  </r>
  <r>
    <n v="813"/>
    <x v="813"/>
    <s v="A pre order campaign to fund the pressing of our second full length vinyl LP"/>
    <x v="15"/>
    <n v="2399.94"/>
    <x v="0"/>
    <s v="US"/>
    <s v="USD"/>
    <n v="1342825365"/>
    <n v="1340233365"/>
    <b v="0"/>
    <n v="96"/>
    <b v="1"/>
    <x v="11"/>
    <n v="899.94"/>
    <n v="24.999375000000001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x v="11"/>
    <n v="273"/>
    <n v="45.464285714285715"/>
    <x v="4"/>
    <x v="11"/>
  </r>
  <r>
    <n v="815"/>
    <x v="815"/>
    <s v="Be a part of helping The Early Reset finish their new 7 song EP."/>
    <x v="23"/>
    <n v="4280"/>
    <x v="0"/>
    <s v="US"/>
    <s v="USD"/>
    <n v="1414879303"/>
    <n v="1412287303"/>
    <b v="0"/>
    <n v="43"/>
    <b v="1"/>
    <x v="11"/>
    <n v="280"/>
    <n v="99.534883720930239"/>
    <x v="4"/>
    <x v="11"/>
  </r>
  <r>
    <n v="816"/>
    <x v="816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x v="11"/>
    <n v="1058.5500000000002"/>
    <n v="39.31"/>
    <x v="4"/>
    <x v="11"/>
  </r>
  <r>
    <n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x v="11"/>
    <n v="556.65999999999985"/>
    <n v="89.419999999999987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x v="11"/>
    <n v="195"/>
    <n v="28.684210526315791"/>
    <x v="4"/>
    <x v="11"/>
  </r>
  <r>
    <n v="819"/>
    <x v="819"/>
    <s v="We are touring the Southeast in support of our new EP"/>
    <x v="44"/>
    <n v="435"/>
    <x v="0"/>
    <s v="US"/>
    <s v="USD"/>
    <n v="1387601040"/>
    <n v="1386806254"/>
    <b v="0"/>
    <n v="14"/>
    <b v="1"/>
    <x v="11"/>
    <n v="35"/>
    <n v="31.071428571428573"/>
    <x v="4"/>
    <x v="11"/>
  </r>
  <r>
    <n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x v="11"/>
    <n v="681"/>
    <n v="70.55263157894737"/>
    <x v="4"/>
    <x v="11"/>
  </r>
  <r>
    <n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x v="11"/>
    <n v="0"/>
    <n v="224.12820512820514"/>
    <x v="4"/>
    <x v="11"/>
  </r>
  <r>
    <n v="822"/>
    <x v="822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x v="11"/>
    <n v="575"/>
    <n v="51.811594202898547"/>
    <x v="4"/>
    <x v="11"/>
  </r>
  <r>
    <n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x v="11"/>
    <n v="636"/>
    <n v="43.515151515151516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x v="11"/>
    <n v="550.09999999999991"/>
    <n v="39.816666666666663"/>
    <x v="4"/>
    <x v="11"/>
  </r>
  <r>
    <n v="825"/>
    <x v="825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x v="11"/>
    <n v="54"/>
    <n v="126.8080808080808"/>
    <x v="4"/>
    <x v="11"/>
  </r>
  <r>
    <n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x v="11"/>
    <n v="80"/>
    <n v="113.87755102040816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x v="11"/>
    <n v="10"/>
    <n v="28.181818181818183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x v="11"/>
    <n v="91"/>
    <n v="36.60526315789474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x v="11"/>
    <n v="20"/>
    <n v="32.5"/>
    <x v="4"/>
    <x v="11"/>
  </r>
  <r>
    <n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x v="11"/>
    <n v="141"/>
    <n v="60.65625"/>
    <x v="4"/>
    <x v="11"/>
  </r>
  <r>
    <n v="831"/>
    <x v="831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x v="11"/>
    <n v="2000"/>
    <n v="175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x v="11"/>
    <n v="91.059999999999491"/>
    <n v="97.993896103896105"/>
    <x v="4"/>
    <x v="11"/>
  </r>
  <r>
    <n v="833"/>
    <x v="833"/>
    <s v="This is an American rock album."/>
    <x v="12"/>
    <n v="6100"/>
    <x v="0"/>
    <s v="US"/>
    <s v="USD"/>
    <n v="1397941475"/>
    <n v="1395349475"/>
    <b v="0"/>
    <n v="41"/>
    <b v="1"/>
    <x v="11"/>
    <n v="100"/>
    <n v="148.78048780487805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x v="11"/>
    <n v="1706"/>
    <n v="96.08"/>
    <x v="4"/>
    <x v="11"/>
  </r>
  <r>
    <n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x v="11"/>
    <n v="345"/>
    <n v="58.625"/>
    <x v="4"/>
    <x v="11"/>
  </r>
  <r>
    <n v="836"/>
    <x v="836"/>
    <s v="An album you can bring home to mom."/>
    <x v="10"/>
    <n v="5046.5200000000004"/>
    <x v="0"/>
    <s v="US"/>
    <s v="USD"/>
    <n v="1381108918"/>
    <n v="1378516918"/>
    <b v="0"/>
    <n v="46"/>
    <b v="1"/>
    <x v="11"/>
    <n v="46.520000000000437"/>
    <n v="109.70695652173914"/>
    <x v="4"/>
    <x v="11"/>
  </r>
  <r>
    <n v="837"/>
    <x v="837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x v="11"/>
    <n v="545"/>
    <n v="49.112903225806448"/>
    <x v="4"/>
    <x v="11"/>
  </r>
  <r>
    <n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x v="11"/>
    <n v="908"/>
    <n v="47.672131147540981"/>
    <x v="4"/>
    <x v="11"/>
  </r>
  <r>
    <n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x v="11"/>
    <n v="830.82999999999993"/>
    <n v="60.737812499999997"/>
    <x v="4"/>
    <x v="11"/>
  </r>
  <r>
    <n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x v="12"/>
    <n v="2041.6599999999999"/>
    <n v="63.37715789473684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x v="12"/>
    <n v="66"/>
    <n v="53.893617021276597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x v="12"/>
    <n v="108"/>
    <n v="66.871794871794876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x v="12"/>
    <n v="5014"/>
    <n v="63.102362204724407"/>
    <x v="4"/>
    <x v="12"/>
  </r>
  <r>
    <n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x v="12"/>
    <n v="2824"/>
    <n v="36.628930817610062"/>
    <x v="4"/>
    <x v="12"/>
  </r>
  <r>
    <n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x v="12"/>
    <n v="1019.0100000000002"/>
    <n v="34.005706214689269"/>
    <x v="4"/>
    <x v="12"/>
  </r>
  <r>
    <n v="846"/>
    <x v="846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x v="12"/>
    <n v="242.01"/>
    <n v="28.553404255319148"/>
    <x v="4"/>
    <x v="12"/>
  </r>
  <r>
    <n v="847"/>
    <x v="847"/>
    <s v="MUSIC WITH MEANING!  MUSIC THAT MATTERS!!!"/>
    <x v="185"/>
    <n v="10"/>
    <x v="0"/>
    <s v="US"/>
    <s v="USD"/>
    <n v="1436555376"/>
    <n v="1433963376"/>
    <b v="0"/>
    <n v="1"/>
    <b v="1"/>
    <x v="12"/>
    <n v="0"/>
    <n v="10"/>
    <x v="4"/>
    <x v="12"/>
  </r>
  <r>
    <n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x v="12"/>
    <n v="0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x v="12"/>
    <n v="796"/>
    <n v="41.704347826086959"/>
    <x v="4"/>
    <x v="12"/>
  </r>
  <r>
    <n v="850"/>
    <x v="850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x v="12"/>
    <n v="2207"/>
    <n v="46.669172932330824"/>
    <x v="4"/>
    <x v="12"/>
  </r>
  <r>
    <n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x v="12"/>
    <n v="609"/>
    <n v="37.271428571428572"/>
    <x v="4"/>
    <x v="12"/>
  </r>
  <r>
    <n v="852"/>
    <x v="852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x v="12"/>
    <n v="174"/>
    <n v="59.258064516129032"/>
    <x v="4"/>
    <x v="12"/>
  </r>
  <r>
    <n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x v="12"/>
    <n v="0"/>
    <n v="30"/>
    <x v="4"/>
    <x v="12"/>
  </r>
  <r>
    <n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x v="12"/>
    <n v="5065.3000000000029"/>
    <n v="65.8623246492986"/>
    <x v="4"/>
    <x v="12"/>
  </r>
  <r>
    <n v="855"/>
    <x v="855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x v="12"/>
    <n v="50"/>
    <n v="31.914893617021278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x v="12"/>
    <n v="295"/>
    <n v="19.464285714285715"/>
    <x v="4"/>
    <x v="12"/>
  </r>
  <r>
    <n v="857"/>
    <x v="857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x v="12"/>
    <n v="0"/>
    <n v="50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x v="12"/>
    <n v="528.06999999999994"/>
    <n v="22.737763157894737"/>
    <x v="4"/>
    <x v="12"/>
  </r>
  <r>
    <n v="859"/>
    <x v="859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x v="12"/>
    <n v="187"/>
    <n v="42.724489795918366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x v="13"/>
    <n v="-11460"/>
    <n v="52.91666666666666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x v="13"/>
    <n v="-4399"/>
    <n v="50.5"/>
    <x v="4"/>
    <x v="13"/>
  </r>
  <r>
    <n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x v="13"/>
    <n v="-49830"/>
    <n v="42.5"/>
    <x v="4"/>
    <x v="13"/>
  </r>
  <r>
    <n v="863"/>
    <x v="863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x v="13"/>
    <n v="-1910"/>
    <n v="18"/>
    <x v="4"/>
    <x v="13"/>
  </r>
  <r>
    <n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13"/>
    <n v="-3800"/>
    <n v="34.177215189873415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x v="13"/>
    <n v="-2155"/>
    <n v="22.5"/>
    <x v="4"/>
    <x v="13"/>
  </r>
  <r>
    <n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x v="13"/>
    <n v="-2860"/>
    <n v="58.1818181818181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x v="13"/>
    <n v="-3799"/>
    <n v="109.1818181818181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x v="13"/>
    <n v="-44950"/>
    <n v="5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x v="13"/>
    <n v="-7760"/>
    <n v="346.66666666666669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x v="13"/>
    <n v="-19938"/>
    <n v="12.4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x v="13"/>
    <n v="-5675"/>
    <n v="27.083333333333332"/>
    <x v="4"/>
    <x v="13"/>
  </r>
  <r>
    <n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x v="13"/>
    <n v="-7935"/>
    <n v="32.5"/>
    <x v="4"/>
    <x v="13"/>
  </r>
  <r>
    <n v="873"/>
    <x v="873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x v="13"/>
    <n v="-3455"/>
    <n v="9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x v="13"/>
    <n v="-2270"/>
    <n v="34.761904761904759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x v="13"/>
    <n v="-5000"/>
    <e v="#DIV/0!"/>
    <x v="4"/>
    <x v="13"/>
  </r>
  <r>
    <n v="876"/>
    <x v="876"/>
    <s v="What was the greatest record shop ever?  DOBELLS!"/>
    <x v="189"/>
    <n v="1286"/>
    <x v="2"/>
    <s v="GB"/>
    <s v="GBP"/>
    <n v="1359978927"/>
    <n v="1357127727"/>
    <b v="0"/>
    <n v="45"/>
    <b v="0"/>
    <x v="13"/>
    <n v="-1866"/>
    <n v="28.577777777777779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x v="13"/>
    <n v="-649"/>
    <n v="46.586206896551722"/>
    <x v="4"/>
    <x v="13"/>
  </r>
  <r>
    <n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x v="13"/>
    <n v="-4935"/>
    <n v="32.5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x v="13"/>
    <n v="-1456"/>
    <n v="21.466666666666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x v="14"/>
    <n v="-3667"/>
    <n v="14.125"/>
    <x v="4"/>
    <x v="14"/>
  </r>
  <r>
    <n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x v="14"/>
    <n v="-3720"/>
    <n v="3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x v="14"/>
    <n v="-1198"/>
    <n v="21.571428571428573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x v="14"/>
    <n v="-2999"/>
    <n v="83.375"/>
    <x v="4"/>
    <x v="14"/>
  </r>
  <r>
    <n v="884"/>
    <x v="884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x v="14"/>
    <n v="-1980"/>
    <n v="10"/>
    <x v="4"/>
    <x v="14"/>
  </r>
  <r>
    <n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x v="14"/>
    <n v="-250"/>
    <n v="35.714285714285715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x v="14"/>
    <n v="-295"/>
    <n v="29.285714285714285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x v="14"/>
    <n v="-1000"/>
    <e v="#DIV/0!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x v="14"/>
    <n v="-928"/>
    <n v="18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x v="14"/>
    <n v="-22639.68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x v="14"/>
    <n v="-2875"/>
    <n v="31.25"/>
    <x v="4"/>
    <x v="14"/>
  </r>
  <r>
    <n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x v="14"/>
    <n v="-7740"/>
    <n v="28.888888888888889"/>
    <x v="4"/>
    <x v="14"/>
  </r>
  <r>
    <n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x v="14"/>
    <n v="-3555"/>
    <n v="143.8235294117647"/>
    <x v="4"/>
    <x v="14"/>
  </r>
  <r>
    <n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x v="14"/>
    <n v="-1800"/>
    <n v="40"/>
    <x v="4"/>
    <x v="14"/>
  </r>
  <r>
    <n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x v="14"/>
    <n v="-12166"/>
    <n v="147.81132075471697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x v="14"/>
    <n v="-7805"/>
    <n v="27.857142857142858"/>
    <x v="4"/>
    <x v="14"/>
  </r>
  <r>
    <n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x v="14"/>
    <n v="-4800"/>
    <n v="44.444444444444443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x v="14"/>
    <n v="-3000"/>
    <e v="#DIV/0!"/>
    <x v="4"/>
    <x v="14"/>
  </r>
  <r>
    <n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x v="14"/>
    <n v="-2430"/>
    <n v="35"/>
    <x v="4"/>
    <x v="14"/>
  </r>
  <r>
    <n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x v="14"/>
    <n v="-470"/>
    <n v="35"/>
    <x v="4"/>
    <x v="14"/>
  </r>
  <r>
    <n v="900"/>
    <x v="900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x v="13"/>
    <n v="-4979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13"/>
    <n v="-6500"/>
    <e v="#DIV/0!"/>
    <x v="4"/>
    <x v="13"/>
  </r>
  <r>
    <n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x v="13"/>
    <n v="-29910"/>
    <n v="30"/>
    <x v="4"/>
    <x v="13"/>
  </r>
  <r>
    <n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x v="13"/>
    <n v="-4840"/>
    <n v="40"/>
    <x v="4"/>
    <x v="13"/>
  </r>
  <r>
    <n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x v="13"/>
    <n v="-49849"/>
    <n v="50.333333333333336"/>
    <x v="4"/>
    <x v="13"/>
  </r>
  <r>
    <n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13"/>
    <n v="-6304"/>
    <n v="32.666666666666664"/>
    <x v="4"/>
    <x v="13"/>
  </r>
  <r>
    <n v="906"/>
    <x v="906"/>
    <s v="The DMV's most respected saxophonist pay tribute to Motown."/>
    <x v="36"/>
    <n v="0"/>
    <x v="2"/>
    <s v="US"/>
    <s v="USD"/>
    <n v="1394681590"/>
    <n v="1392093190"/>
    <b v="0"/>
    <n v="0"/>
    <b v="0"/>
    <x v="13"/>
    <n v="-15000"/>
    <e v="#DIV/0!"/>
    <x v="4"/>
    <x v="13"/>
  </r>
  <r>
    <n v="907"/>
    <x v="907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x v="13"/>
    <n v="-2900"/>
    <e v="#DIV/0!"/>
    <x v="4"/>
    <x v="13"/>
  </r>
  <r>
    <n v="908"/>
    <x v="908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x v="13"/>
    <n v="-2500"/>
    <e v="#DIV/0!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x v="13"/>
    <n v="-15480"/>
    <n v="65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x v="13"/>
    <n v="-427"/>
    <n v="24.6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x v="13"/>
    <n v="-100000"/>
    <e v="#DIV/0!"/>
    <x v="4"/>
    <x v="13"/>
  </r>
  <r>
    <n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x v="13"/>
    <n v="-3470"/>
    <n v="15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x v="13"/>
    <n v="-28018"/>
    <n v="82.583333333333329"/>
    <x v="4"/>
    <x v="13"/>
  </r>
  <r>
    <n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x v="13"/>
    <n v="-1500"/>
    <e v="#DIV/0!"/>
    <x v="4"/>
    <x v="13"/>
  </r>
  <r>
    <n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13"/>
    <n v="-6125"/>
    <n v="41.666666666666664"/>
    <x v="4"/>
    <x v="13"/>
  </r>
  <r>
    <n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x v="13"/>
    <n v="-3300"/>
    <e v="#DIV/0!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x v="13"/>
    <n v="-4970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x v="13"/>
    <n v="-3704"/>
    <n v="19.600000000000001"/>
    <x v="4"/>
    <x v="13"/>
  </r>
  <r>
    <n v="919"/>
    <x v="919"/>
    <s v="Cool jazz with a New Orleans flavor."/>
    <x v="22"/>
    <n v="100"/>
    <x v="2"/>
    <s v="US"/>
    <s v="USD"/>
    <n v="1355930645"/>
    <n v="1352906645"/>
    <b v="0"/>
    <n v="1"/>
    <b v="0"/>
    <x v="13"/>
    <n v="-19900"/>
    <n v="100"/>
    <x v="4"/>
    <x v="13"/>
  </r>
  <r>
    <n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x v="13"/>
    <n v="-5500"/>
    <e v="#DIV/0!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x v="13"/>
    <n v="-10365"/>
    <n v="231.75"/>
    <x v="4"/>
    <x v="13"/>
  </r>
  <r>
    <n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x v="13"/>
    <n v="-21320"/>
    <n v="189.33333333333334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x v="13"/>
    <n v="-14670"/>
    <n v="55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x v="13"/>
    <n v="-2673"/>
    <n v="21.8"/>
    <x v="4"/>
    <x v="13"/>
  </r>
  <r>
    <n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x v="13"/>
    <n v="-5840"/>
    <n v="32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x v="13"/>
    <n v="-7000"/>
    <e v="#DIV/0!"/>
    <x v="4"/>
    <x v="13"/>
  </r>
  <r>
    <n v="927"/>
    <x v="927"/>
    <s v="Studio CD/DVD Solo project of Pianist &amp; Keyboardist Jetro da Silva"/>
    <x v="22"/>
    <n v="0"/>
    <x v="2"/>
    <s v="US"/>
    <s v="USD"/>
    <n v="1337024695"/>
    <n v="1334432695"/>
    <b v="0"/>
    <n v="0"/>
    <b v="0"/>
    <x v="13"/>
    <n v="-20000"/>
    <e v="#DIV/0!"/>
    <x v="4"/>
    <x v="13"/>
  </r>
  <r>
    <n v="928"/>
    <x v="928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x v="13"/>
    <n v="-12925"/>
    <n v="56.25"/>
    <x v="4"/>
    <x v="13"/>
  </r>
  <r>
    <n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x v="13"/>
    <n v="-500"/>
    <e v="#DIV/0!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x v="13"/>
    <n v="-555"/>
    <n v="69"/>
    <x v="4"/>
    <x v="13"/>
  </r>
  <r>
    <n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x v="13"/>
    <n v="-1869"/>
    <n v="18.714285714285715"/>
    <x v="4"/>
    <x v="13"/>
  </r>
  <r>
    <n v="932"/>
    <x v="932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x v="13"/>
    <n v="-8119"/>
    <n v="46.033333333333331"/>
    <x v="4"/>
    <x v="13"/>
  </r>
  <r>
    <n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x v="13"/>
    <n v="-1880"/>
    <n v="60"/>
    <x v="4"/>
    <x v="13"/>
  </r>
  <r>
    <n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x v="13"/>
    <n v="-3480"/>
    <n v="50.666666666666664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x v="13"/>
    <n v="-3450"/>
    <n v="25"/>
    <x v="4"/>
    <x v="13"/>
  </r>
  <r>
    <n v="936"/>
    <x v="936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x v="13"/>
    <n v="-1400"/>
    <e v="#DIV/0!"/>
    <x v="4"/>
    <x v="13"/>
  </r>
  <r>
    <n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x v="13"/>
    <n v="-3460"/>
    <n v="20"/>
    <x v="4"/>
    <x v="13"/>
  </r>
  <r>
    <n v="938"/>
    <x v="938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x v="13"/>
    <n v="-6975"/>
    <n v="25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x v="13"/>
    <n v="-2710"/>
    <n v="20"/>
    <x v="4"/>
    <x v="13"/>
  </r>
  <r>
    <n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x v="8"/>
    <n v="-7456"/>
    <n v="110.28571428571429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x v="8"/>
    <n v="-48839"/>
    <n v="37.451612903225808"/>
    <x v="2"/>
    <x v="8"/>
  </r>
  <r>
    <n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x v="8"/>
    <n v="-6832"/>
    <n v="41.75"/>
    <x v="2"/>
    <x v="8"/>
  </r>
  <r>
    <n v="943"/>
    <x v="943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x v="8"/>
    <n v="-2711"/>
    <n v="24.083333333333332"/>
    <x v="2"/>
    <x v="8"/>
  </r>
  <r>
    <n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x v="8"/>
    <n v="-43337"/>
    <n v="69.40625"/>
    <x v="2"/>
    <x v="8"/>
  </r>
  <r>
    <n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x v="8"/>
    <n v="-97516"/>
    <n v="155.25"/>
    <x v="2"/>
    <x v="8"/>
  </r>
  <r>
    <n v="946"/>
    <x v="946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x v="8"/>
    <n v="-14714"/>
    <n v="57.2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x v="8"/>
    <n v="-850"/>
    <e v="#DIV/0!"/>
    <x v="2"/>
    <x v="8"/>
  </r>
  <r>
    <n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x v="8"/>
    <n v="-3520"/>
    <n v="60"/>
    <x v="2"/>
    <x v="8"/>
  </r>
  <r>
    <n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x v="8"/>
    <n v="-19727"/>
    <n v="39"/>
    <x v="2"/>
    <x v="8"/>
  </r>
  <r>
    <n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x v="8"/>
    <n v="-3598"/>
    <n v="58.416666666666664"/>
    <x v="2"/>
    <x v="8"/>
  </r>
  <r>
    <n v="951"/>
    <x v="951"/>
    <s v="Revolutionizing the way we walk our dogs!"/>
    <x v="63"/>
    <n v="19195"/>
    <x v="2"/>
    <s v="US"/>
    <s v="USD"/>
    <n v="1465054872"/>
    <n v="1461166872"/>
    <b v="0"/>
    <n v="121"/>
    <b v="0"/>
    <x v="8"/>
    <n v="-30805"/>
    <n v="158.63636363636363"/>
    <x v="2"/>
    <x v="8"/>
  </r>
  <r>
    <n v="952"/>
    <x v="952"/>
    <s v="Audionoggin: Wireless personal surround sound for the athlete in everyone."/>
    <x v="197"/>
    <n v="19572"/>
    <x v="2"/>
    <s v="US"/>
    <s v="USD"/>
    <n v="1479483812"/>
    <n v="1476888212"/>
    <b v="0"/>
    <n v="196"/>
    <b v="0"/>
    <x v="8"/>
    <n v="-29428"/>
    <n v="99.857142857142861"/>
    <x v="2"/>
    <x v="8"/>
  </r>
  <r>
    <n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x v="8"/>
    <n v="-14874"/>
    <n v="25.2"/>
    <x v="2"/>
    <x v="8"/>
  </r>
  <r>
    <n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x v="8"/>
    <n v="-8489"/>
    <n v="89.191780821917803"/>
    <x v="2"/>
    <x v="8"/>
  </r>
  <r>
    <n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x v="8"/>
    <n v="-283016"/>
    <n v="182.6236559139785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x v="8"/>
    <n v="-49139"/>
    <n v="50.647058823529413"/>
    <x v="2"/>
    <x v="8"/>
  </r>
  <r>
    <n v="957"/>
    <x v="957"/>
    <s v="A Leather Smart watch Band, that NEVER needs to be charged for only $37!"/>
    <x v="14"/>
    <n v="233"/>
    <x v="2"/>
    <s v="US"/>
    <s v="USD"/>
    <n v="1479392133"/>
    <n v="1476710133"/>
    <b v="0"/>
    <n v="7"/>
    <b v="0"/>
    <x v="8"/>
    <n v="-11767"/>
    <n v="33.285714285714285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x v="8"/>
    <n v="-6896"/>
    <n v="51.823529411764703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x v="8"/>
    <n v="-30570"/>
    <n v="113.62573099415205"/>
    <x v="2"/>
    <x v="8"/>
  </r>
  <r>
    <n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x v="8"/>
    <n v="-29995"/>
    <n v="136.46276595744681"/>
    <x v="2"/>
    <x v="8"/>
  </r>
  <r>
    <n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x v="8"/>
    <n v="-54921"/>
    <n v="364.35454545454547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x v="8"/>
    <n v="-1788"/>
    <n v="19.243243243243242"/>
    <x v="2"/>
    <x v="8"/>
  </r>
  <r>
    <n v="963"/>
    <x v="963"/>
    <s v="WE are molding an educated, motivated, non violent GENERATION!"/>
    <x v="19"/>
    <n v="377"/>
    <x v="2"/>
    <s v="US"/>
    <s v="USD"/>
    <n v="1476717319"/>
    <n v="1473693319"/>
    <b v="0"/>
    <n v="9"/>
    <b v="0"/>
    <x v="8"/>
    <n v="-34623"/>
    <n v="41.888888888888886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x v="8"/>
    <n v="-109121"/>
    <n v="30.310344827586206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x v="8"/>
    <n v="-24702"/>
    <n v="49.666666666666664"/>
    <x v="2"/>
    <x v="8"/>
  </r>
  <r>
    <n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x v="8"/>
    <n v="-10224"/>
    <n v="59.2"/>
    <x v="2"/>
    <x v="8"/>
  </r>
  <r>
    <n v="967"/>
    <x v="967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x v="8"/>
    <n v="-16438"/>
    <n v="43.97530864197531"/>
    <x v="2"/>
    <x v="8"/>
  </r>
  <r>
    <n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x v="8"/>
    <n v="-7894"/>
    <n v="26.5"/>
    <x v="2"/>
    <x v="8"/>
  </r>
  <r>
    <n v="969"/>
    <x v="969"/>
    <s v="Geek &amp; Chic Smart Jewelry Collection, Wearables Meet Style!"/>
    <x v="11"/>
    <n v="14000"/>
    <x v="2"/>
    <s v="MX"/>
    <s v="MXN"/>
    <n v="1486624607"/>
    <n v="1483773407"/>
    <b v="0"/>
    <n v="11"/>
    <b v="0"/>
    <x v="8"/>
    <n v="-16000"/>
    <n v="1272.7272727272727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x v="8"/>
    <n v="-2704"/>
    <n v="164"/>
    <x v="2"/>
    <x v="8"/>
  </r>
  <r>
    <n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x v="8"/>
    <n v="-99774"/>
    <n v="45.2"/>
    <x v="2"/>
    <x v="8"/>
  </r>
  <r>
    <n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x v="8"/>
    <n v="-13075"/>
    <n v="153.88888888888889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x v="8"/>
    <n v="-19589"/>
    <n v="51.375"/>
    <x v="2"/>
    <x v="8"/>
  </r>
  <r>
    <n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x v="8"/>
    <n v="-49720"/>
    <n v="93.333333333333329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x v="8"/>
    <n v="-97393"/>
    <n v="108.625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x v="8"/>
    <n v="-147111"/>
    <n v="160.5"/>
    <x v="2"/>
    <x v="8"/>
  </r>
  <r>
    <n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x v="8"/>
    <n v="-1791"/>
    <n v="75.75"/>
    <x v="2"/>
    <x v="8"/>
  </r>
  <r>
    <n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x v="8"/>
    <n v="-75616"/>
    <n v="790.8373983739837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x v="8"/>
    <n v="-6013.84"/>
    <n v="301.93916666666667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x v="8"/>
    <n v="-8514"/>
    <n v="47.935483870967744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x v="8"/>
    <n v="-88877"/>
    <n v="2.75"/>
    <x v="2"/>
    <x v="8"/>
  </r>
  <r>
    <n v="982"/>
    <x v="982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x v="8"/>
    <n v="-17497"/>
    <n v="1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x v="8"/>
    <n v="-73468"/>
    <n v="171.79329608938548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x v="8"/>
    <n v="-9894"/>
    <n v="35.333333333333336"/>
    <x v="2"/>
    <x v="8"/>
  </r>
  <r>
    <n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x v="8"/>
    <n v="-28112"/>
    <n v="82.086956521739125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x v="8"/>
    <n v="-17450"/>
    <n v="110.8695652173913"/>
    <x v="2"/>
    <x v="8"/>
  </r>
  <r>
    <n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x v="8"/>
    <n v="-43390"/>
    <n v="161.21951219512195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x v="8"/>
    <n v="-5000"/>
    <e v="#DIV/0!"/>
    <x v="2"/>
    <x v="8"/>
  </r>
  <r>
    <n v="989"/>
    <x v="989"/>
    <s v="The most useful phone charger you will ever buy"/>
    <x v="3"/>
    <n v="1677"/>
    <x v="2"/>
    <s v="US"/>
    <s v="USD"/>
    <n v="1475101495"/>
    <n v="1472509495"/>
    <b v="0"/>
    <n v="32"/>
    <b v="0"/>
    <x v="8"/>
    <n v="-8323"/>
    <n v="52.40625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x v="8"/>
    <n v="-24974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x v="8"/>
    <n v="-4788"/>
    <n v="30.285714285714285"/>
    <x v="2"/>
    <x v="8"/>
  </r>
  <r>
    <n v="992"/>
    <x v="992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x v="8"/>
    <n v="-99533"/>
    <n v="116.75"/>
    <x v="2"/>
    <x v="8"/>
  </r>
  <r>
    <n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x v="8"/>
    <n v="-52439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x v="8"/>
    <n v="-195331"/>
    <n v="424.45454545454544"/>
    <x v="2"/>
    <x v="8"/>
  </r>
  <r>
    <n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x v="8"/>
    <n v="-9274"/>
    <n v="80.666666666666671"/>
    <x v="2"/>
    <x v="8"/>
  </r>
  <r>
    <n v="996"/>
    <x v="996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x v="8"/>
    <n v="-3935"/>
    <n v="13"/>
    <x v="2"/>
    <x v="8"/>
  </r>
  <r>
    <n v="997"/>
    <x v="997"/>
    <s v="The iPhanny keeps your iPhone 6 safe from bending in those dangerous pants pockets."/>
    <x v="10"/>
    <n v="65"/>
    <x v="2"/>
    <s v="US"/>
    <s v="USD"/>
    <n v="1417145297"/>
    <n v="1414549697"/>
    <b v="0"/>
    <n v="8"/>
    <b v="0"/>
    <x v="8"/>
    <n v="-4935"/>
    <n v="8.125"/>
    <x v="2"/>
    <x v="8"/>
  </r>
  <r>
    <n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x v="8"/>
    <n v="-24865"/>
    <n v="153.42794759825327"/>
    <x v="2"/>
    <x v="8"/>
  </r>
  <r>
    <n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x v="8"/>
    <n v="-138317"/>
    <n v="292.07499999999999"/>
    <x v="2"/>
    <x v="8"/>
  </r>
  <r>
    <n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x v="8"/>
    <n v="-874876"/>
    <n v="3304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x v="8"/>
    <n v="200"/>
    <n v="130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x v="8"/>
    <n v="-7039"/>
    <n v="134.54545454545453"/>
    <x v="2"/>
    <x v="8"/>
  </r>
  <r>
    <n v="1003"/>
    <x v="1003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x v="8"/>
    <n v="-16789"/>
    <n v="214.06666666666666"/>
    <x v="2"/>
    <x v="8"/>
  </r>
  <r>
    <n v="1004"/>
    <x v="1004"/>
    <s v="Harnessing wearable technology as a powerful defense for food-allergy children."/>
    <x v="31"/>
    <n v="20552"/>
    <x v="1"/>
    <s v="US"/>
    <s v="USD"/>
    <n v="1455814827"/>
    <n v="1453222827"/>
    <b v="0"/>
    <n v="95"/>
    <b v="0"/>
    <x v="8"/>
    <n v="-4448"/>
    <n v="216.33684210526314"/>
    <x v="2"/>
    <x v="8"/>
  </r>
  <r>
    <n v="1005"/>
    <x v="1005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x v="8"/>
    <n v="-49898"/>
    <n v="932.31055900621118"/>
    <x v="2"/>
    <x v="8"/>
  </r>
  <r>
    <n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x v="8"/>
    <n v="-3766"/>
    <n v="29.25"/>
    <x v="2"/>
    <x v="8"/>
  </r>
  <r>
    <n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x v="8"/>
    <n v="-16704"/>
    <n v="174.94736842105263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x v="8"/>
    <n v="-93250"/>
    <n v="25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x v="8"/>
    <n v="-43435"/>
    <n v="65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x v="8"/>
    <n v="-115030"/>
    <n v="55"/>
    <x v="2"/>
    <x v="8"/>
  </r>
  <r>
    <n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x v="8"/>
    <n v="-19925"/>
    <n v="75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x v="8"/>
    <n v="1071751.05"/>
    <n v="1389.3561935483872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x v="8"/>
    <n v="-16368"/>
    <n v="95.911111111111111"/>
    <x v="2"/>
    <x v="8"/>
  </r>
  <r>
    <n v="1014"/>
    <x v="1014"/>
    <s v="CHEMION is an eyewear device that lets you show your creativity to the world."/>
    <x v="3"/>
    <n v="3060"/>
    <x v="1"/>
    <s v="US"/>
    <s v="USD"/>
    <n v="1420070615"/>
    <n v="1415750615"/>
    <b v="0"/>
    <n v="16"/>
    <b v="0"/>
    <x v="8"/>
    <n v="-6940"/>
    <n v="191.25"/>
    <x v="2"/>
    <x v="8"/>
  </r>
  <r>
    <n v="1015"/>
    <x v="1015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x v="8"/>
    <n v="-8760"/>
    <n v="40"/>
    <x v="2"/>
    <x v="8"/>
  </r>
  <r>
    <n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x v="8"/>
    <n v="-97158"/>
    <n v="74.78947368421052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x v="8"/>
    <n v="-192803"/>
    <n v="161.11830985915492"/>
    <x v="2"/>
    <x v="8"/>
  </r>
  <r>
    <n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x v="8"/>
    <n v="-19379"/>
    <n v="88.714285714285708"/>
    <x v="2"/>
    <x v="8"/>
  </r>
  <r>
    <n v="1019"/>
    <x v="1019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x v="8"/>
    <n v="-23700"/>
    <n v="53.25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x v="15"/>
    <n v="1636"/>
    <n v="106.2"/>
    <x v="4"/>
    <x v="15"/>
  </r>
  <r>
    <n v="1021"/>
    <x v="1021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x v="15"/>
    <n v="7554.1100000000006"/>
    <n v="22.079728033472804"/>
    <x v="4"/>
    <x v="15"/>
  </r>
  <r>
    <n v="1022"/>
    <x v="1022"/>
    <s v="Help get four new bootlegs onto vinyl in the second installment of my series!"/>
    <x v="13"/>
    <n v="2298"/>
    <x v="0"/>
    <s v="US"/>
    <s v="USD"/>
    <n v="1431876677"/>
    <n v="1429284677"/>
    <b v="1"/>
    <n v="74"/>
    <b v="1"/>
    <x v="15"/>
    <n v="298"/>
    <n v="31.054054054054053"/>
    <x v="4"/>
    <x v="15"/>
  </r>
  <r>
    <n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x v="15"/>
    <n v="2743"/>
    <n v="36.206106870229007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x v="15"/>
    <n v="3727.5499999999993"/>
    <n v="388.9762295081967"/>
    <x v="4"/>
    <x v="15"/>
  </r>
  <r>
    <n v="1025"/>
    <x v="1025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x v="15"/>
    <n v="6949.820000000007"/>
    <n v="71.848571428571432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x v="15"/>
    <n v="0.57999999999992724"/>
    <n v="57.381803278688523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x v="15"/>
    <n v="232"/>
    <n v="69.666666666666671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x v="15"/>
    <n v="1727"/>
    <n v="45.988235294117644"/>
    <x v="4"/>
    <x v="15"/>
  </r>
  <r>
    <n v="1029"/>
    <x v="1029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x v="15"/>
    <n v="1176"/>
    <n v="79.262411347517727"/>
    <x v="4"/>
    <x v="15"/>
  </r>
  <r>
    <n v="1030"/>
    <x v="1030"/>
    <s v="Help fund the latest Gothsicles mega-album, I FEEL SICLE!"/>
    <x v="13"/>
    <n v="6842"/>
    <x v="0"/>
    <s v="US"/>
    <s v="USD"/>
    <n v="1473680149"/>
    <n v="1472470549"/>
    <b v="0"/>
    <n v="159"/>
    <b v="1"/>
    <x v="15"/>
    <n v="4842"/>
    <n v="43.031446540880502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x v="15"/>
    <n v="740"/>
    <n v="108.48484848484848"/>
    <x v="4"/>
    <x v="15"/>
  </r>
  <r>
    <n v="1032"/>
    <x v="1032"/>
    <s v="Ideal for living rooms and open spaces."/>
    <x v="105"/>
    <n v="5858.84"/>
    <x v="0"/>
    <s v="US"/>
    <s v="USD"/>
    <n v="1466697625"/>
    <n v="1464105625"/>
    <b v="0"/>
    <n v="96"/>
    <b v="1"/>
    <x v="15"/>
    <n v="458.84000000000015"/>
    <n v="61.029583333333335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x v="15"/>
    <n v="38"/>
    <n v="50.592592592592595"/>
    <x v="4"/>
    <x v="15"/>
  </r>
  <r>
    <n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x v="15"/>
    <n v="1500.0900000000001"/>
    <n v="39.157168674698795"/>
    <x v="4"/>
    <x v="15"/>
  </r>
  <r>
    <n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x v="15"/>
    <n v="352"/>
    <n v="65.15789473684211"/>
    <x v="4"/>
    <x v="15"/>
  </r>
  <r>
    <n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x v="15"/>
    <n v="556.22000000000025"/>
    <n v="23.963127962085309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x v="15"/>
    <n v="21"/>
    <n v="48.61904761904762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x v="15"/>
    <n v="680"/>
    <n v="35.73770491803279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x v="15"/>
    <n v="141"/>
    <n v="21.366666666666667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x v="16"/>
    <n v="-84750"/>
    <n v="250"/>
    <x v="5"/>
    <x v="16"/>
  </r>
  <r>
    <n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x v="16"/>
    <n v="-50"/>
    <e v="#DIV/0!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x v="16"/>
    <n v="-640"/>
    <n v="10"/>
    <x v="5"/>
    <x v="16"/>
  </r>
  <r>
    <n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x v="16"/>
    <n v="-91463"/>
    <n v="29.236301369863014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x v="16"/>
    <n v="-6994"/>
    <n v="3"/>
    <x v="5"/>
    <x v="16"/>
  </r>
  <r>
    <n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x v="16"/>
    <n v="-9734"/>
    <n v="33.25"/>
    <x v="5"/>
    <x v="16"/>
  </r>
  <r>
    <n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x v="16"/>
    <n v="-3000"/>
    <e v="#DIV/0!"/>
    <x v="5"/>
    <x v="16"/>
  </r>
  <r>
    <n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x v="16"/>
    <n v="-1999"/>
    <n v="1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x v="16"/>
    <n v="-14788"/>
    <n v="53"/>
    <x v="5"/>
    <x v="16"/>
  </r>
  <r>
    <n v="1049"/>
    <x v="1049"/>
    <s v="------"/>
    <x v="14"/>
    <n v="0"/>
    <x v="1"/>
    <s v="US"/>
    <s v="USD"/>
    <n v="1455272445"/>
    <n v="1452680445"/>
    <b v="0"/>
    <n v="0"/>
    <b v="0"/>
    <x v="16"/>
    <n v="-12000"/>
    <e v="#DIV/0!"/>
    <x v="5"/>
    <x v="16"/>
  </r>
  <r>
    <n v="1050"/>
    <x v="1050"/>
    <s v="Secularism is on the rise and I hear you.Talk to me."/>
    <x v="30"/>
    <n v="0"/>
    <x v="1"/>
    <s v="US"/>
    <s v="USD"/>
    <n v="1442257677"/>
    <n v="1439665677"/>
    <b v="0"/>
    <n v="0"/>
    <b v="0"/>
    <x v="16"/>
    <n v="-2500"/>
    <e v="#DIV/0!"/>
    <x v="5"/>
    <x v="16"/>
  </r>
  <r>
    <n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x v="16"/>
    <n v="-500"/>
    <e v="#DIV/0!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x v="16"/>
    <n v="-4336"/>
    <e v="#DIV/0!"/>
    <x v="5"/>
    <x v="16"/>
  </r>
  <r>
    <n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x v="16"/>
    <n v="-1485"/>
    <n v="15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x v="16"/>
    <n v="-2500"/>
    <e v="#DIV/0!"/>
    <x v="5"/>
    <x v="16"/>
  </r>
  <r>
    <n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x v="16"/>
    <n v="-3500"/>
    <e v="#DIV/0!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x v="16"/>
    <n v="-10000"/>
    <e v="#DIV/0!"/>
    <x v="5"/>
    <x v="16"/>
  </r>
  <r>
    <n v="1057"/>
    <x v="1057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x v="16"/>
    <n v="-10000"/>
    <e v="#DIV/0!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x v="16"/>
    <n v="-40000"/>
    <e v="#DIV/0!"/>
    <x v="5"/>
    <x v="16"/>
  </r>
  <r>
    <n v="1059"/>
    <x v="1059"/>
    <s v="Turning myself into a vocal artist."/>
    <x v="184"/>
    <n v="0"/>
    <x v="1"/>
    <s v="US"/>
    <s v="USD"/>
    <n v="1426269456"/>
    <n v="1423681056"/>
    <b v="0"/>
    <n v="0"/>
    <b v="0"/>
    <x v="16"/>
    <n v="-1100"/>
    <e v="#DIV/0!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x v="16"/>
    <n v="-4950"/>
    <n v="50"/>
    <x v="5"/>
    <x v="16"/>
  </r>
  <r>
    <n v="1061"/>
    <x v="1061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x v="16"/>
    <n v="-4000"/>
    <e v="#DIV/0!"/>
    <x v="5"/>
    <x v="16"/>
  </r>
  <r>
    <n v="1062"/>
    <x v="1062"/>
    <s v="SEE US ON PATREON www.badgirlartwork.com"/>
    <x v="212"/>
    <n v="190"/>
    <x v="1"/>
    <s v="US"/>
    <s v="USD"/>
    <n v="1468351341"/>
    <n v="1467746541"/>
    <b v="0"/>
    <n v="4"/>
    <b v="0"/>
    <x v="16"/>
    <n v="-9"/>
    <n v="47.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x v="16"/>
    <n v="-1000"/>
    <e v="#DIV/0!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x v="17"/>
    <n v="-81923"/>
    <n v="65.66666666666667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x v="17"/>
    <n v="-2919"/>
    <n v="16.2"/>
    <x v="6"/>
    <x v="17"/>
  </r>
  <r>
    <n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x v="17"/>
    <n v="-144949"/>
    <n v="34.128378378378379"/>
    <x v="6"/>
    <x v="17"/>
  </r>
  <r>
    <n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x v="17"/>
    <n v="-370"/>
    <n v="13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x v="17"/>
    <n v="-29955"/>
    <n v="11.25"/>
    <x v="6"/>
    <x v="17"/>
  </r>
  <r>
    <n v="1069"/>
    <x v="1069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x v="17"/>
    <n v="-1350"/>
    <n v="40.476190476190474"/>
    <x v="6"/>
    <x v="17"/>
  </r>
  <r>
    <n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x v="17"/>
    <n v="-9930"/>
    <n v="35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x v="17"/>
    <n v="-100"/>
    <e v="#DIV/0!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x v="17"/>
    <n v="-74949"/>
    <n v="12.75"/>
    <x v="6"/>
    <x v="17"/>
  </r>
  <r>
    <n v="1073"/>
    <x v="1073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x v="17"/>
    <n v="-740"/>
    <n v="1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x v="17"/>
    <n v="-50593"/>
    <n v="113.56666666666666"/>
    <x v="6"/>
    <x v="17"/>
  </r>
  <r>
    <n v="1075"/>
    <x v="1075"/>
    <s v="Fully 3D, post Apocalyptic themed tower defense video game. New take on the genre."/>
    <x v="28"/>
    <n v="45"/>
    <x v="2"/>
    <s v="US"/>
    <s v="USD"/>
    <n v="1336340516"/>
    <n v="1333748516"/>
    <b v="0"/>
    <n v="3"/>
    <b v="0"/>
    <x v="17"/>
    <n v="-955"/>
    <n v="15"/>
    <x v="6"/>
    <x v="17"/>
  </r>
  <r>
    <n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x v="17"/>
    <n v="-27926"/>
    <n v="48.281025641025643"/>
    <x v="6"/>
    <x v="17"/>
  </r>
  <r>
    <n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x v="17"/>
    <n v="-17656"/>
    <n v="43.976047904191617"/>
    <x v="6"/>
    <x v="17"/>
  </r>
  <r>
    <n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x v="17"/>
    <n v="-555"/>
    <n v="9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x v="17"/>
    <n v="-25322"/>
    <n v="37.666666666666664"/>
    <x v="6"/>
    <x v="17"/>
  </r>
  <r>
    <n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x v="17"/>
    <n v="-18179"/>
    <n v="18.581632653061224"/>
    <x v="6"/>
    <x v="17"/>
  </r>
  <r>
    <n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x v="17"/>
    <n v="-67988"/>
    <n v="3"/>
    <x v="6"/>
    <x v="17"/>
  </r>
  <r>
    <n v="1082"/>
    <x v="1082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x v="17"/>
    <n v="-9944"/>
    <n v="18.666666666666668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x v="17"/>
    <n v="-49590"/>
    <n v="410"/>
    <x v="6"/>
    <x v="17"/>
  </r>
  <r>
    <n v="1084"/>
    <x v="1084"/>
    <s v="I want to start my own channel for gaming"/>
    <x v="131"/>
    <n v="0"/>
    <x v="2"/>
    <s v="US"/>
    <s v="USD"/>
    <n v="1407534804"/>
    <n v="1404942804"/>
    <b v="0"/>
    <n v="0"/>
    <b v="0"/>
    <x v="17"/>
    <n v="-550"/>
    <e v="#DIV/0!"/>
    <x v="6"/>
    <x v="17"/>
  </r>
  <r>
    <n v="1085"/>
    <x v="1085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x v="17"/>
    <n v="-28974"/>
    <n v="114"/>
    <x v="6"/>
    <x v="17"/>
  </r>
  <r>
    <n v="1086"/>
    <x v="1086"/>
    <s v="Humanity's future in the Galaxy"/>
    <x v="102"/>
    <n v="15"/>
    <x v="2"/>
    <s v="US"/>
    <s v="USD"/>
    <n v="1408913291"/>
    <n v="1406321291"/>
    <b v="0"/>
    <n v="2"/>
    <b v="0"/>
    <x v="17"/>
    <n v="-17985"/>
    <n v="7.5"/>
    <x v="6"/>
    <x v="17"/>
  </r>
  <r>
    <n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x v="17"/>
    <n v="-1100"/>
    <e v="#DIV/0!"/>
    <x v="6"/>
    <x v="17"/>
  </r>
  <r>
    <n v="1088"/>
    <x v="1088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x v="17"/>
    <n v="-38617.660000000003"/>
    <n v="43.41727891156463"/>
    <x v="6"/>
    <x v="17"/>
  </r>
  <r>
    <n v="1089"/>
    <x v="1089"/>
    <s v="Farabel is a single player turn-based fantasy strategy game for Mac/PC/Linux"/>
    <x v="36"/>
    <n v="1174"/>
    <x v="2"/>
    <s v="FR"/>
    <s v="EUR"/>
    <n v="1435293175"/>
    <n v="1432701175"/>
    <b v="0"/>
    <n v="49"/>
    <b v="0"/>
    <x v="17"/>
    <n v="-13826"/>
    <n v="23.959183673469386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x v="17"/>
    <n v="-12994"/>
    <n v="5"/>
    <x v="6"/>
    <x v="17"/>
  </r>
  <r>
    <n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x v="17"/>
    <n v="-175"/>
    <n v="12.5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x v="17"/>
    <n v="-1979"/>
    <n v="3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x v="17"/>
    <n v="-257.75"/>
    <n v="10.5625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x v="17"/>
    <n v="-14705.99"/>
    <n v="122.00037037037038"/>
    <x v="6"/>
    <x v="17"/>
  </r>
  <r>
    <n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x v="17"/>
    <n v="-474826"/>
    <n v="267.80851063829789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x v="17"/>
    <n v="-9848"/>
    <n v="74.206896551724142"/>
    <x v="6"/>
    <x v="17"/>
  </r>
  <r>
    <n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x v="17"/>
    <n v="-99953"/>
    <n v="6.7142857142857144"/>
    <x v="6"/>
    <x v="17"/>
  </r>
  <r>
    <n v="1098"/>
    <x v="1098"/>
    <s v="Kick, Punch... Fireball is an FPS type arena game set inside the fantasy world."/>
    <x v="31"/>
    <n v="1803"/>
    <x v="2"/>
    <s v="US"/>
    <s v="USD"/>
    <n v="1397413095"/>
    <n v="1394821095"/>
    <b v="0"/>
    <n v="22"/>
    <b v="0"/>
    <x v="17"/>
    <n v="-23197"/>
    <n v="81.954545454545453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x v="17"/>
    <n v="-4975"/>
    <n v="25"/>
    <x v="6"/>
    <x v="17"/>
  </r>
  <r>
    <n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x v="17"/>
    <n v="-3900"/>
    <n v="10"/>
    <x v="6"/>
    <x v="17"/>
  </r>
  <r>
    <n v="1101"/>
    <x v="1101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x v="17"/>
    <n v="-99959"/>
    <n v="6.833333333333333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x v="17"/>
    <n v="-7575"/>
    <n v="17.708333333333332"/>
    <x v="6"/>
    <x v="17"/>
  </r>
  <r>
    <n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x v="17"/>
    <n v="-14757"/>
    <n v="16.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x v="17"/>
    <n v="-57029"/>
    <n v="80.297297297297291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x v="17"/>
    <n v="-898569"/>
    <n v="71.55"/>
    <x v="6"/>
    <x v="17"/>
  </r>
  <r>
    <n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x v="17"/>
    <n v="-235"/>
    <n v="23.571428571428573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x v="17"/>
    <n v="-10000"/>
    <e v="#DIV/0!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x v="17"/>
    <n v="-24267.5"/>
    <n v="34.88095238095238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x v="17"/>
    <n v="-9955"/>
    <n v="15"/>
    <x v="6"/>
    <x v="17"/>
  </r>
  <r>
    <n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x v="17"/>
    <n v="-49745"/>
    <n v="23.181818181818183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x v="17"/>
    <n v="-2499"/>
    <n v="1"/>
    <x v="6"/>
    <x v="17"/>
  </r>
  <r>
    <n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x v="17"/>
    <n v="-56727.08"/>
    <n v="100.23371794871794"/>
    <x v="6"/>
    <x v="17"/>
  </r>
  <r>
    <n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x v="17"/>
    <n v="-995"/>
    <n v="5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x v="17"/>
    <n v="-5990"/>
    <n v="3.3333333333333335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x v="17"/>
    <n v="-39947"/>
    <n v="13.25"/>
    <x v="6"/>
    <x v="17"/>
  </r>
  <r>
    <n v="1116"/>
    <x v="1116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x v="17"/>
    <n v="-499821.48"/>
    <n v="17.852"/>
    <x v="6"/>
    <x v="17"/>
  </r>
  <r>
    <n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x v="17"/>
    <n v="-917"/>
    <n v="10.375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x v="17"/>
    <n v="-4391"/>
    <n v="36.333333333333336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x v="17"/>
    <n v="-2095"/>
    <n v="5"/>
    <x v="6"/>
    <x v="17"/>
  </r>
  <r>
    <n v="1120"/>
    <x v="1120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x v="17"/>
    <n v="-25000"/>
    <e v="#DIV/0!"/>
    <x v="6"/>
    <x v="17"/>
  </r>
  <r>
    <n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x v="17"/>
    <n v="-249971"/>
    <n v="5.8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x v="17"/>
    <n v="-3200"/>
    <e v="#DIV/0!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x v="17"/>
    <n v="-4989"/>
    <n v="3.6666666666666665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x v="18"/>
    <n v="-89575"/>
    <n v="60.714285714285715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x v="18"/>
    <n v="-3000"/>
    <e v="#DIV/0!"/>
    <x v="6"/>
    <x v="18"/>
  </r>
  <r>
    <n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x v="18"/>
    <n v="-1990"/>
    <n v="5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x v="18"/>
    <n v="-34415"/>
    <n v="25.434782608695652"/>
    <x v="6"/>
    <x v="18"/>
  </r>
  <r>
    <n v="1128"/>
    <x v="1128"/>
    <s v="#havingfunFTW"/>
    <x v="28"/>
    <n v="1"/>
    <x v="2"/>
    <s v="GB"/>
    <s v="GBP"/>
    <n v="1407425717"/>
    <n v="1404833717"/>
    <b v="0"/>
    <n v="1"/>
    <b v="0"/>
    <x v="18"/>
    <n v="-999"/>
    <n v="1"/>
    <x v="6"/>
    <x v="18"/>
  </r>
  <r>
    <n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x v="18"/>
    <n v="-19979"/>
    <n v="10.5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x v="18"/>
    <n v="-4989"/>
    <n v="3.6666666666666665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x v="18"/>
    <n v="-40000"/>
    <e v="#DIV/0!"/>
    <x v="6"/>
    <x v="18"/>
  </r>
  <r>
    <n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x v="18"/>
    <n v="-8562"/>
    <n v="110.61538461538461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x v="18"/>
    <n v="-2980"/>
    <n v="20"/>
    <x v="6"/>
    <x v="18"/>
  </r>
  <r>
    <n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x v="18"/>
    <n v="-24999"/>
    <n v="1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x v="18"/>
    <n v="-950"/>
    <n v="5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x v="18"/>
    <n v="-3920"/>
    <n v="45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x v="18"/>
    <n v="-15125"/>
    <n v="253.2051282051282"/>
    <x v="6"/>
    <x v="18"/>
  </r>
  <r>
    <n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x v="18"/>
    <n v="-34875"/>
    <n v="31.25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x v="18"/>
    <n v="-7995"/>
    <n v="5"/>
    <x v="6"/>
    <x v="18"/>
  </r>
  <r>
    <n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x v="18"/>
    <n v="-5000"/>
    <e v="#DIV/0!"/>
    <x v="6"/>
    <x v="18"/>
  </r>
  <r>
    <n v="1141"/>
    <x v="1141"/>
    <s v="I think this will be a great game!"/>
    <x v="2"/>
    <n v="0"/>
    <x v="2"/>
    <s v="DE"/>
    <s v="EUR"/>
    <n v="1436460450"/>
    <n v="1433868450"/>
    <b v="0"/>
    <n v="0"/>
    <b v="0"/>
    <x v="18"/>
    <n v="-500"/>
    <e v="#DIV/0!"/>
    <x v="6"/>
    <x v="18"/>
  </r>
  <r>
    <n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x v="18"/>
    <n v="-4000"/>
    <e v="#DIV/0!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x v="18"/>
    <n v="-44814"/>
    <n v="23.25"/>
    <x v="6"/>
    <x v="18"/>
  </r>
  <r>
    <n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x v="19"/>
    <n v="-9300"/>
    <e v="#DIV/0!"/>
    <x v="7"/>
    <x v="19"/>
  </r>
  <r>
    <n v="1145"/>
    <x v="1145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x v="19"/>
    <n v="-79900"/>
    <n v="100"/>
    <x v="7"/>
    <x v="19"/>
  </r>
  <r>
    <n v="1146"/>
    <x v="1146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x v="19"/>
    <n v="-5470"/>
    <n v="44.166666666666664"/>
    <x v="7"/>
    <x v="19"/>
  </r>
  <r>
    <n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x v="19"/>
    <n v="-25000"/>
    <e v="#DIV/0!"/>
    <x v="7"/>
    <x v="19"/>
  </r>
  <r>
    <n v="1148"/>
    <x v="1148"/>
    <s v="New local (Louisville, KY.) food truck with a refreshing spin on rolling kitchens."/>
    <x v="36"/>
    <n v="73"/>
    <x v="2"/>
    <s v="US"/>
    <s v="USD"/>
    <n v="1480568781"/>
    <n v="1477973181"/>
    <b v="0"/>
    <n v="3"/>
    <b v="0"/>
    <x v="19"/>
    <n v="-14927"/>
    <n v="24.333333333333332"/>
    <x v="7"/>
    <x v="19"/>
  </r>
  <r>
    <n v="1149"/>
    <x v="1149"/>
    <s v="Bringing culturally diverse Floridian cuisine to the people!"/>
    <x v="63"/>
    <n v="75"/>
    <x v="2"/>
    <s v="US"/>
    <s v="USD"/>
    <n v="1466096566"/>
    <n v="1463504566"/>
    <b v="0"/>
    <n v="2"/>
    <b v="0"/>
    <x v="19"/>
    <n v="-49925"/>
    <n v="37.5"/>
    <x v="7"/>
    <x v="19"/>
  </r>
  <r>
    <n v="1150"/>
    <x v="1150"/>
    <s v="Bringing delicious authentic and fusion Taiwanese Food to the West Coast."/>
    <x v="30"/>
    <n v="252"/>
    <x v="2"/>
    <s v="US"/>
    <s v="USD"/>
    <n v="1452293675"/>
    <n v="1447109675"/>
    <b v="0"/>
    <n v="6"/>
    <b v="0"/>
    <x v="19"/>
    <n v="-2248"/>
    <n v="42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x v="19"/>
    <n v="-25000"/>
    <e v="#DIV/0!"/>
    <x v="7"/>
    <x v="19"/>
  </r>
  <r>
    <n v="1152"/>
    <x v="1152"/>
    <s v="Peruvian food truck with an LA twist."/>
    <x v="194"/>
    <n v="911"/>
    <x v="2"/>
    <s v="US"/>
    <s v="USD"/>
    <n v="1431709312"/>
    <n v="1429117312"/>
    <b v="0"/>
    <n v="15"/>
    <b v="0"/>
    <x v="19"/>
    <n v="-15089"/>
    <n v="60.733333333333334"/>
    <x v="7"/>
    <x v="19"/>
  </r>
  <r>
    <n v="1153"/>
    <x v="1153"/>
    <s v="A mobile concession trailer for snow cones, ice cream, smoothies and more"/>
    <x v="6"/>
    <n v="50"/>
    <x v="2"/>
    <s v="US"/>
    <s v="USD"/>
    <n v="1434647305"/>
    <n v="1432055305"/>
    <b v="0"/>
    <n v="1"/>
    <b v="0"/>
    <x v="19"/>
    <n v="-7950"/>
    <n v="50"/>
    <x v="7"/>
    <x v="19"/>
  </r>
  <r>
    <n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x v="19"/>
    <n v="-4675"/>
    <n v="108.33333333333333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x v="19"/>
    <n v="-24812"/>
    <n v="23.5"/>
    <x v="7"/>
    <x v="19"/>
  </r>
  <r>
    <n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19"/>
    <n v="-6500"/>
    <e v="#DIV/0!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x v="19"/>
    <n v="-9849"/>
    <n v="50.333333333333336"/>
    <x v="7"/>
    <x v="19"/>
  </r>
  <r>
    <n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x v="19"/>
    <n v="-7465"/>
    <n v="11.666666666666666"/>
    <x v="7"/>
    <x v="19"/>
  </r>
  <r>
    <n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x v="19"/>
    <n v="-6750"/>
    <e v="#DIV/0!"/>
    <x v="7"/>
    <x v="19"/>
  </r>
  <r>
    <n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x v="19"/>
    <n v="-28845"/>
    <n v="60.789473684210527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x v="19"/>
    <n v="-18000"/>
    <e v="#DIV/0!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x v="19"/>
    <n v="-59965"/>
    <n v="17.5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x v="19"/>
    <n v="-5200"/>
    <e v="#DIV/0!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x v="19"/>
    <n v="-10000"/>
    <e v="#DIV/0!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x v="19"/>
    <n v="-7929.5"/>
    <n v="82.82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x v="19"/>
    <n v="-12129"/>
    <n v="358.875"/>
    <x v="7"/>
    <x v="19"/>
  </r>
  <r>
    <n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x v="19"/>
    <n v="-59021"/>
    <n v="61.1875"/>
    <x v="7"/>
    <x v="19"/>
  </r>
  <r>
    <n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x v="19"/>
    <n v="-16980"/>
    <n v="340"/>
    <x v="7"/>
    <x v="19"/>
  </r>
  <r>
    <n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x v="19"/>
    <n v="-9983"/>
    <n v="5.666666666666667"/>
    <x v="7"/>
    <x v="19"/>
  </r>
  <r>
    <n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x v="19"/>
    <n v="-24900"/>
    <n v="50"/>
    <x v="7"/>
    <x v="19"/>
  </r>
  <r>
    <n v="1171"/>
    <x v="1171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x v="19"/>
    <n v="-24975"/>
    <n v="25"/>
    <x v="7"/>
    <x v="19"/>
  </r>
  <r>
    <n v="1172"/>
    <x v="1172"/>
    <s v="Bringing YOUR favorite dog recipes to the streets."/>
    <x v="7"/>
    <n v="0"/>
    <x v="2"/>
    <s v="US"/>
    <s v="USD"/>
    <n v="1408551752"/>
    <n v="1405959752"/>
    <b v="0"/>
    <n v="0"/>
    <b v="0"/>
    <x v="19"/>
    <n v="-9000"/>
    <e v="#DIV/0!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x v="19"/>
    <n v="-124970"/>
    <n v="30"/>
    <x v="7"/>
    <x v="19"/>
  </r>
  <r>
    <n v="1174"/>
    <x v="1174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x v="19"/>
    <n v="-14114"/>
    <n v="46.631578947368418"/>
    <x v="7"/>
    <x v="19"/>
  </r>
  <r>
    <n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x v="19"/>
    <n v="-19415"/>
    <n v="65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x v="19"/>
    <n v="-174990"/>
    <n v="1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x v="19"/>
    <n v="-6000"/>
    <e v="#DIV/0!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x v="19"/>
    <n v="-74995"/>
    <n v="5"/>
    <x v="7"/>
    <x v="19"/>
  </r>
  <r>
    <n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x v="19"/>
    <n v="-56800"/>
    <n v="640"/>
    <x v="7"/>
    <x v="19"/>
  </r>
  <r>
    <n v="1180"/>
    <x v="1180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x v="19"/>
    <n v="-44125"/>
    <n v="69.117647058823536"/>
    <x v="7"/>
    <x v="19"/>
  </r>
  <r>
    <n v="1181"/>
    <x v="1181"/>
    <s v="Bringing the best tacos to the streets of Chicago!"/>
    <x v="63"/>
    <n v="4"/>
    <x v="2"/>
    <s v="US"/>
    <s v="USD"/>
    <n v="1425197321"/>
    <n v="1422605321"/>
    <b v="0"/>
    <n v="3"/>
    <b v="0"/>
    <x v="19"/>
    <n v="-49996"/>
    <n v="1.3333333333333333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x v="19"/>
    <n v="-958"/>
    <n v="10.5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x v="19"/>
    <n v="-2400"/>
    <n v="33.3333333333333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x v="20"/>
    <n v="1086"/>
    <n v="61.562666666666665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x v="20"/>
    <n v="680"/>
    <n v="118.73873873873873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x v="20"/>
    <n v="505"/>
    <n v="65.081300813008127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x v="20"/>
    <n v="361"/>
    <n v="130.15714285714284"/>
    <x v="8"/>
    <x v="20"/>
  </r>
  <r>
    <n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x v="20"/>
    <n v="1211"/>
    <n v="37.77647058823529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x v="20"/>
    <n v="700"/>
    <n v="112.79069767441861"/>
    <x v="8"/>
    <x v="20"/>
  </r>
  <r>
    <n v="1190"/>
    <x v="1190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x v="20"/>
    <n v="175"/>
    <n v="51.92307692307692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x v="20"/>
    <n v="245"/>
    <n v="89.242424242424249"/>
    <x v="8"/>
    <x v="20"/>
  </r>
  <r>
    <n v="1192"/>
    <x v="1192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x v="20"/>
    <n v="1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x v="20"/>
    <n v="831"/>
    <n v="79.967032967032964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x v="20"/>
    <n v="27780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x v="20"/>
    <n v="3500"/>
    <n v="79.411764705882348"/>
    <x v="8"/>
    <x v="20"/>
  </r>
  <r>
    <n v="1196"/>
    <x v="1196"/>
    <s v="A book of male nudes photographed on location in Ibiza over the last 4 years."/>
    <x v="107"/>
    <n v="39137"/>
    <x v="0"/>
    <s v="GB"/>
    <s v="GBP"/>
    <n v="1450467539"/>
    <n v="1447875539"/>
    <b v="0"/>
    <n v="512"/>
    <b v="1"/>
    <x v="20"/>
    <n v="24637"/>
    <n v="76.439453125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x v="20"/>
    <n v="22994"/>
    <n v="121"/>
    <x v="8"/>
    <x v="20"/>
  </r>
  <r>
    <n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x v="20"/>
    <n v="5621"/>
    <n v="54.616766467065865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x v="20"/>
    <n v="35"/>
    <n v="299.22222222222223"/>
    <x v="8"/>
    <x v="20"/>
  </r>
  <r>
    <n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x v="20"/>
    <n v="1229"/>
    <n v="58.533980582524272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x v="20"/>
    <n v="146.27000000000044"/>
    <n v="55.371801801801809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x v="20"/>
    <n v="24811"/>
    <n v="183.80442804428046"/>
    <x v="8"/>
    <x v="20"/>
  </r>
  <r>
    <n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x v="20"/>
    <n v="400"/>
    <n v="165.34653465346534"/>
    <x v="8"/>
    <x v="20"/>
  </r>
  <r>
    <n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x v="20"/>
    <n v="383"/>
    <n v="234.78947368421052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x v="20"/>
    <n v="112"/>
    <n v="211.48387096774192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x v="20"/>
    <n v="135"/>
    <n v="32.34375"/>
    <x v="8"/>
    <x v="20"/>
  </r>
  <r>
    <n v="1207"/>
    <x v="1207"/>
    <s v="A humanistic photo book about ancestral &amp; post-modern Italy."/>
    <x v="227"/>
    <n v="17396"/>
    <x v="0"/>
    <s v="IT"/>
    <s v="EUR"/>
    <n v="1459418400"/>
    <n v="1456827573"/>
    <b v="0"/>
    <n v="141"/>
    <b v="1"/>
    <x v="20"/>
    <n v="696"/>
    <n v="123.37588652482269"/>
    <x v="8"/>
    <x v="20"/>
  </r>
  <r>
    <n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x v="20"/>
    <n v="5530"/>
    <n v="207.06666666666666"/>
    <x v="8"/>
    <x v="20"/>
  </r>
  <r>
    <n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x v="20"/>
    <n v="360"/>
    <n v="138.2608695652174"/>
    <x v="8"/>
    <x v="20"/>
  </r>
  <r>
    <n v="1210"/>
    <x v="1210"/>
    <s v="En fotobok om livet i det enda andra GÃ¶teborg i vÃ¤rlden"/>
    <x v="22"/>
    <n v="50863"/>
    <x v="0"/>
    <s v="SE"/>
    <s v="SEK"/>
    <n v="1433106000"/>
    <n v="1431124572"/>
    <b v="0"/>
    <n v="103"/>
    <b v="1"/>
    <x v="20"/>
    <n v="30863"/>
    <n v="493.81553398058253"/>
    <x v="8"/>
    <x v="20"/>
  </r>
  <r>
    <n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x v="20"/>
    <n v="11"/>
    <n v="168.5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x v="20"/>
    <n v="726"/>
    <n v="38.867469879518069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20"/>
    <n v="145"/>
    <n v="61.527777777777779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x v="20"/>
    <n v="636"/>
    <n v="105.44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x v="20"/>
    <n v="34304.01"/>
    <n v="71.592003642987251"/>
    <x v="8"/>
    <x v="20"/>
  </r>
  <r>
    <n v="1216"/>
    <x v="1216"/>
    <s v="A fine art photography book taking a new look at the art of bonsai."/>
    <x v="32"/>
    <n v="20398"/>
    <x v="0"/>
    <s v="US"/>
    <s v="USD"/>
    <n v="1443826980"/>
    <n v="1441032457"/>
    <b v="0"/>
    <n v="222"/>
    <b v="1"/>
    <x v="20"/>
    <n v="6398"/>
    <n v="91.882882882882882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x v="20"/>
    <n v="689"/>
    <n v="148.57377049180329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x v="20"/>
    <n v="6505"/>
    <n v="174.2134831460674"/>
    <x v="8"/>
    <x v="20"/>
  </r>
  <r>
    <n v="1219"/>
    <x v="1219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x v="20"/>
    <n v="9674"/>
    <n v="102.86166007905139"/>
    <x v="8"/>
    <x v="20"/>
  </r>
  <r>
    <n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x v="20"/>
    <n v="565"/>
    <n v="111.1785714285714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x v="20"/>
    <n v="251.01000000000022"/>
    <n v="23.796213592233013"/>
    <x v="8"/>
    <x v="20"/>
  </r>
  <r>
    <n v="1222"/>
    <x v="1222"/>
    <s v="Project Pilgrim is my effort to work towards normalizing mental health."/>
    <x v="23"/>
    <n v="11215"/>
    <x v="0"/>
    <s v="CA"/>
    <s v="CAD"/>
    <n v="1459483200"/>
    <n v="1456852647"/>
    <b v="0"/>
    <n v="138"/>
    <b v="1"/>
    <x v="20"/>
    <n v="7215"/>
    <n v="81.268115942028984"/>
    <x v="8"/>
    <x v="20"/>
  </r>
  <r>
    <n v="1223"/>
    <x v="1223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x v="20"/>
    <n v="2397"/>
    <n v="116.21465968586388"/>
    <x v="8"/>
    <x v="20"/>
  </r>
  <r>
    <n v="1224"/>
    <x v="1224"/>
    <s v="Modern Celtic influenced CD.  Help me finish what I started before the stroke."/>
    <x v="36"/>
    <n v="1060"/>
    <x v="1"/>
    <s v="US"/>
    <s v="USD"/>
    <n v="1402060302"/>
    <n v="1396876302"/>
    <b v="0"/>
    <n v="18"/>
    <b v="0"/>
    <x v="21"/>
    <n v="-13940"/>
    <n v="58.888888888888886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x v="21"/>
    <n v="-2868"/>
    <n v="44"/>
    <x v="4"/>
    <x v="21"/>
  </r>
  <r>
    <n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x v="21"/>
    <n v="-48063"/>
    <n v="48.424999999999997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x v="21"/>
    <n v="-2000"/>
    <e v="#DIV/0!"/>
    <x v="4"/>
    <x v="21"/>
  </r>
  <r>
    <n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x v="21"/>
    <n v="-3535"/>
    <n v="61.041666666666664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x v="21"/>
    <n v="-2725"/>
    <n v="25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x v="21"/>
    <n v="-500000"/>
    <e v="#DIV/0!"/>
    <x v="4"/>
    <x v="21"/>
  </r>
  <r>
    <n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x v="21"/>
    <n v="-5000"/>
    <e v="#DIV/0!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x v="21"/>
    <n v="-4960"/>
    <n v="4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x v="21"/>
    <n v="-884"/>
    <n v="19.333333333333332"/>
    <x v="4"/>
    <x v="21"/>
  </r>
  <r>
    <n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x v="21"/>
    <n v="-50000"/>
    <e v="#DIV/0!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x v="21"/>
    <n v="-7324"/>
    <n v="35"/>
    <x v="4"/>
    <x v="21"/>
  </r>
  <r>
    <n v="1236"/>
    <x v="1236"/>
    <s v="Raising money to give the musicians their due."/>
    <x v="30"/>
    <n v="0"/>
    <x v="1"/>
    <s v="US"/>
    <s v="USD"/>
    <n v="1343491200"/>
    <n v="1342801164"/>
    <b v="0"/>
    <n v="0"/>
    <b v="0"/>
    <x v="21"/>
    <n v="-2500"/>
    <e v="#DIV/0!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x v="21"/>
    <n v="-25000"/>
    <e v="#DIV/0!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x v="21"/>
    <n v="-822"/>
    <n v="59.333333333333336"/>
    <x v="4"/>
    <x v="21"/>
  </r>
  <r>
    <n v="1239"/>
    <x v="1239"/>
    <s v="Please consider helping us with our new CD and Riverdance Tour"/>
    <x v="30"/>
    <n v="0"/>
    <x v="1"/>
    <s v="US"/>
    <s v="USD"/>
    <n v="1325804767"/>
    <n v="1323212767"/>
    <b v="0"/>
    <n v="0"/>
    <b v="0"/>
    <x v="21"/>
    <n v="-2500"/>
    <e v="#DIV/0!"/>
    <x v="4"/>
    <x v="21"/>
  </r>
  <r>
    <n v="1240"/>
    <x v="1240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x v="21"/>
    <n v="-7759"/>
    <n v="30.125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x v="21"/>
    <n v="-2463"/>
    <n v="74.617647058823536"/>
    <x v="4"/>
    <x v="21"/>
  </r>
  <r>
    <n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x v="21"/>
    <n v="-906"/>
    <n v="5"/>
    <x v="4"/>
    <x v="21"/>
  </r>
  <r>
    <n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x v="21"/>
    <n v="-10309"/>
    <n v="44.5"/>
    <x v="4"/>
    <x v="21"/>
  </r>
  <r>
    <n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x v="11"/>
    <n v="76"/>
    <n v="46.133333333333333"/>
    <x v="4"/>
    <x v="11"/>
  </r>
  <r>
    <n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x v="11"/>
    <n v="405"/>
    <n v="141.47058823529412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x v="11"/>
    <n v="340"/>
    <n v="75.483870967741936"/>
    <x v="4"/>
    <x v="11"/>
  </r>
  <r>
    <n v="1247"/>
    <x v="1247"/>
    <s v="BRAIN DEAD is going to record their debut EP and they need your help, Bozos!"/>
    <x v="8"/>
    <n v="4275"/>
    <x v="0"/>
    <s v="US"/>
    <s v="USD"/>
    <n v="1367823655"/>
    <n v="1365231655"/>
    <b v="1"/>
    <n v="50"/>
    <b v="1"/>
    <x v="11"/>
    <n v="775"/>
    <n v="85.5"/>
    <x v="4"/>
    <x v="11"/>
  </r>
  <r>
    <n v="1248"/>
    <x v="1248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x v="11"/>
    <n v="1291"/>
    <n v="64.254237288135599"/>
    <x v="4"/>
    <x v="11"/>
  </r>
  <r>
    <n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x v="11"/>
    <n v="222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x v="11"/>
    <n v="30046"/>
    <n v="118.2007874015748"/>
    <x v="4"/>
    <x v="11"/>
  </r>
  <r>
    <n v="1251"/>
    <x v="1251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x v="11"/>
    <n v="108"/>
    <n v="82.540540540540547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x v="11"/>
    <n v="1318"/>
    <n v="34.170212765957444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x v="11"/>
    <n v="30373.32"/>
    <n v="42.73322081575246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x v="11"/>
    <n v="6623"/>
    <n v="94.489361702127653"/>
    <x v="4"/>
    <x v="11"/>
  </r>
  <r>
    <n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x v="11"/>
    <n v="3071"/>
    <n v="55.697247706422019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x v="11"/>
    <n v="5389.1299999999974"/>
    <n v="98.030831024930734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x v="11"/>
    <n v="10710"/>
    <n v="92.102272727272734"/>
    <x v="4"/>
    <x v="11"/>
  </r>
  <r>
    <n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x v="11"/>
    <n v="13577.560000000001"/>
    <n v="38.175462686567165"/>
    <x v="4"/>
    <x v="11"/>
  </r>
  <r>
    <n v="1259"/>
    <x v="1259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x v="11"/>
    <n v="106"/>
    <n v="27.145833333333332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x v="11"/>
    <n v="451"/>
    <n v="50.689189189189186"/>
    <x v="4"/>
    <x v="11"/>
  </r>
  <r>
    <n v="1261"/>
    <x v="1261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x v="11"/>
    <n v="25"/>
    <n v="38.942307692307693"/>
    <x v="4"/>
    <x v="11"/>
  </r>
  <r>
    <n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11"/>
    <n v="1652"/>
    <n v="77.638095238095232"/>
    <x v="4"/>
    <x v="11"/>
  </r>
  <r>
    <n v="1263"/>
    <x v="1263"/>
    <s v="A fresh batch of chaos from Toledo, Ohio's reggae-rockers, Tropic Bombs!"/>
    <x v="15"/>
    <n v="1785"/>
    <x v="0"/>
    <s v="US"/>
    <s v="USD"/>
    <n v="1396054800"/>
    <n v="1393034470"/>
    <b v="1"/>
    <n v="41"/>
    <b v="1"/>
    <x v="11"/>
    <n v="285"/>
    <n v="43.536585365853661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x v="11"/>
    <n v="432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x v="11"/>
    <n v="670.17000000000007"/>
    <n v="63.184393939393942"/>
    <x v="4"/>
    <x v="11"/>
  </r>
  <r>
    <n v="1266"/>
    <x v="1266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x v="11"/>
    <n v="45"/>
    <n v="190.9"/>
    <x v="4"/>
    <x v="11"/>
  </r>
  <r>
    <n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x v="11"/>
    <n v="396"/>
    <n v="140.85534591194968"/>
    <x v="4"/>
    <x v="11"/>
  </r>
  <r>
    <n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x v="11"/>
    <n v="2000"/>
    <n v="76.92307692307692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x v="11"/>
    <n v="1626"/>
    <n v="99.15533980582525"/>
    <x v="4"/>
    <x v="11"/>
  </r>
  <r>
    <n v="1270"/>
    <x v="1270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x v="11"/>
    <n v="1472"/>
    <n v="67.881656804733723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x v="11"/>
    <n v="135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x v="11"/>
    <n v="300"/>
    <n v="189.28571428571428"/>
    <x v="4"/>
    <x v="11"/>
  </r>
  <r>
    <n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x v="11"/>
    <n v="140"/>
    <n v="76.666666666666671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x v="11"/>
    <n v="13743.839999999997"/>
    <n v="82.963254817987149"/>
    <x v="4"/>
    <x v="11"/>
  </r>
  <r>
    <n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x v="11"/>
    <n v="9321.0999999999985"/>
    <n v="62.522107969151669"/>
    <x v="4"/>
    <x v="11"/>
  </r>
  <r>
    <n v="1276"/>
    <x v="1276"/>
    <s v="Sponsor this Brooklyn punk band's debut seven-inch, MR. DREAM GOES TO JAIL."/>
    <x v="9"/>
    <n v="3132.63"/>
    <x v="0"/>
    <s v="US"/>
    <s v="USD"/>
    <n v="1251777600"/>
    <n v="1247504047"/>
    <b v="1"/>
    <n v="68"/>
    <b v="1"/>
    <x v="11"/>
    <n v="132.63000000000011"/>
    <n v="46.06808823529412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x v="11"/>
    <n v="918.64999999999964"/>
    <n v="38.543946731234868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11"/>
    <n v="3571"/>
    <n v="53.00526315789473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x v="11"/>
    <n v="1348.17"/>
    <n v="73.355396825396824"/>
    <x v="4"/>
    <x v="11"/>
  </r>
  <r>
    <n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x v="11"/>
    <n v="1636.7799999999988"/>
    <n v="127.97523076923076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x v="11"/>
    <n v="750"/>
    <n v="104.72972972972973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x v="11"/>
    <n v="3542"/>
    <n v="67.671532846715323"/>
    <x v="4"/>
    <x v="11"/>
  </r>
  <r>
    <n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x v="11"/>
    <n v="1110.5"/>
    <n v="95.931818181818187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x v="6"/>
    <n v="20"/>
    <n v="65.161290322580641"/>
    <x v="1"/>
    <x v="6"/>
  </r>
  <r>
    <n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x v="6"/>
    <n v="33"/>
    <n v="32.269841269841272"/>
    <x v="1"/>
    <x v="6"/>
  </r>
  <r>
    <n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x v="6"/>
    <n v="125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x v="6"/>
    <n v="355"/>
    <n v="24.2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x v="6"/>
    <n v="18"/>
    <n v="65.868852459016395"/>
    <x v="1"/>
    <x v="6"/>
  </r>
  <r>
    <n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x v="6"/>
    <n v="376"/>
    <n v="36.07692307692308"/>
    <x v="1"/>
    <x v="6"/>
  </r>
  <r>
    <n v="1290"/>
    <x v="1290"/>
    <s v="Sometimes your Heart has to STOP for your Life to START."/>
    <x v="8"/>
    <n v="3800"/>
    <x v="0"/>
    <s v="US"/>
    <s v="USD"/>
    <n v="1429772340"/>
    <n v="1427121931"/>
    <b v="0"/>
    <n v="86"/>
    <b v="1"/>
    <x v="6"/>
    <n v="300"/>
    <n v="44.186046511627907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x v="6"/>
    <n v="1371"/>
    <n v="104.07142857142857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x v="6"/>
    <n v="170"/>
    <n v="35.96153846153846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x v="6"/>
    <n v="335"/>
    <n v="127.79166666666667"/>
    <x v="1"/>
    <x v="6"/>
  </r>
  <r>
    <n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x v="6"/>
    <n v="110"/>
    <n v="27.727272727272727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x v="6"/>
    <n v="49"/>
    <n v="39.828125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x v="6"/>
    <n v="350"/>
    <n v="52.173913043478258"/>
    <x v="1"/>
    <x v="6"/>
  </r>
  <r>
    <n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x v="6"/>
    <n v="1905"/>
    <n v="92.037815126050418"/>
    <x v="1"/>
    <x v="6"/>
  </r>
  <r>
    <n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x v="6"/>
    <n v="93"/>
    <n v="63.424242424242422"/>
    <x v="1"/>
    <x v="6"/>
  </r>
  <r>
    <n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x v="6"/>
    <n v="840"/>
    <n v="135.625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x v="6"/>
    <n v="1050"/>
    <n v="168.75"/>
    <x v="1"/>
    <x v="6"/>
  </r>
  <r>
    <n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x v="6"/>
    <n v="55"/>
    <n v="70.862068965517238"/>
    <x v="1"/>
    <x v="6"/>
  </r>
  <r>
    <n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x v="6"/>
    <n v="0"/>
    <n v="50"/>
    <x v="1"/>
    <x v="6"/>
  </r>
  <r>
    <n v="1303"/>
    <x v="1303"/>
    <s v="Groundbreaking queer theatre."/>
    <x v="8"/>
    <n v="4559.13"/>
    <x v="0"/>
    <s v="GB"/>
    <s v="GBP"/>
    <n v="1469962800"/>
    <n v="1468578920"/>
    <b v="0"/>
    <n v="108"/>
    <b v="1"/>
    <x v="6"/>
    <n v="1059.1300000000001"/>
    <n v="42.214166666666671"/>
    <x v="1"/>
    <x v="6"/>
  </r>
  <r>
    <n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x v="8"/>
    <n v="-24149"/>
    <n v="152.41346153846155"/>
    <x v="2"/>
    <x v="8"/>
  </r>
  <r>
    <n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x v="8"/>
    <n v="-22207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x v="8"/>
    <n v="-38229"/>
    <n v="201.60393258426967"/>
    <x v="2"/>
    <x v="8"/>
  </r>
  <r>
    <n v="1307"/>
    <x v="1307"/>
    <s v="Get VR to Everyone with Mailable, Ready to Use Viewers"/>
    <x v="63"/>
    <n v="5757"/>
    <x v="1"/>
    <s v="US"/>
    <s v="USD"/>
    <n v="1455710679"/>
    <n v="1453118679"/>
    <b v="0"/>
    <n v="45"/>
    <b v="0"/>
    <x v="8"/>
    <n v="-44243"/>
    <n v="127.93333333333334"/>
    <x v="2"/>
    <x v="8"/>
  </r>
  <r>
    <n v="1308"/>
    <x v="1308"/>
    <s v="Boost Band, a wristband that charges any device"/>
    <x v="3"/>
    <n v="1136"/>
    <x v="1"/>
    <s v="US"/>
    <s v="USD"/>
    <n v="1475937812"/>
    <n v="1472481812"/>
    <b v="0"/>
    <n v="38"/>
    <b v="0"/>
    <x v="8"/>
    <n v="-8864"/>
    <n v="29.894736842105264"/>
    <x v="2"/>
    <x v="8"/>
  </r>
  <r>
    <n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x v="8"/>
    <n v="1379"/>
    <n v="367.97142857142859"/>
    <x v="2"/>
    <x v="8"/>
  </r>
  <r>
    <n v="1310"/>
    <x v="1310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x v="8"/>
    <n v="-16900"/>
    <n v="129.16666666666666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x v="8"/>
    <n v="-169930"/>
    <n v="800.7"/>
    <x v="2"/>
    <x v="8"/>
  </r>
  <r>
    <n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x v="8"/>
    <n v="-4572"/>
    <n v="2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x v="8"/>
    <n v="-27554"/>
    <n v="102.01639344262296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x v="8"/>
    <n v="-177972"/>
    <n v="184.36363636363637"/>
    <x v="2"/>
    <x v="8"/>
  </r>
  <r>
    <n v="1315"/>
    <x v="1315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x v="8"/>
    <n v="-59596"/>
    <n v="162.91935483870967"/>
    <x v="2"/>
    <x v="8"/>
  </r>
  <r>
    <n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x v="8"/>
    <n v="-74999"/>
    <n v="1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x v="8"/>
    <n v="-188533"/>
    <n v="603.52631578947364"/>
    <x v="2"/>
    <x v="8"/>
  </r>
  <r>
    <n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x v="8"/>
    <n v="-33870"/>
    <n v="45.407407407407405"/>
    <x v="2"/>
    <x v="8"/>
  </r>
  <r>
    <n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x v="8"/>
    <n v="-4924"/>
    <n v="97.333333333333329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x v="8"/>
    <n v="-99497"/>
    <n v="167.66666666666666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x v="8"/>
    <n v="-455981"/>
    <n v="859.85714285714289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x v="8"/>
    <n v="-34894"/>
    <n v="26.5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x v="8"/>
    <n v="-13668"/>
    <n v="30.272727272727273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x v="8"/>
    <n v="-45080"/>
    <n v="54.666666666666664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x v="8"/>
    <n v="-19514"/>
    <n v="60.75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x v="8"/>
    <n v="-98870"/>
    <n v="102.72727272727273"/>
    <x v="2"/>
    <x v="8"/>
  </r>
  <r>
    <n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x v="8"/>
    <n v="-46295"/>
    <n v="41.585365853658537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x v="8"/>
    <n v="-73252"/>
    <n v="116.53333333333333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x v="8"/>
    <n v="-49592"/>
    <n v="45.333333333333336"/>
    <x v="2"/>
    <x v="8"/>
  </r>
  <r>
    <n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x v="8"/>
    <n v="-27127"/>
    <n v="157.46"/>
    <x v="2"/>
    <x v="8"/>
  </r>
  <r>
    <n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x v="8"/>
    <n v="-246583"/>
    <n v="100.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x v="8"/>
    <n v="-10115"/>
    <e v="#DIV/0!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x v="8"/>
    <n v="-2500"/>
    <e v="#DIV/0!"/>
    <x v="2"/>
    <x v="8"/>
  </r>
  <r>
    <n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x v="8"/>
    <n v="-118697"/>
    <n v="51.822463768115945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x v="8"/>
    <n v="-20060"/>
    <n v="308.75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x v="8"/>
    <n v="-15053"/>
    <n v="379.22767857142856"/>
    <x v="2"/>
    <x v="8"/>
  </r>
  <r>
    <n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x v="8"/>
    <n v="-25309"/>
    <n v="176.36428571428573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x v="8"/>
    <n v="-29009"/>
    <n v="66.066666666666663"/>
    <x v="2"/>
    <x v="8"/>
  </r>
  <r>
    <n v="1339"/>
    <x v="1339"/>
    <s v="World's Smallest customizable Phone &amp; GPS Watch for kids !"/>
    <x v="63"/>
    <n v="3317"/>
    <x v="1"/>
    <s v="US"/>
    <s v="USD"/>
    <n v="1418056315"/>
    <n v="1414164715"/>
    <b v="0"/>
    <n v="37"/>
    <b v="0"/>
    <x v="8"/>
    <n v="-46683"/>
    <n v="89.648648648648646"/>
    <x v="2"/>
    <x v="8"/>
  </r>
  <r>
    <n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x v="8"/>
    <n v="-1680"/>
    <e v="#DIV/0!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x v="8"/>
    <n v="-7410"/>
    <n v="382.39130434782606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x v="8"/>
    <n v="-49900"/>
    <n v="10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x v="8"/>
    <n v="1149"/>
    <n v="158.35603715170279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x v="9"/>
    <n v="4166"/>
    <n v="40.762589928057551"/>
    <x v="3"/>
    <x v="9"/>
  </r>
  <r>
    <n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x v="9"/>
    <n v="75"/>
    <n v="53.571428571428569"/>
    <x v="3"/>
    <x v="9"/>
  </r>
  <r>
    <n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x v="9"/>
    <n v="231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x v="9"/>
    <n v="55"/>
    <n v="82.41935483870968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x v="9"/>
    <n v="110"/>
    <n v="230.19230769230768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x v="9"/>
    <n v="5210"/>
    <n v="59.360465116279073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x v="9"/>
    <n v="202.5"/>
    <n v="66.698717948717942"/>
    <x v="3"/>
    <x v="9"/>
  </r>
  <r>
    <n v="1351"/>
    <x v="1351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x v="9"/>
    <n v="253"/>
    <n v="168.77500000000001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x v="9"/>
    <n v="3614"/>
    <n v="59.973568281938327"/>
    <x v="3"/>
    <x v="9"/>
  </r>
  <r>
    <n v="1353"/>
    <x v="1353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x v="9"/>
    <n v="336"/>
    <n v="31.8095238095238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x v="9"/>
    <n v="363"/>
    <n v="24.421875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x v="9"/>
    <n v="567"/>
    <n v="25.347107438016529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x v="9"/>
    <n v="2815.5600000000004"/>
    <n v="71.443218390804603"/>
    <x v="3"/>
    <x v="9"/>
  </r>
  <r>
    <n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x v="9"/>
    <n v="506"/>
    <n v="38.553846153846152"/>
    <x v="3"/>
    <x v="9"/>
  </r>
  <r>
    <n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x v="9"/>
    <n v="350"/>
    <n v="68.367346938775512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x v="9"/>
    <n v="104"/>
    <n v="40.210526315789473"/>
    <x v="3"/>
    <x v="9"/>
  </r>
  <r>
    <n v="1360"/>
    <x v="1360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x v="9"/>
    <n v="1098"/>
    <n v="32.074074074074076"/>
    <x v="3"/>
    <x v="9"/>
  </r>
  <r>
    <n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x v="9"/>
    <n v="1559"/>
    <n v="28.632575757575758"/>
    <x v="3"/>
    <x v="9"/>
  </r>
  <r>
    <n v="1362"/>
    <x v="1362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x v="9"/>
    <n v="91"/>
    <n v="43.64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x v="9"/>
    <n v="0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x v="11"/>
    <n v="7830"/>
    <n v="346.04166666666669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x v="11"/>
    <n v="20"/>
    <n v="81.739130434782609"/>
    <x v="4"/>
    <x v="11"/>
  </r>
  <r>
    <n v="1366"/>
    <x v="1366"/>
    <s v="A musical memorial for Alexi Petersen."/>
    <x v="51"/>
    <n v="9486.69"/>
    <x v="0"/>
    <s v="US"/>
    <s v="USD"/>
    <n v="1417049663"/>
    <n v="1413158063"/>
    <b v="0"/>
    <n v="147"/>
    <b v="1"/>
    <x v="11"/>
    <n v="1986.6900000000005"/>
    <n v="64.535306122448986"/>
    <x v="4"/>
    <x v="11"/>
  </r>
  <r>
    <n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x v="11"/>
    <n v="713"/>
    <n v="63.477777777777774"/>
    <x v="4"/>
    <x v="11"/>
  </r>
  <r>
    <n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x v="11"/>
    <n v="535"/>
    <n v="63.620689655172413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x v="11"/>
    <n v="1730.6299999999974"/>
    <n v="83.967068965517228"/>
    <x v="4"/>
    <x v="11"/>
  </r>
  <r>
    <n v="1370"/>
    <x v="1370"/>
    <s v="Songs about the first year of parenthood, often inappropriate for children"/>
    <x v="15"/>
    <n v="1555"/>
    <x v="0"/>
    <s v="US"/>
    <s v="USD"/>
    <n v="1381881890"/>
    <n v="1380585890"/>
    <b v="0"/>
    <n v="20"/>
    <b v="1"/>
    <x v="11"/>
    <n v="55"/>
    <n v="77.75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x v="11"/>
    <n v="496"/>
    <n v="107.07142857142857"/>
    <x v="4"/>
    <x v="11"/>
  </r>
  <r>
    <n v="1372"/>
    <x v="1372"/>
    <s v="Please help us raise funds to press our new CD!"/>
    <x v="2"/>
    <n v="620"/>
    <x v="0"/>
    <s v="US"/>
    <s v="USD"/>
    <n v="1342115132"/>
    <n v="1339523132"/>
    <b v="0"/>
    <n v="16"/>
    <b v="1"/>
    <x v="11"/>
    <n v="120"/>
    <n v="38.75"/>
    <x v="4"/>
    <x v="11"/>
  </r>
  <r>
    <n v="1373"/>
    <x v="1373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x v="11"/>
    <n v="501"/>
    <n v="201.94230769230768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x v="11"/>
    <n v="1342"/>
    <n v="43.060606060606062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x v="11"/>
    <n v="2853"/>
    <n v="62.871559633027523"/>
    <x v="4"/>
    <x v="11"/>
  </r>
  <r>
    <n v="1376"/>
    <x v="1376"/>
    <s v="Dead Pirates are planning a second pressing of HIGHMARE LP, who wants one ?"/>
    <x v="250"/>
    <n v="9342"/>
    <x v="0"/>
    <s v="GB"/>
    <s v="GBP"/>
    <n v="1480784606"/>
    <n v="1478189006"/>
    <b v="0"/>
    <n v="168"/>
    <b v="1"/>
    <x v="11"/>
    <n v="5642"/>
    <n v="55.607142857142854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x v="11"/>
    <n v="210"/>
    <n v="48.70967741935484"/>
    <x v="4"/>
    <x v="11"/>
  </r>
  <r>
    <n v="1378"/>
    <x v="1378"/>
    <s v="A psychedelic post rock masterpiece!"/>
    <x v="13"/>
    <n v="4067"/>
    <x v="0"/>
    <s v="GB"/>
    <s v="GBP"/>
    <n v="1470075210"/>
    <n v="1468779210"/>
    <b v="0"/>
    <n v="133"/>
    <b v="1"/>
    <x v="11"/>
    <n v="2067"/>
    <n v="30.578947368421051"/>
    <x v="4"/>
    <x v="11"/>
  </r>
  <r>
    <n v="1379"/>
    <x v="1379"/>
    <s v="---------The long-awaited debut full-length from Justin Ruddy--------"/>
    <x v="3"/>
    <n v="11160"/>
    <x v="0"/>
    <s v="US"/>
    <s v="USD"/>
    <n v="1433504876"/>
    <n v="1430912876"/>
    <b v="0"/>
    <n v="151"/>
    <b v="1"/>
    <x v="11"/>
    <n v="1160"/>
    <n v="73.907284768211923"/>
    <x v="4"/>
    <x v="11"/>
  </r>
  <r>
    <n v="1380"/>
    <x v="1380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x v="11"/>
    <n v="81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x v="11"/>
    <n v="355"/>
    <n v="73.356164383561648"/>
    <x v="4"/>
    <x v="11"/>
  </r>
  <r>
    <n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x v="11"/>
    <n v="349"/>
    <n v="56.41216216216216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x v="11"/>
    <n v="2473"/>
    <n v="50.247311827956992"/>
    <x v="4"/>
    <x v="11"/>
  </r>
  <r>
    <n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x v="11"/>
    <n v="843"/>
    <n v="68.936507936507937"/>
    <x v="4"/>
    <x v="11"/>
  </r>
  <r>
    <n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x v="11"/>
    <n v="832.48999999999978"/>
    <n v="65.914104477611943"/>
    <x v="4"/>
    <x v="11"/>
  </r>
  <r>
    <n v="1386"/>
    <x v="1386"/>
    <s v="We are a classic hard rock/heavy metal band just trying to keep rock alive!"/>
    <x v="44"/>
    <n v="875"/>
    <x v="0"/>
    <s v="US"/>
    <s v="USD"/>
    <n v="1438183889"/>
    <n v="1435591889"/>
    <b v="0"/>
    <n v="14"/>
    <b v="1"/>
    <x v="11"/>
    <n v="475"/>
    <n v="62.5"/>
    <x v="4"/>
    <x v="11"/>
  </r>
  <r>
    <n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x v="11"/>
    <n v="1465"/>
    <n v="70.064102564102569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x v="11"/>
    <n v="1740.37"/>
    <n v="60.181874999999998"/>
    <x v="4"/>
    <x v="11"/>
  </r>
  <r>
    <n v="1389"/>
    <x v="1389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x v="11"/>
    <n v="227"/>
    <n v="21.382352941176471"/>
    <x v="4"/>
    <x v="11"/>
  </r>
  <r>
    <n v="1390"/>
    <x v="1390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x v="11"/>
    <n v="255"/>
    <n v="160.78947368421052"/>
    <x v="4"/>
    <x v="11"/>
  </r>
  <r>
    <n v="1391"/>
    <x v="1391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x v="11"/>
    <n v="51"/>
    <n v="42.384615384615387"/>
    <x v="4"/>
    <x v="11"/>
  </r>
  <r>
    <n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x v="11"/>
    <n v="341"/>
    <n v="27.317307692307693"/>
    <x v="4"/>
    <x v="11"/>
  </r>
  <r>
    <n v="1393"/>
    <x v="1393"/>
    <s v="Rock n' Roll tales of our times"/>
    <x v="3"/>
    <n v="10235"/>
    <x v="0"/>
    <s v="US"/>
    <s v="USD"/>
    <n v="1470068523"/>
    <n v="1467476523"/>
    <b v="0"/>
    <n v="52"/>
    <b v="1"/>
    <x v="11"/>
    <n v="235"/>
    <n v="196.82692307692307"/>
    <x v="4"/>
    <x v="11"/>
  </r>
  <r>
    <n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x v="11"/>
    <n v="166"/>
    <n v="53.882352941176471"/>
    <x v="4"/>
    <x v="11"/>
  </r>
  <r>
    <n v="1395"/>
    <x v="1395"/>
    <s v="Help Quiet Oaks record their debut album!!!"/>
    <x v="8"/>
    <n v="3916"/>
    <x v="0"/>
    <s v="US"/>
    <s v="USD"/>
    <n v="1484430481"/>
    <n v="1481838481"/>
    <b v="0"/>
    <n v="82"/>
    <b v="1"/>
    <x v="11"/>
    <n v="416"/>
    <n v="47.756097560975611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x v="11"/>
    <n v="438"/>
    <n v="88.191780821917803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x v="11"/>
    <n v="1385"/>
    <n v="72.056962025316452"/>
    <x v="4"/>
    <x v="11"/>
  </r>
  <r>
    <n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x v="11"/>
    <n v="426"/>
    <n v="74.246153846153845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x v="11"/>
    <n v="2353"/>
    <n v="61.70108695652174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x v="11"/>
    <n v="236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x v="11"/>
    <n v="9913"/>
    <n v="51.720833333333331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x v="11"/>
    <n v="229"/>
    <n v="24.150442477876105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x v="11"/>
    <n v="103"/>
    <n v="62.166666666666664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x v="22"/>
    <n v="-14259"/>
    <n v="48.2"/>
    <x v="3"/>
    <x v="22"/>
  </r>
  <r>
    <n v="1405"/>
    <x v="1405"/>
    <s v="Will more people read the Bible if it were translated into Emoticons?"/>
    <x v="31"/>
    <n v="105"/>
    <x v="2"/>
    <s v="US"/>
    <s v="USD"/>
    <n v="1417195201"/>
    <n v="1414599601"/>
    <b v="1"/>
    <n v="17"/>
    <b v="0"/>
    <x v="22"/>
    <n v="-24895"/>
    <n v="6.1764705882352944"/>
    <x v="3"/>
    <x v="22"/>
  </r>
  <r>
    <n v="1406"/>
    <x v="1406"/>
    <s v="The White coat and the battle dress uniform"/>
    <x v="14"/>
    <n v="15"/>
    <x v="2"/>
    <s v="IT"/>
    <s v="EUR"/>
    <n v="1449914400"/>
    <n v="1445336607"/>
    <b v="0"/>
    <n v="3"/>
    <b v="0"/>
    <x v="22"/>
    <n v="-11985"/>
    <n v="5"/>
    <x v="3"/>
    <x v="22"/>
  </r>
  <r>
    <n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x v="22"/>
    <n v="-2985"/>
    <n v="7.5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x v="22"/>
    <n v="-928"/>
    <n v="12"/>
    <x v="3"/>
    <x v="22"/>
  </r>
  <r>
    <n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x v="22"/>
    <n v="-4000"/>
    <e v="#DIV/0!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x v="22"/>
    <n v="-5999"/>
    <n v="1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x v="22"/>
    <n v="-2993"/>
    <n v="2.3333333333333335"/>
    <x v="3"/>
    <x v="22"/>
  </r>
  <r>
    <n v="1412"/>
    <x v="1412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x v="22"/>
    <n v="-6680"/>
    <n v="24.615384615384617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x v="22"/>
    <n v="-1900"/>
    <n v="10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x v="22"/>
    <n v="-499"/>
    <n v="1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x v="22"/>
    <n v="-3600"/>
    <n v="88.888888888888886"/>
    <x v="3"/>
    <x v="22"/>
  </r>
  <r>
    <n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x v="22"/>
    <n v="-50000"/>
    <e v="#DIV/0!"/>
    <x v="3"/>
    <x v="22"/>
  </r>
  <r>
    <n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x v="22"/>
    <n v="-4445"/>
    <n v="27.5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x v="22"/>
    <n v="-2994"/>
    <n v="6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x v="22"/>
    <n v="-5855"/>
    <n v="44.5"/>
    <x v="3"/>
    <x v="22"/>
  </r>
  <r>
    <n v="1420"/>
    <x v="1420"/>
    <s v="Help me butcher Shakespeare in a satirical fashion."/>
    <x v="252"/>
    <n v="3"/>
    <x v="2"/>
    <s v="US"/>
    <s v="USD"/>
    <n v="1467129686"/>
    <n v="1464969686"/>
    <b v="0"/>
    <n v="3"/>
    <b v="0"/>
    <x v="22"/>
    <n v="-107"/>
    <n v="1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x v="22"/>
    <n v="-199800"/>
    <n v="10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x v="22"/>
    <n v="-24974"/>
    <n v="13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x v="22"/>
    <n v="-29900"/>
    <n v="100"/>
    <x v="3"/>
    <x v="22"/>
  </r>
  <r>
    <n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x v="22"/>
    <n v="-5973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x v="22"/>
    <n v="-13000"/>
    <e v="#DIV/0!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x v="22"/>
    <n v="-1000"/>
    <e v="#DIV/0!"/>
    <x v="3"/>
    <x v="22"/>
  </r>
  <r>
    <n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x v="22"/>
    <n v="-4581"/>
    <n v="104.75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x v="22"/>
    <n v="-955"/>
    <n v="15"/>
    <x v="3"/>
    <x v="22"/>
  </r>
  <r>
    <n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x v="22"/>
    <n v="-10000"/>
    <e v="#DIV/0!"/>
    <x v="3"/>
    <x v="22"/>
  </r>
  <r>
    <n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x v="22"/>
    <n v="-4597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x v="22"/>
    <n v="-11569"/>
    <n v="115.55319148936171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x v="22"/>
    <n v="-40000"/>
    <e v="#DIV/0!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x v="22"/>
    <n v="-11195"/>
    <n v="80.5"/>
    <x v="3"/>
    <x v="22"/>
  </r>
  <r>
    <n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x v="22"/>
    <n v="-73810"/>
    <n v="744.5454545454545"/>
    <x v="3"/>
    <x v="22"/>
  </r>
  <r>
    <n v="1435"/>
    <x v="1435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x v="22"/>
    <n v="-14985"/>
    <n v="7.5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x v="22"/>
    <n v="-9923"/>
    <n v="38.5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x v="22"/>
    <n v="-2193"/>
    <n v="36.68181818181818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x v="22"/>
    <n v="-19400"/>
    <n v="75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x v="22"/>
    <n v="-2545"/>
    <n v="30"/>
    <x v="3"/>
    <x v="22"/>
  </r>
  <r>
    <n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x v="22"/>
    <n v="-12999"/>
    <n v="1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x v="22"/>
    <n v="-177980"/>
    <n v="673.33333333333337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x v="22"/>
    <n v="-1500"/>
    <e v="#DIV/0!"/>
    <x v="3"/>
    <x v="22"/>
  </r>
  <r>
    <n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x v="22"/>
    <n v="-13000"/>
    <e v="#DIV/0!"/>
    <x v="3"/>
    <x v="22"/>
  </r>
  <r>
    <n v="1444"/>
    <x v="1444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x v="22"/>
    <n v="-4950"/>
    <e v="#DIV/0!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x v="22"/>
    <n v="-130000"/>
    <e v="#DIV/0!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x v="22"/>
    <n v="-900"/>
    <e v="#DIV/0!"/>
    <x v="3"/>
    <x v="22"/>
  </r>
  <r>
    <n v="1447"/>
    <x v="1447"/>
    <s v="I'm creating a dictionary of multiple Indian languages."/>
    <x v="69"/>
    <n v="75"/>
    <x v="2"/>
    <s v="US"/>
    <s v="USD"/>
    <n v="1467999134"/>
    <n v="1465407134"/>
    <b v="0"/>
    <n v="3"/>
    <b v="0"/>
    <x v="22"/>
    <n v="-499925"/>
    <n v="25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x v="22"/>
    <n v="-200000"/>
    <e v="#DIV/0!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x v="22"/>
    <n v="-8888"/>
    <e v="#DIV/0!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x v="22"/>
    <n v="-99999"/>
    <n v="1"/>
    <x v="3"/>
    <x v="22"/>
  </r>
  <r>
    <n v="1451"/>
    <x v="1451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x v="22"/>
    <n v="-18948"/>
    <n v="1"/>
    <x v="3"/>
    <x v="22"/>
  </r>
  <r>
    <n v="1452"/>
    <x v="1452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x v="22"/>
    <n v="-14000"/>
    <e v="#DIV/0!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x v="22"/>
    <n v="-25000"/>
    <e v="#DIV/0!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x v="22"/>
    <n v="-1735"/>
    <n v="15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x v="22"/>
    <n v="-13425"/>
    <n v="225"/>
    <x v="3"/>
    <x v="22"/>
  </r>
  <r>
    <n v="1456"/>
    <x v="1456"/>
    <s v="English Version of my auto-published novel"/>
    <x v="10"/>
    <n v="145"/>
    <x v="1"/>
    <s v="IT"/>
    <s v="EUR"/>
    <n v="1483459365"/>
    <n v="1480867365"/>
    <b v="0"/>
    <n v="3"/>
    <b v="0"/>
    <x v="22"/>
    <n v="-4855"/>
    <n v="48.333333333333336"/>
    <x v="3"/>
    <x v="22"/>
  </r>
  <r>
    <n v="1457"/>
    <x v="1457"/>
    <s v="Age is more than just a number, I hope your younger than you feel."/>
    <x v="12"/>
    <n v="0"/>
    <x v="1"/>
    <s v="US"/>
    <s v="USD"/>
    <n v="1447281044"/>
    <n v="1444685444"/>
    <b v="0"/>
    <n v="0"/>
    <b v="0"/>
    <x v="22"/>
    <n v="-6000"/>
    <e v="#DIV/0!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x v="22"/>
    <n v="-5000"/>
    <e v="#DIV/0!"/>
    <x v="3"/>
    <x v="22"/>
  </r>
  <r>
    <n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x v="22"/>
    <n v="-37000"/>
    <e v="#DIV/0!"/>
    <x v="3"/>
    <x v="22"/>
  </r>
  <r>
    <n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x v="22"/>
    <n v="-25000000"/>
    <e v="#DIV/0!"/>
    <x v="3"/>
    <x v="22"/>
  </r>
  <r>
    <n v="1461"/>
    <x v="1461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x v="23"/>
    <n v="186.69000000000051"/>
    <n v="44.66673529411765"/>
    <x v="3"/>
    <x v="23"/>
  </r>
  <r>
    <n v="1462"/>
    <x v="1462"/>
    <s v="A new radio show focused on short fiction produced by Louisville Public Media"/>
    <x v="23"/>
    <n v="4340.7"/>
    <x v="0"/>
    <s v="US"/>
    <s v="USD"/>
    <n v="1365609271"/>
    <n v="1363017271"/>
    <b v="1"/>
    <n v="150"/>
    <b v="1"/>
    <x v="23"/>
    <n v="340.69999999999982"/>
    <n v="28.937999999999999"/>
    <x v="3"/>
    <x v="23"/>
  </r>
  <r>
    <n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x v="23"/>
    <n v="286"/>
    <n v="35.44"/>
    <x v="3"/>
    <x v="23"/>
  </r>
  <r>
    <n v="1464"/>
    <x v="1464"/>
    <s v="The Best Science Media on the Web"/>
    <x v="10"/>
    <n v="8160"/>
    <x v="0"/>
    <s v="US"/>
    <s v="USD"/>
    <n v="1361029958"/>
    <n v="1358437958"/>
    <b v="1"/>
    <n v="234"/>
    <b v="1"/>
    <x v="23"/>
    <n v="3160"/>
    <n v="34.871794871794869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x v="23"/>
    <n v="106924.35"/>
    <n v="52.62273251345119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x v="23"/>
    <n v="1260.369999999999"/>
    <n v="69.598266129032254"/>
    <x v="3"/>
    <x v="23"/>
  </r>
  <r>
    <n v="1467"/>
    <x v="1467"/>
    <s v="We are a new Spanish language podcast telling uniquely Latin American stories."/>
    <x v="79"/>
    <n v="46032"/>
    <x v="0"/>
    <s v="US"/>
    <s v="USD"/>
    <n v="1332699285"/>
    <n v="1327518885"/>
    <b v="1"/>
    <n v="600"/>
    <b v="1"/>
    <x v="23"/>
    <n v="6032"/>
    <n v="76.72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x v="23"/>
    <n v="225"/>
    <n v="33.191126279863482"/>
    <x v="3"/>
    <x v="23"/>
  </r>
  <r>
    <n v="1469"/>
    <x v="1469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x v="23"/>
    <n v="3728"/>
    <n v="149.46417445482865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x v="23"/>
    <n v="377"/>
    <n v="23.172839506172838"/>
    <x v="3"/>
    <x v="23"/>
  </r>
  <r>
    <n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x v="23"/>
    <n v="1229"/>
    <n v="96.87755102040816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x v="23"/>
    <n v="9676"/>
    <n v="103.20238095238095"/>
    <x v="3"/>
    <x v="23"/>
  </r>
  <r>
    <n v="1473"/>
    <x v="1473"/>
    <s v="Public Radio Project"/>
    <x v="15"/>
    <n v="1807.74"/>
    <x v="0"/>
    <s v="US"/>
    <s v="USD"/>
    <n v="1330644639"/>
    <n v="1328052639"/>
    <b v="1"/>
    <n v="47"/>
    <b v="1"/>
    <x v="23"/>
    <n v="307.74"/>
    <n v="38.462553191489363"/>
    <x v="3"/>
    <x v="23"/>
  </r>
  <r>
    <n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x v="23"/>
    <n v="368"/>
    <n v="44.315789473684212"/>
    <x v="3"/>
    <x v="23"/>
  </r>
  <r>
    <n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x v="23"/>
    <n v="13300.45"/>
    <n v="64.173356009070289"/>
    <x v="3"/>
    <x v="23"/>
  </r>
  <r>
    <n v="1476"/>
    <x v="1476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x v="23"/>
    <n v="33693.279999999999"/>
    <n v="43.333275109170302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x v="23"/>
    <n v="3393"/>
    <n v="90.495934959349597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x v="23"/>
    <n v="540807.11"/>
    <n v="29.187190495010373"/>
    <x v="3"/>
    <x v="23"/>
  </r>
  <r>
    <n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x v="23"/>
    <n v="598"/>
    <n v="30.95774647887324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x v="23"/>
    <n v="8520.1999999999971"/>
    <n v="92.157795275590544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x v="10"/>
    <n v="-4895"/>
    <n v="17.5"/>
    <x v="3"/>
    <x v="10"/>
  </r>
  <r>
    <n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x v="10"/>
    <n v="-4995"/>
    <n v="5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x v="10"/>
    <n v="-6950"/>
    <n v="25"/>
    <x v="3"/>
    <x v="10"/>
  </r>
  <r>
    <n v="1484"/>
    <x v="1484"/>
    <s v="The mussings of an old wizard"/>
    <x v="13"/>
    <n v="0"/>
    <x v="2"/>
    <s v="US"/>
    <s v="USD"/>
    <n v="1342882260"/>
    <n v="1337834963"/>
    <b v="0"/>
    <n v="0"/>
    <b v="0"/>
    <x v="10"/>
    <n v="-2000"/>
    <e v="#DIV/0!"/>
    <x v="3"/>
    <x v="10"/>
  </r>
  <r>
    <n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x v="10"/>
    <n v="-6550"/>
    <n v="5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x v="10"/>
    <n v="-19952"/>
    <n v="16"/>
    <x v="3"/>
    <x v="10"/>
  </r>
  <r>
    <n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x v="10"/>
    <n v="-10000"/>
    <e v="#DIV/0!"/>
    <x v="3"/>
    <x v="10"/>
  </r>
  <r>
    <n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x v="10"/>
    <n v="-14640"/>
    <n v="60"/>
    <x v="3"/>
    <x v="10"/>
  </r>
  <r>
    <n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x v="10"/>
    <n v="-5000"/>
    <e v="#DIV/0!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x v="10"/>
    <n v="-2005"/>
    <n v="47.10526315789474"/>
    <x v="3"/>
    <x v="10"/>
  </r>
  <r>
    <n v="1491"/>
    <x v="1491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x v="10"/>
    <n v="-1100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x v="10"/>
    <n v="-3970"/>
    <n v="15"/>
    <x v="3"/>
    <x v="10"/>
  </r>
  <r>
    <n v="1493"/>
    <x v="1493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x v="10"/>
    <n v="-2400"/>
    <e v="#DIV/0!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x v="10"/>
    <n v="-4555"/>
    <n v="40.454545454545453"/>
    <x v="3"/>
    <x v="10"/>
  </r>
  <r>
    <n v="1495"/>
    <x v="1495"/>
    <s v="The Adventures of Penelope Hawthorne. Part One: The Spellbook of Dracone."/>
    <x v="13"/>
    <n v="0"/>
    <x v="2"/>
    <s v="US"/>
    <s v="USD"/>
    <n v="1314471431"/>
    <n v="1311879431"/>
    <b v="0"/>
    <n v="0"/>
    <b v="0"/>
    <x v="10"/>
    <n v="-2000"/>
    <e v="#DIV/0!"/>
    <x v="3"/>
    <x v="10"/>
  </r>
  <r>
    <n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x v="10"/>
    <n v="-1500"/>
    <e v="#DIV/0!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x v="10"/>
    <n v="-14999"/>
    <n v="1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x v="10"/>
    <n v="-2943"/>
    <n v="19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x v="10"/>
    <n v="-1995"/>
    <n v="5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x v="10"/>
    <n v="-2099"/>
    <n v="46.733333333333334"/>
    <x v="3"/>
    <x v="10"/>
  </r>
  <r>
    <n v="1501"/>
    <x v="1501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x v="20"/>
    <n v="34492"/>
    <n v="97.731073446327684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x v="20"/>
    <n v="318"/>
    <n v="67.835866261398181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x v="20"/>
    <n v="295.92999999999984"/>
    <n v="56.98492957746479"/>
    <x v="8"/>
    <x v="20"/>
  </r>
  <r>
    <n v="1504"/>
    <x v="1504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20"/>
    <n v="11566"/>
    <n v="67.159851301115239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x v="20"/>
    <n v="573"/>
    <n v="48.037681159420288"/>
    <x v="8"/>
    <x v="20"/>
  </r>
  <r>
    <n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x v="20"/>
    <n v="17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x v="20"/>
    <n v="1380"/>
    <n v="78.181818181818187"/>
    <x v="8"/>
    <x v="20"/>
  </r>
  <r>
    <n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x v="20"/>
    <n v="1991"/>
    <n v="97.113744075829388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x v="20"/>
    <n v="4137.2200000000012"/>
    <n v="110.39397959183674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x v="20"/>
    <n v="165.60000000000036"/>
    <n v="39.9150617283950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x v="20"/>
    <n v="1651"/>
    <n v="75.975728155339809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x v="20"/>
    <n v="16057"/>
    <n v="58.379104477611939"/>
    <x v="8"/>
    <x v="20"/>
  </r>
  <r>
    <n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x v="20"/>
    <n v="4001.5"/>
    <n v="55.82093023255814"/>
    <x v="8"/>
    <x v="20"/>
  </r>
  <r>
    <n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x v="20"/>
    <n v="1619"/>
    <n v="151.24431818181819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x v="20"/>
    <n v="171567"/>
    <n v="849.67027027027029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x v="20"/>
    <n v="1472"/>
    <n v="159.24137931034483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x v="20"/>
    <n v="9297"/>
    <n v="39.507317073170732"/>
    <x v="8"/>
    <x v="20"/>
  </r>
  <r>
    <n v="1518"/>
    <x v="1518"/>
    <s v="A photobook of Robin Schwartz's ongoing series with her daughter Amelia."/>
    <x v="36"/>
    <n v="30805"/>
    <x v="0"/>
    <s v="US"/>
    <s v="USD"/>
    <n v="1401565252"/>
    <n v="1398973252"/>
    <b v="1"/>
    <n v="236"/>
    <b v="1"/>
    <x v="20"/>
    <n v="15805"/>
    <n v="130.52966101694915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x v="20"/>
    <n v="302.75"/>
    <n v="64.156896551724131"/>
    <x v="8"/>
    <x v="20"/>
  </r>
  <r>
    <n v="1520"/>
    <x v="1520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x v="20"/>
    <n v="625"/>
    <n v="111.52694610778443"/>
    <x v="8"/>
    <x v="20"/>
  </r>
  <r>
    <n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x v="20"/>
    <n v="2555"/>
    <n v="170.44680851063831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x v="20"/>
    <n v="16950.099999999999"/>
    <n v="133.7391592920354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x v="20"/>
    <n v="4596"/>
    <n v="95.834024896265561"/>
    <x v="8"/>
    <x v="20"/>
  </r>
  <r>
    <n v="1524"/>
    <x v="1524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x v="20"/>
    <n v="3210"/>
    <n v="221.78571428571428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x v="20"/>
    <n v="1924.1499999999996"/>
    <n v="32.315357142857138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x v="20"/>
    <n v="4675"/>
    <n v="98.839285714285708"/>
    <x v="8"/>
    <x v="20"/>
  </r>
  <r>
    <n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x v="20"/>
    <n v="365.55000000000018"/>
    <n v="55.222142857142863"/>
    <x v="8"/>
    <x v="20"/>
  </r>
  <r>
    <n v="1528"/>
    <x v="1528"/>
    <s v="A book of street photos from around Shibuya that I've made between 2011-2016."/>
    <x v="9"/>
    <n v="8447"/>
    <x v="0"/>
    <s v="US"/>
    <s v="USD"/>
    <n v="1485907200"/>
    <n v="1483292122"/>
    <b v="1"/>
    <n v="160"/>
    <b v="1"/>
    <x v="20"/>
    <n v="5447"/>
    <n v="52.793750000000003"/>
    <x v="8"/>
    <x v="20"/>
  </r>
  <r>
    <n v="1529"/>
    <x v="1529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x v="20"/>
    <n v="129"/>
    <n v="135.66666666666666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x v="20"/>
    <n v="12189"/>
    <n v="53.991990846681922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x v="20"/>
    <n v="1785"/>
    <n v="56.643835616438359"/>
    <x v="8"/>
    <x v="20"/>
  </r>
  <r>
    <n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x v="20"/>
    <n v="19201"/>
    <n v="82.316326530612244"/>
    <x v="8"/>
    <x v="20"/>
  </r>
  <r>
    <n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x v="20"/>
    <n v="20313"/>
    <n v="88.26081081081081"/>
    <x v="8"/>
    <x v="20"/>
  </r>
  <r>
    <n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x v="20"/>
    <n v="23830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x v="20"/>
    <n v="1297"/>
    <n v="48.154545454545456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x v="20"/>
    <n v="18037.009999999998"/>
    <n v="66.015406593406595"/>
    <x v="8"/>
    <x v="20"/>
  </r>
  <r>
    <n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x v="20"/>
    <n v="9588"/>
    <n v="96.375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x v="20"/>
    <n v="184"/>
    <n v="156.17391304347825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x v="20"/>
    <n v="7197.2200000000012"/>
    <n v="95.764859154929582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x v="20"/>
    <n v="2680"/>
    <n v="180.40816326530611"/>
    <x v="8"/>
    <x v="20"/>
  </r>
  <r>
    <n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x v="24"/>
    <n v="-17994"/>
    <n v="3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x v="24"/>
    <n v="-480"/>
    <n v="20"/>
    <x v="8"/>
    <x v="24"/>
  </r>
  <r>
    <n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x v="24"/>
    <n v="-2240"/>
    <n v="1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x v="24"/>
    <n v="-1000"/>
    <e v="#DIV/0!"/>
    <x v="8"/>
    <x v="24"/>
  </r>
  <r>
    <n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x v="24"/>
    <n v="-2999"/>
    <n v="1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x v="24"/>
    <n v="-711"/>
    <n v="26.272727272727273"/>
    <x v="8"/>
    <x v="24"/>
  </r>
  <r>
    <n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x v="24"/>
    <n v="-20"/>
    <e v="#DIV/0!"/>
    <x v="8"/>
    <x v="24"/>
  </r>
  <r>
    <n v="1548"/>
    <x v="1548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x v="24"/>
    <n v="-640"/>
    <n v="60"/>
    <x v="8"/>
    <x v="24"/>
  </r>
  <r>
    <n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x v="24"/>
    <n v="-330"/>
    <n v="28.333333333333332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x v="24"/>
    <n v="-649"/>
    <n v="14.428571428571429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x v="24"/>
    <n v="-3500"/>
    <e v="#DIV/0!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x v="24"/>
    <n v="-2185"/>
    <n v="132.1875"/>
    <x v="8"/>
    <x v="24"/>
  </r>
  <r>
    <n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x v="24"/>
    <n v="-6000"/>
    <e v="#DIV/0!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x v="24"/>
    <n v="-20000"/>
    <e v="#DIV/0!"/>
    <x v="8"/>
    <x v="24"/>
  </r>
  <r>
    <n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x v="24"/>
    <n v="-750"/>
    <e v="#DIV/0!"/>
    <x v="8"/>
    <x v="24"/>
  </r>
  <r>
    <n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x v="24"/>
    <n v="-823"/>
    <n v="56.416666666666664"/>
    <x v="8"/>
    <x v="24"/>
  </r>
  <r>
    <n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x v="24"/>
    <n v="-2400"/>
    <n v="100"/>
    <x v="8"/>
    <x v="24"/>
  </r>
  <r>
    <n v="1558"/>
    <x v="1558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x v="24"/>
    <n v="-715"/>
    <n v="11.666666666666666"/>
    <x v="8"/>
    <x v="24"/>
  </r>
  <r>
    <n v="1559"/>
    <x v="1559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x v="24"/>
    <n v="-14950"/>
    <n v="50"/>
    <x v="8"/>
    <x v="24"/>
  </r>
  <r>
    <n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x v="24"/>
    <n v="-2406"/>
    <n v="23.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x v="25"/>
    <n v="-9933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x v="25"/>
    <n v="-4000"/>
    <e v="#DIV/0!"/>
    <x v="3"/>
    <x v="25"/>
  </r>
  <r>
    <n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x v="25"/>
    <n v="-5915"/>
    <n v="42.5"/>
    <x v="3"/>
    <x v="25"/>
  </r>
  <r>
    <n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x v="25"/>
    <n v="-9990"/>
    <n v="1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x v="25"/>
    <n v="-3900"/>
    <n v="100"/>
    <x v="3"/>
    <x v="25"/>
  </r>
  <r>
    <n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x v="25"/>
    <n v="-23625"/>
    <n v="108.05084745762711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x v="25"/>
    <n v="-8150"/>
    <n v="26.923076923076923"/>
    <x v="3"/>
    <x v="25"/>
  </r>
  <r>
    <n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x v="25"/>
    <n v="-21590"/>
    <n v="155"/>
    <x v="3"/>
    <x v="25"/>
  </r>
  <r>
    <n v="1569"/>
    <x v="1569"/>
    <s v="to be removed"/>
    <x v="11"/>
    <n v="0"/>
    <x v="1"/>
    <s v="US"/>
    <s v="USD"/>
    <n v="1369498714"/>
    <n v="1366906714"/>
    <b v="0"/>
    <n v="0"/>
    <b v="0"/>
    <x v="25"/>
    <n v="-30000"/>
    <e v="#DIV/0!"/>
    <x v="3"/>
    <x v="25"/>
  </r>
  <r>
    <n v="1570"/>
    <x v="1570"/>
    <s v="A Coloring Book of Breathtaking Beauties_x000a_To Calm the Heart and Soul"/>
    <x v="12"/>
    <n v="2484"/>
    <x v="1"/>
    <s v="US"/>
    <s v="USD"/>
    <n v="1460140282"/>
    <n v="1457551882"/>
    <b v="0"/>
    <n v="52"/>
    <b v="0"/>
    <x v="25"/>
    <n v="-3516"/>
    <n v="47.769230769230766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x v="25"/>
    <n v="-12020"/>
    <n v="2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x v="25"/>
    <n v="-2375"/>
    <n v="41.666666666666664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x v="25"/>
    <n v="-8777"/>
    <n v="74.333333333333329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x v="25"/>
    <n v="-9494"/>
    <n v="84.333333333333329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x v="25"/>
    <n v="-7709"/>
    <n v="65.457142857142856"/>
    <x v="3"/>
    <x v="25"/>
  </r>
  <r>
    <n v="1576"/>
    <x v="1576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x v="25"/>
    <n v="-4350"/>
    <n v="65"/>
    <x v="3"/>
    <x v="25"/>
  </r>
  <r>
    <n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x v="25"/>
    <n v="-9945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x v="25"/>
    <n v="-1692"/>
    <n v="51.25"/>
    <x v="3"/>
    <x v="25"/>
  </r>
  <r>
    <n v="1579"/>
    <x v="1579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x v="25"/>
    <n v="-3305"/>
    <n v="14"/>
    <x v="3"/>
    <x v="25"/>
  </r>
  <r>
    <n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x v="25"/>
    <n v="-1750"/>
    <e v="#DIV/0!"/>
    <x v="3"/>
    <x v="25"/>
  </r>
  <r>
    <n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x v="26"/>
    <n v="-995"/>
    <n v="5"/>
    <x v="8"/>
    <x v="26"/>
  </r>
  <r>
    <n v="1582"/>
    <x v="1582"/>
    <s v="I create canvas prints of images from in and around New Orleans"/>
    <x v="28"/>
    <n v="93"/>
    <x v="2"/>
    <s v="US"/>
    <s v="USD"/>
    <n v="1445894400"/>
    <n v="1440961053"/>
    <b v="0"/>
    <n v="3"/>
    <b v="0"/>
    <x v="26"/>
    <n v="-907"/>
    <n v="31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x v="26"/>
    <n v="-19985"/>
    <n v="15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x v="26"/>
    <n v="-1200"/>
    <e v="#DIV/0!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x v="26"/>
    <n v="-420"/>
    <n v="131.66666666666666"/>
    <x v="8"/>
    <x v="26"/>
  </r>
  <r>
    <n v="1586"/>
    <x v="1586"/>
    <s v="Show the world the beauty that is in all of our back yards!"/>
    <x v="15"/>
    <n v="0"/>
    <x v="2"/>
    <s v="US"/>
    <s v="USD"/>
    <n v="1428197422"/>
    <n v="1425609022"/>
    <b v="0"/>
    <n v="0"/>
    <b v="0"/>
    <x v="26"/>
    <n v="-1500"/>
    <e v="#DIV/0!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x v="26"/>
    <n v="-7499"/>
    <n v="1"/>
    <x v="8"/>
    <x v="26"/>
  </r>
  <r>
    <n v="1588"/>
    <x v="1588"/>
    <s v="Southeast Texas as seen through the lens of a cell phone camera"/>
    <x v="274"/>
    <n v="0"/>
    <x v="2"/>
    <s v="US"/>
    <s v="USD"/>
    <n v="1422735120"/>
    <n v="1420091999"/>
    <b v="0"/>
    <n v="0"/>
    <b v="0"/>
    <x v="26"/>
    <n v="-516"/>
    <e v="#DIV/0!"/>
    <x v="8"/>
    <x v="26"/>
  </r>
  <r>
    <n v="1589"/>
    <x v="1589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x v="26"/>
    <n v="-1200"/>
    <e v="#DIV/0!"/>
    <x v="8"/>
    <x v="26"/>
  </r>
  <r>
    <n v="1590"/>
    <x v="1590"/>
    <s v="Discover Italy through photography."/>
    <x v="127"/>
    <n v="1020"/>
    <x v="2"/>
    <s v="IT"/>
    <s v="EUR"/>
    <n v="1443040464"/>
    <n v="1440448464"/>
    <b v="0"/>
    <n v="2"/>
    <b v="0"/>
    <x v="26"/>
    <n v="-58980"/>
    <n v="51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x v="26"/>
    <n v="-9908"/>
    <n v="44.478260869565219"/>
    <x v="8"/>
    <x v="26"/>
  </r>
  <r>
    <n v="1592"/>
    <x v="1592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x v="26"/>
    <n v="-25"/>
    <e v="#DIV/0!"/>
    <x v="8"/>
    <x v="26"/>
  </r>
  <r>
    <n v="1593"/>
    <x v="1593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x v="26"/>
    <n v="-21997"/>
    <n v="1"/>
    <x v="8"/>
    <x v="26"/>
  </r>
  <r>
    <n v="1594"/>
    <x v="1594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x v="26"/>
    <n v="-795"/>
    <n v="20.5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x v="26"/>
    <n v="-99720"/>
    <n v="40"/>
    <x v="8"/>
    <x v="26"/>
  </r>
  <r>
    <n v="1596"/>
    <x v="1596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x v="26"/>
    <n v="-3175"/>
    <n v="25"/>
    <x v="8"/>
    <x v="26"/>
  </r>
  <r>
    <n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x v="26"/>
    <n v="-15000"/>
    <e v="#DIV/0!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x v="26"/>
    <n v="-799"/>
    <n v="1"/>
    <x v="8"/>
    <x v="26"/>
  </r>
  <r>
    <n v="1599"/>
    <x v="1599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x v="26"/>
    <n v="-500"/>
    <e v="#DIV/0!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x v="26"/>
    <n v="-4633"/>
    <n v="40.777777777777779"/>
    <x v="8"/>
    <x v="26"/>
  </r>
  <r>
    <n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x v="11"/>
    <n v="206.23000000000002"/>
    <n v="48.325535714285714"/>
    <x v="4"/>
    <x v="11"/>
  </r>
  <r>
    <n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x v="11"/>
    <n v="2.5"/>
    <n v="46.953125"/>
    <x v="4"/>
    <x v="11"/>
  </r>
  <r>
    <n v="1603"/>
    <x v="1603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x v="11"/>
    <n v="0.66000000000008185"/>
    <n v="66.688666666666663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x v="11"/>
    <n v="619"/>
    <n v="48.842857142857142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x v="11"/>
    <n v="41.600000000000364"/>
    <n v="137.3090909090909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x v="11"/>
    <n v="80.329999999999927"/>
    <n v="87.829673913043479"/>
    <x v="4"/>
    <x v="11"/>
  </r>
  <r>
    <n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x v="11"/>
    <n v="4511"/>
    <n v="70.785365853658533"/>
    <x v="4"/>
    <x v="11"/>
  </r>
  <r>
    <n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x v="11"/>
    <n v="15"/>
    <n v="52.826086956521742"/>
    <x v="4"/>
    <x v="11"/>
  </r>
  <r>
    <n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x v="11"/>
    <n v="275"/>
    <n v="443.75"/>
    <x v="4"/>
    <x v="11"/>
  </r>
  <r>
    <n v="1610"/>
    <x v="1610"/>
    <s v="So The Story Goes is the upcoming album from &quot;Just Joe&quot; Altier."/>
    <x v="13"/>
    <n v="5437"/>
    <x v="0"/>
    <s v="US"/>
    <s v="USD"/>
    <n v="1355609510"/>
    <n v="1353017510"/>
    <b v="0"/>
    <n v="112"/>
    <b v="1"/>
    <x v="11"/>
    <n v="3437"/>
    <n v="48.544642857142854"/>
    <x v="4"/>
    <x v="11"/>
  </r>
  <r>
    <n v="1611"/>
    <x v="1611"/>
    <s v="Skelton-Luns CD/7&quot; No Big Deal."/>
    <x v="134"/>
    <n v="1001"/>
    <x v="0"/>
    <s v="US"/>
    <s v="USD"/>
    <n v="1370390432"/>
    <n v="1368576032"/>
    <b v="0"/>
    <n v="27"/>
    <b v="1"/>
    <x v="11"/>
    <n v="201"/>
    <n v="37.074074074074076"/>
    <x v="4"/>
    <x v="11"/>
  </r>
  <r>
    <n v="1612"/>
    <x v="1612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x v="11"/>
    <n v="50"/>
    <n v="50"/>
    <x v="4"/>
    <x v="11"/>
  </r>
  <r>
    <n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x v="11"/>
    <n v="15"/>
    <n v="39.03846153846154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x v="11"/>
    <n v="135"/>
    <n v="66.688311688311686"/>
    <x v="4"/>
    <x v="11"/>
  </r>
  <r>
    <n v="1615"/>
    <x v="1615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x v="11"/>
    <n v="1130"/>
    <n v="67.132352941176464"/>
    <x v="4"/>
    <x v="11"/>
  </r>
  <r>
    <n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x v="11"/>
    <n v="420"/>
    <n v="66.369426751592357"/>
    <x v="4"/>
    <x v="11"/>
  </r>
  <r>
    <n v="1617"/>
    <x v="1617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x v="11"/>
    <n v="3210"/>
    <n v="64.620253164556956"/>
    <x v="4"/>
    <x v="11"/>
  </r>
  <r>
    <n v="1618"/>
    <x v="1618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x v="11"/>
    <n v="76"/>
    <n v="58.370370370370374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x v="11"/>
    <n v="500"/>
    <n v="86.956521739130437"/>
    <x v="4"/>
    <x v="11"/>
  </r>
  <r>
    <n v="1620"/>
    <x v="1620"/>
    <s v="Kickstarting my music career with 300 hard copy CDs of my first release."/>
    <x v="28"/>
    <n v="1130"/>
    <x v="0"/>
    <s v="US"/>
    <s v="USD"/>
    <n v="1361606940"/>
    <n v="1361002140"/>
    <b v="0"/>
    <n v="17"/>
    <b v="1"/>
    <x v="11"/>
    <n v="130"/>
    <n v="66.470588235294116"/>
    <x v="4"/>
    <x v="11"/>
  </r>
  <r>
    <n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x v="11"/>
    <n v="1060"/>
    <n v="163.78378378378378"/>
    <x v="4"/>
    <x v="11"/>
  </r>
  <r>
    <n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x v="11"/>
    <n v="119"/>
    <n v="107.98461538461538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x v="11"/>
    <n v="8"/>
    <n v="42.111111111111114"/>
    <x v="4"/>
    <x v="11"/>
  </r>
  <r>
    <n v="1624"/>
    <x v="1624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x v="11"/>
    <n v="180"/>
    <n v="47.2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x v="11"/>
    <n v="4150"/>
    <n v="112.01923076923077"/>
    <x v="4"/>
    <x v="11"/>
  </r>
  <r>
    <n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x v="11"/>
    <n v="95"/>
    <n v="74.953703703703709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x v="11"/>
    <n v="340"/>
    <n v="61.578947368421055"/>
    <x v="4"/>
    <x v="11"/>
  </r>
  <r>
    <n v="1628"/>
    <x v="1628"/>
    <s v="Original Jewish rock music on human relationships and identity"/>
    <x v="23"/>
    <n v="4037"/>
    <x v="0"/>
    <s v="US"/>
    <s v="USD"/>
    <n v="1403026882"/>
    <n v="1400175682"/>
    <b v="0"/>
    <n v="88"/>
    <b v="1"/>
    <x v="11"/>
    <n v="37"/>
    <n v="45.875"/>
    <x v="4"/>
    <x v="11"/>
  </r>
  <r>
    <n v="1629"/>
    <x v="1629"/>
    <s v="Help Off The Turnpike release new music, and set fire to everything!"/>
    <x v="12"/>
    <n v="6220"/>
    <x v="0"/>
    <s v="US"/>
    <s v="USD"/>
    <n v="1392929333"/>
    <n v="1389041333"/>
    <b v="0"/>
    <n v="82"/>
    <b v="1"/>
    <x v="11"/>
    <n v="220"/>
    <n v="75.853658536585371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x v="11"/>
    <n v="6610"/>
    <n v="84.206349206349202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x v="11"/>
    <n v="5591"/>
    <n v="117.22556390977444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x v="11"/>
    <n v="65"/>
    <n v="86.489361702127653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x v="11"/>
    <n v="0"/>
    <n v="172.41379310344828"/>
    <x v="4"/>
    <x v="11"/>
  </r>
  <r>
    <n v="1634"/>
    <x v="1634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x v="11"/>
    <n v="10"/>
    <n v="62.8125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x v="11"/>
    <n v="506"/>
    <n v="67.729729729729726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x v="11"/>
    <n v="160"/>
    <n v="53.5632183908046"/>
    <x v="4"/>
    <x v="11"/>
  </r>
  <r>
    <n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x v="11"/>
    <n v="19"/>
    <n v="34.6"/>
    <x v="4"/>
    <x v="11"/>
  </r>
  <r>
    <n v="1638"/>
    <x v="1638"/>
    <s v="Avenues will be going in to the studio to record a new EP with Matt Allison!"/>
    <x v="28"/>
    <n v="1050"/>
    <x v="0"/>
    <s v="US"/>
    <s v="USD"/>
    <n v="1362086700"/>
    <n v="1358180968"/>
    <b v="0"/>
    <n v="27"/>
    <b v="1"/>
    <x v="11"/>
    <n v="50"/>
    <n v="38.888888888888886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x v="11"/>
    <n v="0"/>
    <n v="94.736842105263165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x v="11"/>
    <n v="279.44000000000005"/>
    <n v="39.967058823529413"/>
    <x v="4"/>
    <x v="11"/>
  </r>
  <r>
    <n v="1641"/>
    <x v="1641"/>
    <s v="Music Video For Upbeat and Inspiring Song - Run For Your Life"/>
    <x v="30"/>
    <n v="2535"/>
    <x v="0"/>
    <s v="US"/>
    <s v="USD"/>
    <n v="1418998744"/>
    <n v="1416406744"/>
    <b v="0"/>
    <n v="26"/>
    <b v="1"/>
    <x v="27"/>
    <n v="35"/>
    <n v="97.5"/>
    <x v="4"/>
    <x v="27"/>
  </r>
  <r>
    <n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x v="27"/>
    <n v="0"/>
    <n v="42.857142857142854"/>
    <x v="4"/>
    <x v="27"/>
  </r>
  <r>
    <n v="1643"/>
    <x v="1643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x v="27"/>
    <n v="1235"/>
    <n v="168.51351351351352"/>
    <x v="4"/>
    <x v="27"/>
  </r>
  <r>
    <n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x v="27"/>
    <n v="950"/>
    <n v="85.546875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x v="27"/>
    <n v="540"/>
    <n v="554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x v="27"/>
    <n v="204"/>
    <n v="26.554216867469879"/>
    <x v="4"/>
    <x v="27"/>
  </r>
  <r>
    <n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x v="27"/>
    <n v="236"/>
    <n v="113.82608695652173"/>
    <x v="4"/>
    <x v="27"/>
  </r>
  <r>
    <n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x v="27"/>
    <n v="581"/>
    <n v="32.011111111111113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x v="27"/>
    <n v="22.329999999999927"/>
    <n v="47.189259259259259"/>
    <x v="4"/>
    <x v="27"/>
  </r>
  <r>
    <n v="1650"/>
    <x v="1650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x v="27"/>
    <n v="831"/>
    <n v="88.46875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x v="27"/>
    <n v="15"/>
    <n v="100.75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x v="27"/>
    <n v="30"/>
    <n v="64.714285714285708"/>
    <x v="4"/>
    <x v="27"/>
  </r>
  <r>
    <n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x v="27"/>
    <n v="3711.5200000000004"/>
    <n v="51.854285714285716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x v="27"/>
    <n v="219"/>
    <n v="38.794117647058826"/>
    <x v="4"/>
    <x v="27"/>
  </r>
  <r>
    <n v="1655"/>
    <x v="1655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x v="27"/>
    <n v="643"/>
    <n v="44.645833333333336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x v="27"/>
    <n v="25.119999999999891"/>
    <n v="156.77333333333334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x v="27"/>
    <n v="1233.4500000000007"/>
    <n v="118.70339366515837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x v="27"/>
    <n v="1934"/>
    <n v="74.149532710280369"/>
    <x v="4"/>
    <x v="27"/>
  </r>
  <r>
    <n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x v="27"/>
    <n v="64"/>
    <n v="12.533333333333333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x v="27"/>
    <n v="923"/>
    <n v="27.861111111111111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x v="27"/>
    <n v="198"/>
    <n v="80.178217821782184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x v="27"/>
    <n v="211"/>
    <n v="132.43548387096774"/>
    <x v="4"/>
    <x v="27"/>
  </r>
  <r>
    <n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x v="27"/>
    <n v="80"/>
    <n v="33.75"/>
    <x v="4"/>
    <x v="27"/>
  </r>
  <r>
    <n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x v="27"/>
    <n v="560.2199999999998"/>
    <n v="34.384494382022467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x v="27"/>
    <n v="681"/>
    <n v="44.956989247311824"/>
    <x v="4"/>
    <x v="27"/>
  </r>
  <r>
    <n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x v="27"/>
    <n v="1522"/>
    <n v="41.0408163265306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x v="27"/>
    <n v="913"/>
    <n v="52.597560975609753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x v="27"/>
    <n v="211"/>
    <n v="70.784482758620683"/>
    <x v="4"/>
    <x v="27"/>
  </r>
  <r>
    <n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x v="27"/>
    <n v="795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x v="27"/>
    <n v="26"/>
    <n v="44.608695652173914"/>
    <x v="4"/>
    <x v="27"/>
  </r>
  <r>
    <n v="1671"/>
    <x v="1671"/>
    <s v="I am seeking funding in order to help take my music from a hobby to a career."/>
    <x v="13"/>
    <n v="2013.47"/>
    <x v="0"/>
    <s v="US"/>
    <s v="USD"/>
    <n v="1470056614"/>
    <n v="1467464614"/>
    <b v="0"/>
    <n v="77"/>
    <b v="1"/>
    <x v="27"/>
    <n v="13.470000000000027"/>
    <n v="26.148961038961041"/>
    <x v="4"/>
    <x v="27"/>
  </r>
  <r>
    <n v="1672"/>
    <x v="1672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x v="27"/>
    <n v="220"/>
    <n v="39.18367346938775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x v="27"/>
    <n v="590"/>
    <n v="45.593220338983052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x v="27"/>
    <n v="5085"/>
    <n v="89.247787610619469"/>
    <x v="4"/>
    <x v="27"/>
  </r>
  <r>
    <n v="1675"/>
    <x v="1675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x v="27"/>
    <n v="374.16000000000008"/>
    <n v="40.416470588235299"/>
    <x v="4"/>
    <x v="27"/>
  </r>
  <r>
    <n v="1676"/>
    <x v="1676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x v="27"/>
    <n v="460"/>
    <n v="82.38095238095238"/>
    <x v="4"/>
    <x v="27"/>
  </r>
  <r>
    <n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x v="27"/>
    <n v="700"/>
    <n v="159.52380952380952"/>
    <x v="4"/>
    <x v="27"/>
  </r>
  <r>
    <n v="1678"/>
    <x v="1678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x v="27"/>
    <n v="276"/>
    <n v="36.244897959183675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x v="27"/>
    <n v="1500"/>
    <n v="62.5"/>
    <x v="4"/>
    <x v="27"/>
  </r>
  <r>
    <n v="1680"/>
    <x v="1680"/>
    <s v="Working Musician dilemma #164: how the taxman put Kick the Record 2.0 on hold"/>
    <x v="28"/>
    <n v="1175"/>
    <x v="0"/>
    <s v="US"/>
    <s v="USD"/>
    <n v="1405188667"/>
    <n v="1402596667"/>
    <b v="0"/>
    <n v="25"/>
    <b v="1"/>
    <x v="27"/>
    <n v="175"/>
    <n v="4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x v="28"/>
    <n v="924.38000000000466"/>
    <n v="74.575090497737563"/>
    <x v="4"/>
    <x v="28"/>
  </r>
  <r>
    <n v="1682"/>
    <x v="1682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x v="28"/>
    <n v="-6000"/>
    <e v="#DIV/0!"/>
    <x v="4"/>
    <x v="28"/>
  </r>
  <r>
    <n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x v="28"/>
    <n v="-2740"/>
    <n v="76"/>
    <x v="4"/>
    <x v="28"/>
  </r>
  <r>
    <n v="1684"/>
    <x v="1684"/>
    <s v="New Music from Marty Mikles!  A new EP all about God's Goodness &amp; Mercy."/>
    <x v="6"/>
    <n v="8730"/>
    <x v="3"/>
    <s v="US"/>
    <s v="USD"/>
    <n v="1489775641"/>
    <n v="1487360041"/>
    <b v="0"/>
    <n v="101"/>
    <b v="0"/>
    <x v="28"/>
    <n v="730"/>
    <n v="86.43564356435644"/>
    <x v="4"/>
    <x v="28"/>
  </r>
  <r>
    <n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x v="28"/>
    <n v="10"/>
    <n v="24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x v="28"/>
    <n v="-4982"/>
    <n v="1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x v="28"/>
    <n v="-6875"/>
    <n v="80.128205128205124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x v="28"/>
    <n v="-2228"/>
    <n v="253.14285714285714"/>
    <x v="4"/>
    <x v="28"/>
  </r>
  <r>
    <n v="1689"/>
    <x v="1689"/>
    <s v="Praising the Living God in the second half of life."/>
    <x v="262"/>
    <n v="2400"/>
    <x v="3"/>
    <s v="US"/>
    <s v="USD"/>
    <n v="1489700230"/>
    <n v="1487111830"/>
    <b v="0"/>
    <n v="14"/>
    <b v="0"/>
    <x v="28"/>
    <n v="0"/>
    <n v="171.42857142857142"/>
    <x v="4"/>
    <x v="28"/>
  </r>
  <r>
    <n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x v="28"/>
    <n v="-1865"/>
    <n v="57.727272727272727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x v="28"/>
    <n v="-19958"/>
    <n v="264.26315789473682"/>
    <x v="4"/>
    <x v="28"/>
  </r>
  <r>
    <n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x v="28"/>
    <n v="-2610"/>
    <n v="159.33333333333334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x v="28"/>
    <n v="-2720"/>
    <n v="35"/>
    <x v="4"/>
    <x v="28"/>
  </r>
  <r>
    <n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x v="28"/>
    <n v="-9995"/>
    <n v="5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x v="28"/>
    <n v="-10595"/>
    <n v="61.08695652173913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x v="28"/>
    <n v="-300000"/>
    <e v="#DIV/0!"/>
    <x v="4"/>
    <x v="28"/>
  </r>
  <r>
    <n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x v="28"/>
    <n v="-9974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x v="28"/>
    <n v="-125000"/>
    <e v="#DIV/0!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x v="28"/>
    <n v="-4889"/>
    <n v="54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x v="28"/>
    <n v="-14788"/>
    <n v="65.974683544303801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x v="28"/>
    <n v="-5040"/>
    <n v="5"/>
    <x v="4"/>
    <x v="28"/>
  </r>
  <r>
    <n v="1702"/>
    <x v="1702"/>
    <s v="I can do all things through christ jesus"/>
    <x v="281"/>
    <n v="1"/>
    <x v="2"/>
    <s v="US"/>
    <s v="USD"/>
    <n v="1427745150"/>
    <n v="1425156750"/>
    <b v="0"/>
    <n v="1"/>
    <b v="0"/>
    <x v="28"/>
    <n v="-16499"/>
    <n v="1"/>
    <x v="4"/>
    <x v="28"/>
  </r>
  <r>
    <n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x v="28"/>
    <n v="-4949"/>
    <n v="25.5"/>
    <x v="4"/>
    <x v="28"/>
  </r>
  <r>
    <n v="1704"/>
    <x v="1704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x v="28"/>
    <n v="-698"/>
    <n v="118.36363636363636"/>
    <x v="4"/>
    <x v="28"/>
  </r>
  <r>
    <n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x v="28"/>
    <n v="-2000"/>
    <e v="#DIV/0!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x v="28"/>
    <n v="-5500"/>
    <e v="#DIV/0!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x v="28"/>
    <n v="-4513"/>
    <n v="54.111111111111114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x v="28"/>
    <n v="-7000"/>
    <e v="#DIV/0!"/>
    <x v="4"/>
    <x v="28"/>
  </r>
  <r>
    <n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x v="28"/>
    <n v="-1665"/>
    <n v="21.25"/>
    <x v="4"/>
    <x v="28"/>
  </r>
  <r>
    <n v="1710"/>
    <x v="1710"/>
    <s v="We want to create a gospel live album which has never been produced before."/>
    <x v="10"/>
    <n v="34"/>
    <x v="2"/>
    <s v="DE"/>
    <s v="EUR"/>
    <n v="1453122000"/>
    <n v="1449151888"/>
    <b v="0"/>
    <n v="1"/>
    <b v="0"/>
    <x v="28"/>
    <n v="-4966"/>
    <n v="34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x v="28"/>
    <n v="-8950"/>
    <n v="525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x v="28"/>
    <n v="-5000"/>
    <e v="#DIV/0!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x v="28"/>
    <n v="-2950"/>
    <n v="5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x v="28"/>
    <n v="-23033"/>
    <n v="115.70588235294117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x v="28"/>
    <n v="-4989"/>
    <n v="5.5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x v="28"/>
    <n v="-1850"/>
    <n v="50"/>
    <x v="4"/>
    <x v="28"/>
  </r>
  <r>
    <n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28"/>
    <n v="-1870"/>
    <n v="34.024390243902438"/>
    <x v="4"/>
    <x v="28"/>
  </r>
  <r>
    <n v="1718"/>
    <x v="1718"/>
    <s v="A melody for the galaxy."/>
    <x v="19"/>
    <n v="75"/>
    <x v="2"/>
    <s v="US"/>
    <s v="USD"/>
    <n v="1463201940"/>
    <n v="1459435149"/>
    <b v="0"/>
    <n v="2"/>
    <b v="0"/>
    <x v="28"/>
    <n v="-34925"/>
    <n v="37.5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x v="28"/>
    <n v="-3965"/>
    <n v="11.666666666666666"/>
    <x v="4"/>
    <x v="28"/>
  </r>
  <r>
    <n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x v="28"/>
    <n v="-3775"/>
    <n v="28.125"/>
    <x v="4"/>
    <x v="28"/>
  </r>
  <r>
    <n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x v="28"/>
    <n v="-5000"/>
    <e v="#DIV/0!"/>
    <x v="4"/>
    <x v="28"/>
  </r>
  <r>
    <n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x v="28"/>
    <n v="-2879"/>
    <n v="1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x v="28"/>
    <n v="-9350"/>
    <n v="216.66666666666666"/>
    <x v="4"/>
    <x v="28"/>
  </r>
  <r>
    <n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x v="28"/>
    <n v="-5965"/>
    <n v="8.7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x v="28"/>
    <n v="-4940"/>
    <n v="62.222222222222221"/>
    <x v="4"/>
    <x v="28"/>
  </r>
  <r>
    <n v="1726"/>
    <x v="1726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28"/>
    <n v="-4304"/>
    <n v="137.25"/>
    <x v="4"/>
    <x v="28"/>
  </r>
  <r>
    <n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x v="28"/>
    <n v="-2999"/>
    <n v="1"/>
    <x v="4"/>
    <x v="28"/>
  </r>
  <r>
    <n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x v="28"/>
    <n v="-395"/>
    <n v="122.14285714285714"/>
    <x v="4"/>
    <x v="28"/>
  </r>
  <r>
    <n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x v="28"/>
    <n v="-10000"/>
    <e v="#DIV/0!"/>
    <x v="4"/>
    <x v="28"/>
  </r>
  <r>
    <n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x v="28"/>
    <n v="-3000"/>
    <e v="#DIV/0!"/>
    <x v="4"/>
    <x v="28"/>
  </r>
  <r>
    <n v="1731"/>
    <x v="1731"/>
    <s v="We are a Christin Worship band looking to midwest tour. God Bless!"/>
    <x v="28"/>
    <n v="0"/>
    <x v="2"/>
    <s v="US"/>
    <s v="USD"/>
    <n v="1434034800"/>
    <n v="1432849552"/>
    <b v="0"/>
    <n v="0"/>
    <b v="0"/>
    <x v="28"/>
    <n v="-1000"/>
    <e v="#DIV/0!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x v="28"/>
    <n v="-4000"/>
    <e v="#DIV/0!"/>
    <x v="4"/>
    <x v="28"/>
  </r>
  <r>
    <n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x v="28"/>
    <n v="-10000"/>
    <e v="#DIV/0!"/>
    <x v="4"/>
    <x v="28"/>
  </r>
  <r>
    <n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x v="28"/>
    <n v="-4499"/>
    <n v="1"/>
    <x v="4"/>
    <x v="28"/>
  </r>
  <r>
    <n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x v="28"/>
    <n v="-890"/>
    <n v="55"/>
    <x v="4"/>
    <x v="28"/>
  </r>
  <r>
    <n v="1736"/>
    <x v="1736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x v="28"/>
    <n v="-2978"/>
    <n v="22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x v="28"/>
    <n v="-3150"/>
    <n v="56.666666666666664"/>
    <x v="4"/>
    <x v="28"/>
  </r>
  <r>
    <n v="1738"/>
    <x v="1738"/>
    <s v="Music that inspires and gives hope for overcoming and change. And it is good music."/>
    <x v="10"/>
    <n v="20"/>
    <x v="2"/>
    <s v="US"/>
    <s v="USD"/>
    <n v="1412283542"/>
    <n v="1409691542"/>
    <b v="0"/>
    <n v="1"/>
    <b v="0"/>
    <x v="28"/>
    <n v="-4980"/>
    <n v="20"/>
    <x v="4"/>
    <x v="28"/>
  </r>
  <r>
    <n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x v="28"/>
    <n v="-999"/>
    <n v="1"/>
    <x v="4"/>
    <x v="28"/>
  </r>
  <r>
    <n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x v="28"/>
    <n v="-3000"/>
    <e v="#DIV/0!"/>
    <x v="4"/>
    <x v="28"/>
  </r>
  <r>
    <n v="1741"/>
    <x v="1741"/>
    <s v="A photo journal documenting my experiences and travels across New Zealand"/>
    <x v="38"/>
    <n v="1330"/>
    <x v="0"/>
    <s v="GB"/>
    <s v="GBP"/>
    <n v="1433948671"/>
    <n v="1430060671"/>
    <b v="0"/>
    <n v="52"/>
    <b v="1"/>
    <x v="20"/>
    <n v="130"/>
    <n v="25.576923076923077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x v="20"/>
    <n v="175"/>
    <n v="63.970588235294116"/>
    <x v="8"/>
    <x v="20"/>
  </r>
  <r>
    <n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x v="20"/>
    <n v="25"/>
    <n v="89.925373134328353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x v="20"/>
    <n v="1015"/>
    <n v="93.071428571428569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x v="20"/>
    <n v="981"/>
    <n v="89.674157303370791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x v="20"/>
    <n v="7215"/>
    <n v="207.61682242990653"/>
    <x v="8"/>
    <x v="20"/>
  </r>
  <r>
    <n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x v="20"/>
    <n v="446"/>
    <n v="59.408805031446541"/>
    <x v="8"/>
    <x v="20"/>
  </r>
  <r>
    <n v="1748"/>
    <x v="1748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x v="20"/>
    <n v="14974"/>
    <n v="358.97237569060775"/>
    <x v="8"/>
    <x v="20"/>
  </r>
  <r>
    <n v="1749"/>
    <x v="1749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x v="20"/>
    <n v="2360.5"/>
    <n v="94.736641221374043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x v="20"/>
    <n v="5081"/>
    <n v="80.647999999999996"/>
    <x v="8"/>
    <x v="20"/>
  </r>
  <r>
    <n v="1751"/>
    <x v="1751"/>
    <s v="Photographs and stories culled from 10 years of road trips through rural Greece"/>
    <x v="3"/>
    <n v="10290"/>
    <x v="0"/>
    <s v="US"/>
    <s v="USD"/>
    <n v="1426787123"/>
    <n v="1424198723"/>
    <b v="0"/>
    <n v="61"/>
    <b v="1"/>
    <x v="20"/>
    <n v="290"/>
    <n v="168.68852459016392"/>
    <x v="8"/>
    <x v="20"/>
  </r>
  <r>
    <n v="1752"/>
    <x v="1752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x v="20"/>
    <n v="1922"/>
    <n v="34.6888888888888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x v="20"/>
    <n v="1200"/>
    <n v="462.85714285714283"/>
    <x v="8"/>
    <x v="20"/>
  </r>
  <r>
    <n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x v="20"/>
    <n v="895"/>
    <n v="104.38888888888889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x v="20"/>
    <n v="5"/>
    <n v="7.5"/>
    <x v="8"/>
    <x v="20"/>
  </r>
  <r>
    <n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x v="20"/>
    <n v="155.60000000000036"/>
    <n v="47.13"/>
    <x v="8"/>
    <x v="20"/>
  </r>
  <r>
    <n v="1757"/>
    <x v="1757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x v="20"/>
    <n v="800"/>
    <n v="414.28571428571428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x v="20"/>
    <n v="147"/>
    <n v="42.481481481481481"/>
    <x v="8"/>
    <x v="20"/>
  </r>
  <r>
    <n v="1759"/>
    <x v="1759"/>
    <s v="Death Valley will be the first photo book of Andi State"/>
    <x v="10"/>
    <n v="5330"/>
    <x v="0"/>
    <s v="US"/>
    <s v="USD"/>
    <n v="1427309629"/>
    <n v="1425585229"/>
    <b v="0"/>
    <n v="49"/>
    <b v="1"/>
    <x v="20"/>
    <n v="330"/>
    <n v="108.77551020408163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x v="20"/>
    <n v="3272"/>
    <n v="81.098039215686271"/>
    <x v="8"/>
    <x v="20"/>
  </r>
  <r>
    <n v="1761"/>
    <x v="1761"/>
    <s v="A hardcover photobook telling the naked truth of a young photographers journey."/>
    <x v="213"/>
    <n v="155"/>
    <x v="0"/>
    <s v="GB"/>
    <s v="GBP"/>
    <n v="1442065060"/>
    <n v="1437745060"/>
    <b v="0"/>
    <n v="3"/>
    <b v="1"/>
    <x v="20"/>
    <n v="55"/>
    <n v="51.666666666666664"/>
    <x v="8"/>
    <x v="20"/>
  </r>
  <r>
    <n v="1762"/>
    <x v="1762"/>
    <s v="Project rewards $25 gets you 190+ digital images"/>
    <x v="213"/>
    <n v="885"/>
    <x v="0"/>
    <s v="US"/>
    <s v="USD"/>
    <n v="1457739245"/>
    <n v="1455147245"/>
    <b v="0"/>
    <n v="25"/>
    <b v="1"/>
    <x v="20"/>
    <n v="785"/>
    <n v="35.4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x v="20"/>
    <n v="229"/>
    <n v="103.6355932203389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x v="20"/>
    <n v="-8844"/>
    <n v="55.282051282051285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x v="20"/>
    <n v="-5066.5200000000004"/>
    <n v="72.16970873786407"/>
    <x v="8"/>
    <x v="20"/>
  </r>
  <r>
    <n v="1766"/>
    <x v="1766"/>
    <s v="I want to create a beautiful book which documents the Melbourne music scene."/>
    <x v="15"/>
    <n v="0"/>
    <x v="2"/>
    <s v="AU"/>
    <s v="AUD"/>
    <n v="1408999088"/>
    <n v="1407184688"/>
    <b v="1"/>
    <n v="0"/>
    <b v="0"/>
    <x v="20"/>
    <n v="-1500"/>
    <e v="#DIV/0!"/>
    <x v="8"/>
    <x v="20"/>
  </r>
  <r>
    <n v="1767"/>
    <x v="1767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x v="20"/>
    <n v="-2714"/>
    <n v="58.615384615384613"/>
    <x v="8"/>
    <x v="20"/>
  </r>
  <r>
    <n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x v="20"/>
    <n v="-4813"/>
    <n v="12.466666666666667"/>
    <x v="8"/>
    <x v="20"/>
  </r>
  <r>
    <n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x v="20"/>
    <n v="-38919"/>
    <n v="49.136363636363633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x v="20"/>
    <n v="-10654"/>
    <n v="150.5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x v="20"/>
    <n v="-3305"/>
    <n v="35.799999999999997"/>
    <x v="8"/>
    <x v="20"/>
  </r>
  <r>
    <n v="1772"/>
    <x v="1772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x v="20"/>
    <n v="-4642"/>
    <n v="45.157894736842103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x v="20"/>
    <n v="-28123"/>
    <n v="98.78947368421052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x v="20"/>
    <n v="-1352"/>
    <n v="88.307692307692307"/>
    <x v="8"/>
    <x v="20"/>
  </r>
  <r>
    <n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x v="20"/>
    <n v="-11342"/>
    <n v="170.62903225806451"/>
    <x v="8"/>
    <x v="20"/>
  </r>
  <r>
    <n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x v="20"/>
    <n v="-4665"/>
    <n v="83.75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x v="20"/>
    <n v="-4149"/>
    <n v="65.099999999999994"/>
    <x v="8"/>
    <x v="20"/>
  </r>
  <r>
    <n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x v="20"/>
    <n v="-49005"/>
    <n v="66.333333333333329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x v="20"/>
    <n v="-7014"/>
    <n v="104.89473684210526"/>
    <x v="8"/>
    <x v="20"/>
  </r>
  <r>
    <n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x v="20"/>
    <n v="-18077"/>
    <n v="78.440789473684205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x v="20"/>
    <n v="-4083"/>
    <n v="59.04166666666666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x v="20"/>
    <n v="-29578"/>
    <n v="71.34210526315789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x v="20"/>
    <n v="-30523"/>
    <n v="51.227027027027027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x v="20"/>
    <n v="-3012"/>
    <n v="60.242424242424242"/>
    <x v="8"/>
    <x v="20"/>
  </r>
  <r>
    <n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x v="20"/>
    <n v="-19147"/>
    <n v="44.935185185185183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x v="20"/>
    <n v="-995"/>
    <n v="31.206896551724139"/>
    <x v="8"/>
    <x v="20"/>
  </r>
  <r>
    <n v="1787"/>
    <x v="1787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x v="20"/>
    <n v="-8467"/>
    <n v="63.875"/>
    <x v="8"/>
    <x v="20"/>
  </r>
  <r>
    <n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x v="20"/>
    <n v="-5424"/>
    <n v="19"/>
    <x v="8"/>
    <x v="20"/>
  </r>
  <r>
    <n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x v="20"/>
    <n v="-7960"/>
    <n v="10"/>
    <x v="8"/>
    <x v="20"/>
  </r>
  <r>
    <n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x v="20"/>
    <n v="-31364"/>
    <n v="109.06666666666666"/>
    <x v="8"/>
    <x v="20"/>
  </r>
  <r>
    <n v="1791"/>
    <x v="1791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x v="20"/>
    <n v="-2893"/>
    <n v="26.75"/>
    <x v="8"/>
    <x v="20"/>
  </r>
  <r>
    <n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x v="20"/>
    <n v="-9719"/>
    <n v="109.93525179856115"/>
    <x v="8"/>
    <x v="20"/>
  </r>
  <r>
    <n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x v="20"/>
    <n v="-2960"/>
    <n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x v="20"/>
    <n v="-8003"/>
    <n v="55.388888888888886"/>
    <x v="8"/>
    <x v="20"/>
  </r>
  <r>
    <n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x v="20"/>
    <n v="-17154"/>
    <n v="133.9012345679012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x v="20"/>
    <n v="-14810"/>
    <n v="48.720930232558139"/>
    <x v="8"/>
    <x v="20"/>
  </r>
  <r>
    <n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x v="20"/>
    <n v="-3245"/>
    <n v="48.25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x v="20"/>
    <n v="-13818"/>
    <n v="58.972972972972975"/>
    <x v="8"/>
    <x v="20"/>
  </r>
  <r>
    <n v="1799"/>
    <x v="1799"/>
    <s v="The UnDiscovered Image, a monthly publication dedicated to photographers."/>
    <x v="23"/>
    <n v="69.83"/>
    <x v="2"/>
    <s v="GB"/>
    <s v="GBP"/>
    <n v="1415740408"/>
    <n v="1414008808"/>
    <b v="1"/>
    <n v="6"/>
    <b v="0"/>
    <x v="20"/>
    <n v="-3930.17"/>
    <n v="11.638333333333334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x v="20"/>
    <n v="-36800"/>
    <n v="83.716814159292042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x v="20"/>
    <n v="-14645"/>
    <n v="63.648648648648646"/>
    <x v="8"/>
    <x v="20"/>
  </r>
  <r>
    <n v="1802"/>
    <x v="1802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x v="20"/>
    <n v="-1803"/>
    <n v="94.277777777777771"/>
    <x v="8"/>
    <x v="20"/>
  </r>
  <r>
    <n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x v="20"/>
    <n v="-12110"/>
    <n v="71.86666666666666"/>
    <x v="8"/>
    <x v="20"/>
  </r>
  <r>
    <n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x v="20"/>
    <n v="-10048"/>
    <n v="104.84615384615384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x v="20"/>
    <n v="-14309"/>
    <n v="67.139344262295083"/>
    <x v="8"/>
    <x v="20"/>
  </r>
  <r>
    <n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x v="20"/>
    <n v="-19409"/>
    <n v="73.875"/>
    <x v="8"/>
    <x v="20"/>
  </r>
  <r>
    <n v="1807"/>
    <x v="1807"/>
    <s v="I want to explore alternative cultures and lifestyles in America."/>
    <x v="10"/>
    <n v="553"/>
    <x v="2"/>
    <s v="US"/>
    <s v="USD"/>
    <n v="1411868313"/>
    <n v="1409276313"/>
    <b v="1"/>
    <n v="8"/>
    <b v="0"/>
    <x v="20"/>
    <n v="-4447"/>
    <n v="69.125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x v="20"/>
    <n v="-16406"/>
    <n v="120.77083333333333"/>
    <x v="8"/>
    <x v="20"/>
  </r>
  <r>
    <n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x v="20"/>
    <n v="-3120"/>
    <n v="42.222222222222221"/>
    <x v="8"/>
    <x v="20"/>
  </r>
  <r>
    <n v="1810"/>
    <x v="1810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x v="20"/>
    <n v="-435"/>
    <n v="7.5"/>
    <x v="8"/>
    <x v="20"/>
  </r>
  <r>
    <n v="1811"/>
    <x v="1811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x v="20"/>
    <n v="-53960"/>
    <n v="1.5384615384615385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20"/>
    <n v="-5635"/>
    <n v="37.608695652173914"/>
    <x v="8"/>
    <x v="20"/>
  </r>
  <r>
    <n v="1813"/>
    <x v="1813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x v="20"/>
    <n v="-8750"/>
    <e v="#DIV/0!"/>
    <x v="8"/>
    <x v="20"/>
  </r>
  <r>
    <n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x v="20"/>
    <n v="-6098"/>
    <n v="42.157142857142858"/>
    <x v="8"/>
    <x v="20"/>
  </r>
  <r>
    <n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x v="20"/>
    <n v="-3000"/>
    <e v="#DIV/0!"/>
    <x v="8"/>
    <x v="20"/>
  </r>
  <r>
    <n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x v="20"/>
    <n v="-24491"/>
    <n v="84.833333333333329"/>
    <x v="8"/>
    <x v="20"/>
  </r>
  <r>
    <n v="1817"/>
    <x v="1817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x v="20"/>
    <n v="-8581"/>
    <n v="94.19"/>
    <x v="8"/>
    <x v="20"/>
  </r>
  <r>
    <n v="1818"/>
    <x v="1818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x v="20"/>
    <n v="-15000"/>
    <e v="#DIV/0!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x v="20"/>
    <n v="-1175"/>
    <n v="6.25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x v="20"/>
    <n v="-24293"/>
    <n v="213.375"/>
    <x v="8"/>
    <x v="20"/>
  </r>
  <r>
    <n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x v="11"/>
    <n v="872.25"/>
    <n v="59.162280701754383"/>
    <x v="4"/>
    <x v="11"/>
  </r>
  <r>
    <n v="1822"/>
    <x v="1822"/>
    <s v="Wood Butcher needs your help to make this happen. Buy a CD, support local music!"/>
    <x v="43"/>
    <n v="300"/>
    <x v="0"/>
    <s v="CA"/>
    <s v="CAD"/>
    <n v="1391194860"/>
    <n v="1388084862"/>
    <b v="0"/>
    <n v="11"/>
    <b v="1"/>
    <x v="11"/>
    <n v="0"/>
    <n v="27.272727272727273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x v="11"/>
    <n v="111"/>
    <n v="24.575757575757574"/>
    <x v="4"/>
    <x v="11"/>
  </r>
  <r>
    <n v="1824"/>
    <x v="1824"/>
    <s v="cd fund raiser"/>
    <x v="9"/>
    <n v="3002"/>
    <x v="0"/>
    <s v="US"/>
    <s v="USD"/>
    <n v="1389146880"/>
    <n v="1387403967"/>
    <b v="0"/>
    <n v="40"/>
    <b v="1"/>
    <x v="11"/>
    <n v="2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x v="11"/>
    <n v="101"/>
    <n v="42.02"/>
    <x v="4"/>
    <x v="11"/>
  </r>
  <r>
    <n v="1826"/>
    <x v="1826"/>
    <s v="Hear your favorite Bear Ghost in eargasmic quality!"/>
    <x v="13"/>
    <n v="2020"/>
    <x v="0"/>
    <s v="US"/>
    <s v="USD"/>
    <n v="1392675017"/>
    <n v="1390083017"/>
    <b v="0"/>
    <n v="38"/>
    <b v="1"/>
    <x v="11"/>
    <n v="20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x v="11"/>
    <n v="53"/>
    <n v="83.88541666666667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x v="11"/>
    <n v="32"/>
    <n v="417.33333333333331"/>
    <x v="4"/>
    <x v="11"/>
  </r>
  <r>
    <n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x v="11"/>
    <n v="1000.25"/>
    <n v="75.765151515151516"/>
    <x v="4"/>
    <x v="11"/>
  </r>
  <r>
    <n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x v="11"/>
    <n v="230"/>
    <n v="67.389380530973455"/>
    <x v="4"/>
    <x v="11"/>
  </r>
  <r>
    <n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x v="11"/>
    <n v="30"/>
    <n v="73.571428571428569"/>
    <x v="4"/>
    <x v="11"/>
  </r>
  <r>
    <n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x v="11"/>
    <n v="150"/>
    <n v="25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x v="11"/>
    <n v="650"/>
    <n v="42"/>
    <x v="4"/>
    <x v="11"/>
  </r>
  <r>
    <n v="1834"/>
    <x v="1834"/>
    <s v="Help us fund our first tour and promote our new EP!"/>
    <x v="3"/>
    <n v="11805"/>
    <x v="0"/>
    <s v="US"/>
    <s v="USD"/>
    <n v="1422140895"/>
    <n v="1418684895"/>
    <b v="0"/>
    <n v="90"/>
    <b v="1"/>
    <x v="11"/>
    <n v="1805"/>
    <n v="131.16666666666666"/>
    <x v="4"/>
    <x v="11"/>
  </r>
  <r>
    <n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x v="11"/>
    <n v="20"/>
    <n v="47.272727272727273"/>
    <x v="4"/>
    <x v="11"/>
  </r>
  <r>
    <n v="1836"/>
    <x v="1836"/>
    <s v="Help fund our 2013 Sound &amp; Lighting Touring rig!"/>
    <x v="10"/>
    <n v="10017"/>
    <x v="0"/>
    <s v="US"/>
    <s v="USD"/>
    <n v="1361129129"/>
    <n v="1359660329"/>
    <b v="0"/>
    <n v="55"/>
    <b v="1"/>
    <x v="11"/>
    <n v="5017"/>
    <n v="182.12727272727273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x v="11"/>
    <n v="1241"/>
    <n v="61.366666666666667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x v="11"/>
    <n v="1.4900000000000091"/>
    <n v="35.767499999999998"/>
    <x v="4"/>
    <x v="11"/>
  </r>
  <r>
    <n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x v="11"/>
    <n v="1053"/>
    <n v="45.62222222222222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x v="11"/>
    <n v="80"/>
    <n v="75.384615384615387"/>
    <x v="4"/>
    <x v="11"/>
  </r>
  <r>
    <n v="1841"/>
    <x v="1841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x v="11"/>
    <n v="35"/>
    <n v="50.875"/>
    <x v="4"/>
    <x v="11"/>
  </r>
  <r>
    <n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x v="11"/>
    <n v="50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x v="11"/>
    <n v="2400.6100000000006"/>
    <n v="92.541865671641801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x v="11"/>
    <n v="21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x v="11"/>
    <n v="0"/>
    <n v="52.631578947368418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x v="11"/>
    <n v="5689"/>
    <n v="98.990430622009569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x v="11"/>
    <n v="522"/>
    <n v="79.526315789473685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x v="11"/>
    <n v="221"/>
    <n v="134.20833333333334"/>
    <x v="4"/>
    <x v="11"/>
  </r>
  <r>
    <n v="1849"/>
    <x v="1849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x v="11"/>
    <n v="1"/>
    <n v="37.625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x v="11"/>
    <n v="137"/>
    <n v="51.044692737430168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x v="11"/>
    <n v="1"/>
    <n v="50.03846153846154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x v="11"/>
    <n v="2545"/>
    <n v="133.93129770992365"/>
    <x v="4"/>
    <x v="11"/>
  </r>
  <r>
    <n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x v="11"/>
    <n v="15"/>
    <n v="58.214285714285715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x v="11"/>
    <n v="318.54999999999927"/>
    <n v="88.037643678160919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x v="11"/>
    <n v="4730.16"/>
    <n v="70.576753926701571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x v="11"/>
    <n v="25"/>
    <n v="53.289473684210527"/>
    <x v="4"/>
    <x v="11"/>
  </r>
  <r>
    <n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x v="11"/>
    <n v="0"/>
    <n v="136.3636363636363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x v="11"/>
    <n v="486"/>
    <n v="40.547315436241611"/>
    <x v="4"/>
    <x v="11"/>
  </r>
  <r>
    <n v="1859"/>
    <x v="1859"/>
    <s v="Queen Kwong is going ON TOUR to London and Paris!"/>
    <x v="9"/>
    <n v="3955"/>
    <x v="0"/>
    <s v="US"/>
    <s v="USD"/>
    <n v="1316716129"/>
    <n v="1314124129"/>
    <b v="0"/>
    <n v="56"/>
    <b v="1"/>
    <x v="11"/>
    <n v="955"/>
    <n v="70.625"/>
    <x v="4"/>
    <x v="11"/>
  </r>
  <r>
    <n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x v="11"/>
    <n v="251"/>
    <n v="52.684210526315788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x v="18"/>
    <n v="-250000"/>
    <e v="#DIV/0!"/>
    <x v="6"/>
    <x v="18"/>
  </r>
  <r>
    <n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x v="18"/>
    <n v="-16545"/>
    <n v="90.9375"/>
    <x v="6"/>
    <x v="18"/>
  </r>
  <r>
    <n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x v="18"/>
    <n v="-2490"/>
    <n v="5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18"/>
    <n v="-3712"/>
    <n v="58.083333333333336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x v="18"/>
    <n v="-109996"/>
    <n v="2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x v="18"/>
    <n v="-24875"/>
    <n v="62.5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x v="18"/>
    <n v="-19990"/>
    <n v="1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x v="18"/>
    <n v="-23783"/>
    <n v="71.588235294117652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x v="18"/>
    <n v="-10000"/>
    <e v="#DIV/0!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x v="18"/>
    <n v="-3139"/>
    <n v="32.81818181818182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18"/>
    <n v="-1834"/>
    <n v="49.11578947368421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x v="18"/>
    <n v="-19788"/>
    <n v="16.307692307692307"/>
    <x v="6"/>
    <x v="18"/>
  </r>
  <r>
    <n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x v="18"/>
    <n v="-7964"/>
    <n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x v="18"/>
    <n v="-159974"/>
    <n v="13"/>
    <x v="6"/>
    <x v="18"/>
  </r>
  <r>
    <n v="1875"/>
    <x v="1875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x v="18"/>
    <n v="-9949"/>
    <n v="17"/>
    <x v="6"/>
    <x v="18"/>
  </r>
  <r>
    <n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x v="18"/>
    <n v="-280"/>
    <e v="#DIV/0!"/>
    <x v="6"/>
    <x v="18"/>
  </r>
  <r>
    <n v="1877"/>
    <x v="1877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x v="18"/>
    <n v="-60"/>
    <e v="#DIV/0!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x v="18"/>
    <n v="-8000"/>
    <e v="#DIV/0!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x v="18"/>
    <n v="-4994"/>
    <n v="3"/>
    <x v="6"/>
    <x v="18"/>
  </r>
  <r>
    <n v="1880"/>
    <x v="1880"/>
    <s v="Sim Betting Football is the only football (soccer) betting simulation  game."/>
    <x v="10"/>
    <n v="1004"/>
    <x v="2"/>
    <s v="GB"/>
    <s v="GBP"/>
    <n v="1459341380"/>
    <n v="1456839380"/>
    <b v="0"/>
    <n v="24"/>
    <b v="0"/>
    <x v="18"/>
    <n v="-3996"/>
    <n v="41.833333333333336"/>
    <x v="6"/>
    <x v="18"/>
  </r>
  <r>
    <n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x v="14"/>
    <n v="1453.69"/>
    <n v="49.338428571428572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x v="14"/>
    <n v="30"/>
    <n v="41.728395061728392"/>
    <x v="4"/>
    <x v="14"/>
  </r>
  <r>
    <n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x v="14"/>
    <n v="48"/>
    <n v="32.71875"/>
    <x v="4"/>
    <x v="14"/>
  </r>
  <r>
    <n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x v="14"/>
    <n v="351"/>
    <n v="51.96153846153846"/>
    <x v="4"/>
    <x v="14"/>
  </r>
  <r>
    <n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x v="14"/>
    <n v="747"/>
    <n v="50.685714285714283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x v="14"/>
    <n v="25"/>
    <n v="42.241379310344826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x v="14"/>
    <n v="335"/>
    <n v="416.875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x v="14"/>
    <n v="1652"/>
    <n v="46.651685393258425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x v="14"/>
    <n v="132"/>
    <n v="48.454545454545453"/>
    <x v="4"/>
    <x v="14"/>
  </r>
  <r>
    <n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x v="14"/>
    <n v="5350.130000000001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x v="14"/>
    <n v="555"/>
    <n v="87.958333333333329"/>
    <x v="4"/>
    <x v="14"/>
  </r>
  <r>
    <n v="1892"/>
    <x v="1892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x v="14"/>
    <n v="183"/>
    <n v="26.26923076923077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x v="14"/>
    <n v="100"/>
    <n v="57.777777777777779"/>
    <x v="4"/>
    <x v="14"/>
  </r>
  <r>
    <n v="1894"/>
    <x v="1894"/>
    <s v="Im trying to raise $1000 for a 3 song EP in a studio!"/>
    <x v="28"/>
    <n v="1145"/>
    <x v="0"/>
    <s v="US"/>
    <s v="USD"/>
    <n v="1329082983"/>
    <n v="1326404583"/>
    <b v="0"/>
    <n v="20"/>
    <b v="1"/>
    <x v="14"/>
    <n v="145"/>
    <n v="57.25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x v="14"/>
    <n v="156"/>
    <n v="196.3404255319148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x v="14"/>
    <n v="108"/>
    <n v="43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x v="14"/>
    <n v="156"/>
    <n v="35.551912568306008"/>
    <x v="4"/>
    <x v="14"/>
  </r>
  <r>
    <n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x v="14"/>
    <n v="445"/>
    <n v="68.8095238095238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x v="14"/>
    <n v="300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x v="14"/>
    <n v="234.11000000000013"/>
    <n v="50.631666666666668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x v="29"/>
    <n v="-96330"/>
    <n v="106.8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x v="29"/>
    <n v="-988"/>
    <n v="4"/>
    <x v="2"/>
    <x v="29"/>
  </r>
  <r>
    <n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x v="29"/>
    <n v="-1602"/>
    <n v="34.097560975609753"/>
    <x v="2"/>
    <x v="29"/>
  </r>
  <r>
    <n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x v="29"/>
    <n v="-49950"/>
    <n v="25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x v="29"/>
    <n v="-24958"/>
    <n v="10.5"/>
    <x v="2"/>
    <x v="29"/>
  </r>
  <r>
    <n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x v="29"/>
    <n v="-28620"/>
    <n v="215.95959595959596"/>
    <x v="2"/>
    <x v="29"/>
  </r>
  <r>
    <n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x v="29"/>
    <n v="-29915"/>
    <n v="21.25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x v="29"/>
    <n v="-24567"/>
    <n v="108.25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x v="29"/>
    <n v="-30061"/>
    <n v="129.97368421052633"/>
    <x v="2"/>
    <x v="29"/>
  </r>
  <r>
    <n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x v="29"/>
    <n v="-51514"/>
    <n v="117.49473684210527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x v="29"/>
    <n v="-42490"/>
    <n v="10"/>
    <x v="2"/>
    <x v="29"/>
  </r>
  <r>
    <n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x v="29"/>
    <n v="-2035"/>
    <n v="70.595238095238102"/>
    <x v="2"/>
    <x v="29"/>
  </r>
  <r>
    <n v="1913"/>
    <x v="1913"/>
    <s v="Tibio is a revolutionary new product designed to solve an age old problem."/>
    <x v="240"/>
    <n v="637"/>
    <x v="2"/>
    <s v="GB"/>
    <s v="GBP"/>
    <n v="1412770578"/>
    <n v="1410178578"/>
    <b v="0"/>
    <n v="26"/>
    <b v="0"/>
    <x v="29"/>
    <n v="-47363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x v="29"/>
    <n v="-606"/>
    <n v="3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x v="29"/>
    <n v="-492"/>
    <n v="2"/>
    <x v="2"/>
    <x v="29"/>
  </r>
  <r>
    <n v="1916"/>
    <x v="1916"/>
    <s v="The Paint Can Holder Makes Painting Easier and Safer on Extension Ladders."/>
    <x v="22"/>
    <n v="102"/>
    <x v="2"/>
    <s v="US"/>
    <s v="USD"/>
    <n v="1478542375"/>
    <n v="1476378775"/>
    <b v="0"/>
    <n v="6"/>
    <b v="0"/>
    <x v="29"/>
    <n v="-19898"/>
    <n v="17"/>
    <x v="2"/>
    <x v="29"/>
  </r>
  <r>
    <n v="1917"/>
    <x v="1917"/>
    <s v="Let's build a legendary brand altogether"/>
    <x v="303"/>
    <n v="205025"/>
    <x v="2"/>
    <s v="HK"/>
    <s v="HKD"/>
    <n v="1486708133"/>
    <n v="1484116133"/>
    <b v="0"/>
    <n v="70"/>
    <b v="0"/>
    <x v="29"/>
    <n v="-184975"/>
    <n v="2928.9285714285716"/>
    <x v="2"/>
    <x v="29"/>
  </r>
  <r>
    <n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x v="29"/>
    <n v="-24740"/>
    <n v="28.888888888888889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x v="29"/>
    <n v="-263"/>
    <n v="29.625"/>
    <x v="2"/>
    <x v="29"/>
  </r>
  <r>
    <n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x v="29"/>
    <n v="-5697"/>
    <n v="40.980952380952381"/>
    <x v="2"/>
    <x v="29"/>
  </r>
  <r>
    <n v="1921"/>
    <x v="1921"/>
    <s v="The Fine Spirits are making an album, but we need your help!"/>
    <x v="15"/>
    <n v="2052"/>
    <x v="0"/>
    <s v="US"/>
    <s v="USD"/>
    <n v="1342243143"/>
    <n v="1339651143"/>
    <b v="0"/>
    <n v="38"/>
    <b v="1"/>
    <x v="14"/>
    <n v="552"/>
    <n v="54"/>
    <x v="4"/>
    <x v="14"/>
  </r>
  <r>
    <n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x v="14"/>
    <n v="311"/>
    <n v="36.109375"/>
    <x v="4"/>
    <x v="14"/>
  </r>
  <r>
    <n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x v="14"/>
    <n v="176"/>
    <n v="23.153846153846153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x v="14"/>
    <n v="432"/>
    <n v="104"/>
    <x v="4"/>
    <x v="14"/>
  </r>
  <r>
    <n v="1925"/>
    <x v="1925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x v="14"/>
    <n v="155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x v="14"/>
    <n v="1430.69"/>
    <n v="27.3896261682243"/>
    <x v="4"/>
    <x v="14"/>
  </r>
  <r>
    <n v="1927"/>
    <x v="1927"/>
    <s v="Hampshire is headed to GBS Detroit."/>
    <x v="20"/>
    <n v="620"/>
    <x v="0"/>
    <s v="US"/>
    <s v="USD"/>
    <n v="1331182740"/>
    <n v="1329856839"/>
    <b v="0"/>
    <n v="11"/>
    <b v="1"/>
    <x v="14"/>
    <n v="20"/>
    <n v="56.363636363636367"/>
    <x v="4"/>
    <x v="14"/>
  </r>
  <r>
    <n v="1928"/>
    <x v="1928"/>
    <s v="Help us master and release our debut album &quot;The Kaleidoscope Dawn&quot;"/>
    <x v="305"/>
    <n v="2630"/>
    <x v="0"/>
    <s v="US"/>
    <s v="USD"/>
    <n v="1367940794"/>
    <n v="1365348794"/>
    <b v="0"/>
    <n v="34"/>
    <b v="1"/>
    <x v="14"/>
    <n v="80"/>
    <n v="77.352941176470594"/>
    <x v="4"/>
    <x v="14"/>
  </r>
  <r>
    <n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x v="14"/>
    <n v="10"/>
    <n v="42.8"/>
    <x v="4"/>
    <x v="14"/>
  </r>
  <r>
    <n v="1930"/>
    <x v="1930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x v="14"/>
    <n v="270"/>
    <n v="48.846153846153847"/>
    <x v="4"/>
    <x v="14"/>
  </r>
  <r>
    <n v="1931"/>
    <x v="1931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x v="14"/>
    <n v="412.02"/>
    <n v="48.240400000000001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x v="14"/>
    <n v="367"/>
    <n v="70.21250000000000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x v="14"/>
    <n v="4346"/>
    <n v="94.054545454545448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x v="14"/>
    <n v="1181"/>
    <n v="80.272727272727266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x v="14"/>
    <n v="210"/>
    <n v="54.2"/>
    <x v="4"/>
    <x v="14"/>
  </r>
  <r>
    <n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x v="14"/>
    <n v="1239.0100000000002"/>
    <n v="60.26903448275862"/>
    <x v="4"/>
    <x v="14"/>
  </r>
  <r>
    <n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x v="14"/>
    <n v="523.47"/>
    <n v="38.740344827586206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x v="14"/>
    <n v="2390"/>
    <n v="152.54385964912279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x v="14"/>
    <n v="1070"/>
    <n v="115.3125"/>
    <x v="4"/>
    <x v="14"/>
  </r>
  <r>
    <n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x v="14"/>
    <n v="461"/>
    <n v="35.838709677419352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x v="30"/>
    <n v="65295.890000000014"/>
    <n v="64.570118779438872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x v="30"/>
    <n v="2306.42"/>
    <n v="87.436000000000007"/>
    <x v="2"/>
    <x v="30"/>
  </r>
  <r>
    <n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x v="30"/>
    <n v="160525"/>
    <n v="68.815577078288939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x v="30"/>
    <n v="275222.2"/>
    <n v="176.200223588597"/>
    <x v="2"/>
    <x v="30"/>
  </r>
  <r>
    <n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x v="30"/>
    <n v="248018"/>
    <n v="511.79117647058825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x v="30"/>
    <n v="3731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x v="30"/>
    <n v="5.07000000000005"/>
    <n v="35.003043478260871"/>
    <x v="2"/>
    <x v="30"/>
  </r>
  <r>
    <n v="1948"/>
    <x v="1948"/>
    <s v="10 times more powerful than Raspberry Pi 3, x86 64-bit architecture"/>
    <x v="57"/>
    <n v="800211"/>
    <x v="0"/>
    <s v="US"/>
    <s v="USD"/>
    <n v="1465232520"/>
    <n v="1460557809"/>
    <b v="1"/>
    <n v="4245"/>
    <b v="1"/>
    <x v="30"/>
    <n v="700211"/>
    <n v="188.50671378091872"/>
    <x v="2"/>
    <x v="30"/>
  </r>
  <r>
    <n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x v="30"/>
    <n v="3001.3000000000029"/>
    <n v="56.204984093319197"/>
    <x v="2"/>
    <x v="30"/>
  </r>
  <r>
    <n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x v="30"/>
    <n v="48248.960000000006"/>
    <n v="51.3054157782516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x v="30"/>
    <n v="56222"/>
    <n v="127.36450839328538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x v="30"/>
    <n v="34465.33"/>
    <n v="101.85532258064516"/>
    <x v="2"/>
    <x v="30"/>
  </r>
  <r>
    <n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x v="30"/>
    <n v="18892"/>
    <n v="230.55782312925169"/>
    <x v="2"/>
    <x v="30"/>
  </r>
  <r>
    <n v="1954"/>
    <x v="1954"/>
    <s v="The First Home Battery System You Simply Plug in to Install"/>
    <x v="63"/>
    <n v="349474"/>
    <x v="0"/>
    <s v="US"/>
    <s v="USD"/>
    <n v="1457758800"/>
    <n v="1453730176"/>
    <b v="1"/>
    <n v="415"/>
    <b v="1"/>
    <x v="30"/>
    <n v="299474"/>
    <n v="842.1060240963855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x v="30"/>
    <n v="125410.01999999999"/>
    <n v="577.27593103448271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x v="30"/>
    <n v="116420"/>
    <n v="483.34246575342468"/>
    <x v="2"/>
    <x v="30"/>
  </r>
  <r>
    <n v="1957"/>
    <x v="1957"/>
    <s v="An open hardware platform for the best microcontroller in the world."/>
    <x v="11"/>
    <n v="50251.41"/>
    <x v="0"/>
    <s v="US"/>
    <s v="USD"/>
    <n v="1351304513"/>
    <n v="1348712513"/>
    <b v="1"/>
    <n v="660"/>
    <b v="1"/>
    <x v="30"/>
    <n v="20251.410000000003"/>
    <n v="76.138500000000008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x v="30"/>
    <n v="93490.02"/>
    <n v="74.107684365781708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x v="30"/>
    <n v="5673.4400000000005"/>
    <n v="36.965660377358489"/>
    <x v="2"/>
    <x v="30"/>
  </r>
  <r>
    <n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x v="30"/>
    <n v="12532"/>
    <n v="2500.969696969697"/>
    <x v="2"/>
    <x v="30"/>
  </r>
  <r>
    <n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x v="30"/>
    <n v="100538.12"/>
    <n v="67.690214329454989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x v="30"/>
    <n v="9292.5"/>
    <n v="63.04738562091503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x v="30"/>
    <n v="5108"/>
    <n v="117.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x v="30"/>
    <n v="142343.12"/>
    <n v="180.75185011709601"/>
    <x v="2"/>
    <x v="30"/>
  </r>
  <r>
    <n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x v="30"/>
    <n v="8114"/>
    <n v="127.32038834951456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x v="30"/>
    <n v="106743.09"/>
    <n v="136.6444745538665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x v="30"/>
    <n v="54026"/>
    <n v="182.78024691358024"/>
    <x v="2"/>
    <x v="30"/>
  </r>
  <r>
    <n v="1968"/>
    <x v="1968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x v="30"/>
    <n v="92483"/>
    <n v="279.37843137254902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x v="30"/>
    <n v="95816"/>
    <n v="61.375728669846318"/>
    <x v="2"/>
    <x v="30"/>
  </r>
  <r>
    <n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x v="30"/>
    <n v="51590"/>
    <n v="80.727532097004286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x v="30"/>
    <n v="652110.87000000011"/>
    <n v="272.35590732591254"/>
    <x v="2"/>
    <x v="30"/>
  </r>
  <r>
    <n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x v="30"/>
    <n v="14362"/>
    <n v="70.848739495798313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x v="30"/>
    <n v="310525.01"/>
    <n v="247.94003412969283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x v="30"/>
    <n v="55099.199999999997"/>
    <n v="186.81393034825871"/>
    <x v="2"/>
    <x v="30"/>
  </r>
  <r>
    <n v="1975"/>
    <x v="1975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x v="30"/>
    <n v="17393.339999999997"/>
    <n v="131.98948616600788"/>
    <x v="2"/>
    <x v="30"/>
  </r>
  <r>
    <n v="1976"/>
    <x v="1976"/>
    <s v="Can you help us make an ultra bright white one a reality?"/>
    <x v="23"/>
    <n v="13864"/>
    <x v="0"/>
    <s v="GB"/>
    <s v="GBP"/>
    <n v="1373751325"/>
    <n v="1371159325"/>
    <b v="1"/>
    <n v="473"/>
    <b v="1"/>
    <x v="30"/>
    <n v="9864"/>
    <n v="29.310782241014799"/>
    <x v="2"/>
    <x v="30"/>
  </r>
  <r>
    <n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x v="30"/>
    <n v="151165"/>
    <n v="245.02436053593178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x v="30"/>
    <n v="463422.57"/>
    <n v="1323.2540463917526"/>
    <x v="2"/>
    <x v="30"/>
  </r>
  <r>
    <n v="1979"/>
    <x v="1979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x v="30"/>
    <n v="29802.309999999998"/>
    <n v="282.65966789667897"/>
    <x v="2"/>
    <x v="30"/>
  </r>
  <r>
    <n v="1980"/>
    <x v="1980"/>
    <s v="Multi-power charging that is smarter, stylish and designed for you."/>
    <x v="63"/>
    <n v="177412.01"/>
    <x v="0"/>
    <s v="DE"/>
    <s v="EUR"/>
    <n v="1459684862"/>
    <n v="1456232462"/>
    <b v="1"/>
    <n v="1945"/>
    <b v="1"/>
    <x v="30"/>
    <n v="127412.01000000001"/>
    <n v="91.214401028277635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x v="31"/>
    <n v="-7119"/>
    <n v="31.75"/>
    <x v="8"/>
    <x v="31"/>
  </r>
  <r>
    <n v="1982"/>
    <x v="1982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x v="31"/>
    <n v="-180000"/>
    <e v="#DIV/0!"/>
    <x v="8"/>
    <x v="31"/>
  </r>
  <r>
    <n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x v="31"/>
    <n v="-31581"/>
    <n v="88.6875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x v="31"/>
    <n v="-11828"/>
    <n v="453.14285714285717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x v="31"/>
    <n v="-1549"/>
    <n v="12.75"/>
    <x v="8"/>
    <x v="31"/>
  </r>
  <r>
    <n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x v="31"/>
    <n v="-1999"/>
    <n v="1"/>
    <x v="8"/>
    <x v="31"/>
  </r>
  <r>
    <n v="1987"/>
    <x v="1987"/>
    <s v="A collection of images that depicts the beauty and diversity within Ethiopia"/>
    <x v="62"/>
    <n v="2336"/>
    <x v="2"/>
    <s v="GB"/>
    <s v="GBP"/>
    <n v="1425223276"/>
    <n v="1422631276"/>
    <b v="0"/>
    <n v="28"/>
    <b v="0"/>
    <x v="31"/>
    <n v="-3164"/>
    <n v="83.428571428571431"/>
    <x v="8"/>
    <x v="31"/>
  </r>
  <r>
    <n v="1988"/>
    <x v="1988"/>
    <s v="Expressing art in an image!"/>
    <x v="12"/>
    <n v="25"/>
    <x v="2"/>
    <s v="US"/>
    <s v="USD"/>
    <n v="1440094742"/>
    <n v="1437502742"/>
    <b v="0"/>
    <n v="1"/>
    <b v="0"/>
    <x v="31"/>
    <n v="-5975"/>
    <n v="25"/>
    <x v="8"/>
    <x v="31"/>
  </r>
  <r>
    <n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x v="31"/>
    <n v="-4950"/>
    <n v="50"/>
    <x v="8"/>
    <x v="31"/>
  </r>
  <r>
    <n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x v="31"/>
    <n v="-2491"/>
    <n v="101.8"/>
    <x v="8"/>
    <x v="31"/>
  </r>
  <r>
    <n v="1991"/>
    <x v="1991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x v="31"/>
    <n v="-1860"/>
    <n v="46.666666666666664"/>
    <x v="8"/>
    <x v="31"/>
  </r>
  <r>
    <n v="1992"/>
    <x v="1992"/>
    <s v="A complete revamp of all the Disney Princes &amp; Princesses!"/>
    <x v="15"/>
    <n v="2"/>
    <x v="2"/>
    <s v="US"/>
    <s v="USD"/>
    <n v="1424229991"/>
    <n v="1421637991"/>
    <b v="0"/>
    <n v="2"/>
    <b v="0"/>
    <x v="31"/>
    <n v="-1498"/>
    <n v="1"/>
    <x v="8"/>
    <x v="31"/>
  </r>
  <r>
    <n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x v="31"/>
    <n v="-2000"/>
    <e v="#DIV/0!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x v="31"/>
    <n v="-3200"/>
    <e v="#DIV/0!"/>
    <x v="8"/>
    <x v="31"/>
  </r>
  <r>
    <n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x v="31"/>
    <n v="-922"/>
    <n v="26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x v="31"/>
    <n v="-133800"/>
    <e v="#DIV/0!"/>
    <x v="8"/>
    <x v="31"/>
  </r>
  <r>
    <n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31"/>
    <n v="-6500"/>
    <e v="#DIV/0!"/>
    <x v="8"/>
    <x v="31"/>
  </r>
  <r>
    <n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x v="31"/>
    <n v="-1845"/>
    <n v="218.33333333333334"/>
    <x v="8"/>
    <x v="31"/>
  </r>
  <r>
    <n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x v="31"/>
    <n v="-30764"/>
    <n v="33.714285714285715"/>
    <x v="8"/>
    <x v="31"/>
  </r>
  <r>
    <n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x v="31"/>
    <n v="-4375"/>
    <n v="25"/>
    <x v="8"/>
    <x v="31"/>
  </r>
  <r>
    <n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x v="30"/>
    <n v="155171"/>
    <n v="128.38790470372632"/>
    <x v="2"/>
    <x v="30"/>
  </r>
  <r>
    <n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x v="30"/>
    <n v="58397.11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x v="30"/>
    <n v="1060"/>
    <n v="91.764705882352942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x v="30"/>
    <n v="67210.240000000005"/>
    <n v="331.10237288135596"/>
    <x v="2"/>
    <x v="30"/>
  </r>
  <r>
    <n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x v="30"/>
    <n v="7104.0299999999988"/>
    <n v="194.2619371727748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x v="30"/>
    <n v="73920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x v="30"/>
    <n v="1570.92"/>
    <n v="84.459270072992695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x v="30"/>
    <n v="268.21000000000004"/>
    <n v="44.853658536585364"/>
    <x v="2"/>
    <x v="30"/>
  </r>
  <r>
    <n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x v="30"/>
    <n v="102579"/>
    <n v="383.3643216080402"/>
    <x v="2"/>
    <x v="30"/>
  </r>
  <r>
    <n v="2010"/>
    <x v="2010"/>
    <s v="Weighitz are miniature smart scales designed to weigh anything in the home."/>
    <x v="11"/>
    <n v="96015.9"/>
    <x v="0"/>
    <s v="US"/>
    <s v="USD"/>
    <n v="1471564491"/>
    <n v="1468972491"/>
    <b v="1"/>
    <n v="1737"/>
    <b v="1"/>
    <x v="30"/>
    <n v="66015.899999999994"/>
    <n v="55.276856649395505"/>
    <x v="2"/>
    <x v="30"/>
  </r>
  <r>
    <n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x v="30"/>
    <n v="359782"/>
    <n v="422.02059732234807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x v="30"/>
    <n v="6745"/>
    <n v="64.180327868852459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x v="30"/>
    <n v="631862"/>
    <n v="173.57781674704077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x v="30"/>
    <n v="2314134.67"/>
    <n v="88.601680840609291"/>
    <x v="2"/>
    <x v="30"/>
  </r>
  <r>
    <n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x v="30"/>
    <n v="936.01000000000022"/>
    <n v="50.222283950617282"/>
    <x v="2"/>
    <x v="30"/>
  </r>
  <r>
    <n v="2016"/>
    <x v="2016"/>
    <s v="A smart, compact power supply designed to power anything, anywhere"/>
    <x v="3"/>
    <n v="92154.22"/>
    <x v="0"/>
    <s v="US"/>
    <s v="USD"/>
    <n v="1362863299"/>
    <n v="1360271299"/>
    <b v="1"/>
    <n v="479"/>
    <b v="1"/>
    <x v="30"/>
    <n v="82154.22"/>
    <n v="192.38876826722338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x v="30"/>
    <n v="6275.5999999999985"/>
    <n v="73.416901408450698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x v="30"/>
    <n v="1458.2299999999959"/>
    <n v="147.68495555555555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x v="30"/>
    <n v="153963.9"/>
    <n v="108.96848314606741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x v="30"/>
    <n v="1385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x v="30"/>
    <n v="9055"/>
    <n v="147.94736842105263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x v="30"/>
    <n v="25137"/>
    <n v="385.03692307692307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x v="30"/>
    <n v="61459"/>
    <n v="457.39093484419266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x v="30"/>
    <n v="19414"/>
    <n v="222.99047619047619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x v="30"/>
    <n v="80920"/>
    <n v="220.74074074074073"/>
    <x v="2"/>
    <x v="30"/>
  </r>
  <r>
    <n v="2026"/>
    <x v="2026"/>
    <s v="MIDI Sprout enables plants to play synthesizers in real time."/>
    <x v="31"/>
    <n v="33370.769999999997"/>
    <x v="0"/>
    <s v="US"/>
    <s v="USD"/>
    <n v="1398052740"/>
    <n v="1394127585"/>
    <b v="1"/>
    <n v="454"/>
    <b v="1"/>
    <x v="30"/>
    <n v="8370.7699999999968"/>
    <n v="73.503898678414089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x v="30"/>
    <n v="20249"/>
    <n v="223.09647495361781"/>
    <x v="2"/>
    <x v="30"/>
  </r>
  <r>
    <n v="2028"/>
    <x v="2028"/>
    <s v="Building an open source Bussard fusion reactor, aka the Polywell."/>
    <x v="9"/>
    <n v="3785"/>
    <x v="0"/>
    <s v="US"/>
    <s v="USD"/>
    <n v="1268690100"/>
    <n v="1265493806"/>
    <b v="1"/>
    <n v="79"/>
    <b v="1"/>
    <x v="30"/>
    <n v="785"/>
    <n v="47.911392405063289"/>
    <x v="2"/>
    <x v="30"/>
  </r>
  <r>
    <n v="2029"/>
    <x v="2029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x v="30"/>
    <n v="6530"/>
    <n v="96.063829787234042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x v="30"/>
    <n v="41366"/>
    <n v="118.6144"/>
    <x v="2"/>
    <x v="30"/>
  </r>
  <r>
    <n v="2031"/>
    <x v="2031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x v="30"/>
    <n v="10175"/>
    <n v="118.45472440944881"/>
    <x v="2"/>
    <x v="30"/>
  </r>
  <r>
    <n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x v="30"/>
    <n v="51047"/>
    <n v="143.21468926553672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x v="30"/>
    <n v="19669"/>
    <n v="282.71518987341773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x v="30"/>
    <n v="223719.59000000003"/>
    <n v="593.93620078740162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x v="30"/>
    <n v="88829.140000000014"/>
    <n v="262.15704968944101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x v="30"/>
    <n v="9500.5"/>
    <n v="46.580778301886795"/>
    <x v="2"/>
    <x v="30"/>
  </r>
  <r>
    <n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x v="30"/>
    <n v="20047.64"/>
    <n v="70.041118881118877"/>
    <x v="2"/>
    <x v="30"/>
  </r>
  <r>
    <n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x v="30"/>
    <n v="25641"/>
    <n v="164.90686274509804"/>
    <x v="2"/>
    <x v="30"/>
  </r>
  <r>
    <n v="2039"/>
    <x v="2039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x v="30"/>
    <n v="45271"/>
    <n v="449.26385224274406"/>
    <x v="2"/>
    <x v="30"/>
  </r>
  <r>
    <n v="2040"/>
    <x v="2040"/>
    <s v="4.29 Billion+ Capacitor Combinations._x000a_No Coding Required."/>
    <x v="9"/>
    <n v="7445.14"/>
    <x v="0"/>
    <s v="US"/>
    <s v="USD"/>
    <n v="1384557303"/>
    <n v="1383257703"/>
    <b v="1"/>
    <n v="271"/>
    <b v="1"/>
    <x v="30"/>
    <n v="4445.1400000000003"/>
    <n v="27.472841328413285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x v="30"/>
    <n v="7777"/>
    <n v="143.97499999999999"/>
    <x v="2"/>
    <x v="30"/>
  </r>
  <r>
    <n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x v="30"/>
    <n v="2353"/>
    <n v="88.23571428571428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x v="30"/>
    <n v="5626"/>
    <n v="36.326424870466319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x v="30"/>
    <n v="1232"/>
    <n v="90.177777777777777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x v="30"/>
    <n v="35240.01"/>
    <n v="152.62361216730039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x v="30"/>
    <n v="2110"/>
    <n v="55.80645161290322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x v="30"/>
    <n v="2939"/>
    <n v="227.85327313769753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x v="30"/>
    <n v="41082.449999999997"/>
    <n v="91.82989803350327"/>
    <x v="2"/>
    <x v="30"/>
  </r>
  <r>
    <n v="2049"/>
    <x v="2049"/>
    <s v="Keyless. Alarm secured. GPS tracking."/>
    <x v="63"/>
    <n v="60095.35"/>
    <x v="0"/>
    <s v="GB"/>
    <s v="GBP"/>
    <n v="1386025140"/>
    <n v="1382963963"/>
    <b v="0"/>
    <n v="742"/>
    <b v="1"/>
    <x v="30"/>
    <n v="10095.349999999999"/>
    <n v="80.991037735849048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x v="30"/>
    <n v="37327"/>
    <n v="278.39411764705881"/>
    <x v="2"/>
    <x v="30"/>
  </r>
  <r>
    <n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x v="30"/>
    <n v="2429"/>
    <n v="43.095041322314053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x v="30"/>
    <n v="126524"/>
    <n v="326.29205175600737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x v="30"/>
    <n v="51"/>
    <n v="41.743801652892564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x v="30"/>
    <n v="4757"/>
    <n v="64.020933977455712"/>
    <x v="2"/>
    <x v="30"/>
  </r>
  <r>
    <n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x v="30"/>
    <n v="4045"/>
    <n v="99.455445544554451"/>
    <x v="2"/>
    <x v="30"/>
  </r>
  <r>
    <n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x v="30"/>
    <n v="26726"/>
    <n v="138.49458483754512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x v="30"/>
    <n v="15334.830000000002"/>
    <n v="45.547792792792798"/>
    <x v="2"/>
    <x v="30"/>
  </r>
  <r>
    <n v="2058"/>
    <x v="2058"/>
    <s v="Making using the serial terminal on the Raspberry Pi as easy as Pi!"/>
    <x v="317"/>
    <n v="4308"/>
    <x v="0"/>
    <s v="GB"/>
    <s v="GBP"/>
    <n v="1425326400"/>
    <n v="1421916830"/>
    <b v="0"/>
    <n v="410"/>
    <b v="1"/>
    <x v="30"/>
    <n v="1748"/>
    <n v="10.507317073170732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x v="30"/>
    <n v="13037"/>
    <n v="114.76533333333333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x v="30"/>
    <n v="24100"/>
    <n v="35.997067448680355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x v="30"/>
    <n v="396"/>
    <n v="154.17142857142858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x v="30"/>
    <n v="14977"/>
    <n v="566.38916256157631"/>
    <x v="2"/>
    <x v="30"/>
  </r>
  <r>
    <n v="2063"/>
    <x v="2063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x v="30"/>
    <n v="1922"/>
    <n v="120.85714285714286"/>
    <x v="2"/>
    <x v="30"/>
  </r>
  <r>
    <n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x v="30"/>
    <n v="238822.27000000002"/>
    <n v="86.163845492085343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x v="30"/>
    <n v="39686.050000000003"/>
    <n v="51.212114395886893"/>
    <x v="2"/>
    <x v="30"/>
  </r>
  <r>
    <n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x v="30"/>
    <n v="2372"/>
    <n v="67.261538461538464"/>
    <x v="2"/>
    <x v="30"/>
  </r>
  <r>
    <n v="2067"/>
    <x v="2067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x v="30"/>
    <n v="133"/>
    <n v="62.8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x v="30"/>
    <n v="1305.9700000000012"/>
    <n v="346.13118421052633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x v="30"/>
    <n v="14203.330000000002"/>
    <n v="244.11912547528519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x v="30"/>
    <n v="271659"/>
    <n v="259.25424836601309"/>
    <x v="2"/>
    <x v="30"/>
  </r>
  <r>
    <n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x v="30"/>
    <n v="36146"/>
    <n v="201.96402877697841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x v="30"/>
    <n v="7673"/>
    <n v="226.20857142857142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x v="30"/>
    <n v="52604.299999999988"/>
    <n v="324.69"/>
    <x v="2"/>
    <x v="30"/>
  </r>
  <r>
    <n v="2074"/>
    <x v="2074"/>
    <s v="Creating PC gaming controllers to bring your gaming experience to a new level."/>
    <x v="20"/>
    <n v="615"/>
    <x v="0"/>
    <s v="US"/>
    <s v="USD"/>
    <n v="1462564182"/>
    <n v="1459972182"/>
    <b v="0"/>
    <n v="3"/>
    <b v="1"/>
    <x v="30"/>
    <n v="15"/>
    <n v="205"/>
    <x v="2"/>
    <x v="30"/>
  </r>
  <r>
    <n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x v="30"/>
    <n v="157821.6"/>
    <n v="20.465926829268295"/>
    <x v="2"/>
    <x v="30"/>
  </r>
  <r>
    <n v="2076"/>
    <x v="2076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x v="30"/>
    <n v="793594.99"/>
    <n v="116.35303146309367"/>
    <x v="2"/>
    <x v="30"/>
  </r>
  <r>
    <n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x v="30"/>
    <n v="7754"/>
    <n v="307.20212765957444"/>
    <x v="2"/>
    <x v="30"/>
  </r>
  <r>
    <n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x v="30"/>
    <n v="6241"/>
    <n v="546.687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x v="30"/>
    <n v="18817"/>
    <n v="47.474464579901152"/>
    <x v="2"/>
    <x v="30"/>
  </r>
  <r>
    <n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x v="30"/>
    <n v="4078"/>
    <n v="101.56"/>
    <x v="2"/>
    <x v="30"/>
  </r>
  <r>
    <n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x v="14"/>
    <n v="510"/>
    <n v="72.909090909090907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x v="14"/>
    <n v="161"/>
    <n v="43.710526315789473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x v="14"/>
    <n v="100"/>
    <n v="34"/>
    <x v="4"/>
    <x v="14"/>
  </r>
  <r>
    <n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x v="14"/>
    <n v="250"/>
    <n v="70.652173913043484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x v="14"/>
    <n v="1412"/>
    <n v="89.301204819277103"/>
    <x v="4"/>
    <x v="14"/>
  </r>
  <r>
    <n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x v="14"/>
    <n v="28"/>
    <n v="115.08571428571429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x v="14"/>
    <n v="53"/>
    <n v="62.12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x v="14"/>
    <n v="465.32000000000016"/>
    <n v="46.204266666666669"/>
    <x v="4"/>
    <x v="14"/>
  </r>
  <r>
    <n v="2089"/>
    <x v="2089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x v="14"/>
    <n v="510.01000000000022"/>
    <n v="48.54854838709678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x v="14"/>
    <n v="1203.2299999999996"/>
    <n v="57.520187499999999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x v="14"/>
    <n v="3684.2000000000007"/>
    <n v="88.147154471544724"/>
    <x v="4"/>
    <x v="14"/>
  </r>
  <r>
    <n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x v="14"/>
    <n v="77"/>
    <n v="110.49090909090908"/>
    <x v="4"/>
    <x v="14"/>
  </r>
  <r>
    <n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x v="14"/>
    <n v="37"/>
    <n v="66.826086956521735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x v="14"/>
    <n v="719"/>
    <n v="58.597222222222221"/>
    <x v="4"/>
    <x v="14"/>
  </r>
  <r>
    <n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x v="14"/>
    <n v="0"/>
    <n v="113.63636363636364"/>
    <x v="4"/>
    <x v="14"/>
  </r>
  <r>
    <n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x v="14"/>
    <n v="10"/>
    <n v="43.571428571428569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x v="14"/>
    <n v="0"/>
    <n v="78.94736842105263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x v="14"/>
    <n v="20"/>
    <n v="188.125"/>
    <x v="4"/>
    <x v="14"/>
  </r>
  <r>
    <n v="2099"/>
    <x v="2099"/>
    <s v="Our tour van died, we need help!"/>
    <x v="9"/>
    <n v="3971"/>
    <x v="0"/>
    <s v="US"/>
    <s v="USD"/>
    <n v="1435808400"/>
    <n v="1434650084"/>
    <b v="0"/>
    <n v="63"/>
    <b v="1"/>
    <x v="14"/>
    <n v="971"/>
    <n v="63.031746031746032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x v="14"/>
    <n v="220"/>
    <n v="30.37037037037037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x v="14"/>
    <n v="265"/>
    <n v="51.477272727272727"/>
    <x v="4"/>
    <x v="14"/>
  </r>
  <r>
    <n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x v="14"/>
    <n v="360"/>
    <n v="35.789473684210527"/>
    <x v="4"/>
    <x v="14"/>
  </r>
  <r>
    <n v="2103"/>
    <x v="2103"/>
    <s v="Indie rocker, Matthew Moon, has something to share with you..."/>
    <x v="198"/>
    <n v="11364"/>
    <x v="0"/>
    <s v="US"/>
    <s v="USD"/>
    <n v="1352488027"/>
    <n v="1349892427"/>
    <b v="0"/>
    <n v="115"/>
    <b v="1"/>
    <x v="14"/>
    <n v="3587"/>
    <n v="98.817391304347822"/>
    <x v="4"/>
    <x v="14"/>
  </r>
  <r>
    <n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x v="14"/>
    <n v="236"/>
    <n v="28"/>
    <x v="4"/>
    <x v="14"/>
  </r>
  <r>
    <n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x v="14"/>
    <n v="3080"/>
    <n v="51.313131313131315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x v="14"/>
    <n v="155"/>
    <n v="53.522727272727273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x v="14"/>
    <n v="154.65999999999985"/>
    <n v="37.149310344827583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x v="14"/>
    <n v="1170"/>
    <n v="89.895287958115176"/>
    <x v="4"/>
    <x v="14"/>
  </r>
  <r>
    <n v="2109"/>
    <x v="2109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x v="14"/>
    <n v="261"/>
    <n v="106.52500000000001"/>
    <x v="4"/>
    <x v="14"/>
  </r>
  <r>
    <n v="2110"/>
    <x v="2110"/>
    <s v="Brent Brown's breakout new album! Requires help from the record label... You!"/>
    <x v="13"/>
    <n v="2007"/>
    <x v="0"/>
    <s v="US"/>
    <s v="USD"/>
    <n v="1401253140"/>
    <n v="1398873969"/>
    <b v="0"/>
    <n v="38"/>
    <b v="1"/>
    <x v="14"/>
    <n v="7"/>
    <n v="52.815789473684212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x v="14"/>
    <n v="130"/>
    <n v="54.615384615384613"/>
    <x v="4"/>
    <x v="14"/>
  </r>
  <r>
    <n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x v="14"/>
    <n v="0"/>
    <n v="27.272727272727273"/>
    <x v="4"/>
    <x v="14"/>
  </r>
  <r>
    <n v="2113"/>
    <x v="2113"/>
    <s v="Help us fund our second full-length album Honeycomb!"/>
    <x v="39"/>
    <n v="7340"/>
    <x v="0"/>
    <s v="US"/>
    <s v="USD"/>
    <n v="1411505176"/>
    <n v="1408481176"/>
    <b v="0"/>
    <n v="107"/>
    <b v="1"/>
    <x v="14"/>
    <n v="340"/>
    <n v="68.598130841121488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x v="14"/>
    <n v="235"/>
    <n v="35.612244897959187"/>
    <x v="4"/>
    <x v="14"/>
  </r>
  <r>
    <n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x v="14"/>
    <n v="1885"/>
    <n v="94.027777777777771"/>
    <x v="4"/>
    <x v="14"/>
  </r>
  <r>
    <n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x v="14"/>
    <n v="434"/>
    <n v="526.45652173913038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x v="14"/>
    <n v="573"/>
    <n v="50.657142857142858"/>
    <x v="4"/>
    <x v="14"/>
  </r>
  <r>
    <n v="2118"/>
    <x v="2118"/>
    <s v="PORCHES.  and Documentarians tour from New York to San Francisco and back."/>
    <x v="28"/>
    <n v="1346.11"/>
    <x v="0"/>
    <s v="US"/>
    <s v="USD"/>
    <n v="1311538136"/>
    <n v="1308946136"/>
    <b v="0"/>
    <n v="17"/>
    <b v="1"/>
    <x v="14"/>
    <n v="346.1099999999999"/>
    <n v="79.182941176470578"/>
    <x v="4"/>
    <x v="14"/>
  </r>
  <r>
    <n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x v="14"/>
    <n v="15"/>
    <n v="91.590909090909093"/>
    <x v="4"/>
    <x v="14"/>
  </r>
  <r>
    <n v="2120"/>
    <x v="2120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x v="14"/>
    <n v="70.430000000000291"/>
    <n v="116.96275362318841"/>
    <x v="4"/>
    <x v="14"/>
  </r>
  <r>
    <n v="2121"/>
    <x v="2121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x v="17"/>
    <n v="-49716"/>
    <n v="28.4"/>
    <x v="6"/>
    <x v="17"/>
  </r>
  <r>
    <n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x v="17"/>
    <n v="-79690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x v="17"/>
    <n v="-450"/>
    <n v="1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x v="17"/>
    <n v="-985"/>
    <n v="23"/>
    <x v="6"/>
    <x v="17"/>
  </r>
  <r>
    <n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x v="17"/>
    <n v="-59148"/>
    <n v="31.555555555555557"/>
    <x v="6"/>
    <x v="17"/>
  </r>
  <r>
    <n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x v="17"/>
    <n v="-19990"/>
    <n v="5"/>
    <x v="6"/>
    <x v="17"/>
  </r>
  <r>
    <n v="2127"/>
    <x v="2127"/>
    <s v="Three Monkeys is an audio adventure game for PC."/>
    <x v="89"/>
    <n v="8076"/>
    <x v="2"/>
    <s v="GB"/>
    <s v="GBP"/>
    <n v="1426158463"/>
    <n v="1423570063"/>
    <b v="0"/>
    <n v="236"/>
    <b v="0"/>
    <x v="17"/>
    <n v="-19924"/>
    <n v="34.220338983050844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x v="17"/>
    <n v="-14975"/>
    <n v="25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x v="17"/>
    <n v="-1764"/>
    <n v="19.666666666666668"/>
    <x v="6"/>
    <x v="17"/>
  </r>
  <r>
    <n v="2130"/>
    <x v="2130"/>
    <s v="You are the hero tasked to save your home from the villainous Sanword."/>
    <x v="247"/>
    <n v="85"/>
    <x v="2"/>
    <s v="US"/>
    <s v="USD"/>
    <n v="1408154663"/>
    <n v="1405130663"/>
    <b v="0"/>
    <n v="4"/>
    <b v="0"/>
    <x v="17"/>
    <n v="-41915"/>
    <n v="21.25"/>
    <x v="6"/>
    <x v="17"/>
  </r>
  <r>
    <n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x v="17"/>
    <n v="-475"/>
    <n v="8.3333333333333339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x v="17"/>
    <n v="-97887.01"/>
    <n v="21.34333333333333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x v="17"/>
    <n v="-984"/>
    <n v="5.333333333333333"/>
    <x v="6"/>
    <x v="17"/>
  </r>
  <r>
    <n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x v="17"/>
    <n v="-5896"/>
    <n v="34.666666666666664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x v="17"/>
    <n v="-4522"/>
    <n v="21.727272727272727"/>
    <x v="6"/>
    <x v="17"/>
  </r>
  <r>
    <n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x v="17"/>
    <n v="-79952.31"/>
    <n v="11.922499999999999"/>
    <x v="6"/>
    <x v="17"/>
  </r>
  <r>
    <n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x v="17"/>
    <n v="-35797"/>
    <n v="26.59737827715356"/>
    <x v="6"/>
    <x v="17"/>
  </r>
  <r>
    <n v="2138"/>
    <x v="2138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x v="17"/>
    <n v="-872"/>
    <n v="10.666666666666666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x v="17"/>
    <n v="-28374"/>
    <n v="29.035714285714285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x v="17"/>
    <n v="-499440"/>
    <n v="50.90909090909090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x v="17"/>
    <n v="-15000"/>
    <e v="#DIV/0!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x v="17"/>
    <n v="-9899"/>
    <n v="50.083333333333336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x v="17"/>
    <n v="-1775"/>
    <n v="45"/>
    <x v="6"/>
    <x v="17"/>
  </r>
  <r>
    <n v="2144"/>
    <x v="2144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x v="17"/>
    <n v="-34893"/>
    <n v="25.291666666666668"/>
    <x v="6"/>
    <x v="17"/>
  </r>
  <r>
    <n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x v="17"/>
    <n v="-10435"/>
    <n v="51.292134831460672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x v="17"/>
    <n v="-4999"/>
    <n v="1"/>
    <x v="6"/>
    <x v="17"/>
  </r>
  <r>
    <n v="2147"/>
    <x v="2147"/>
    <s v="A Point and Click Adventure on Steroids."/>
    <x v="303"/>
    <n v="2716"/>
    <x v="2"/>
    <s v="US"/>
    <s v="USD"/>
    <n v="1416125148"/>
    <n v="1413356748"/>
    <b v="0"/>
    <n v="55"/>
    <b v="0"/>
    <x v="17"/>
    <n v="-387284"/>
    <n v="49.381818181818183"/>
    <x v="6"/>
    <x v="17"/>
  </r>
  <r>
    <n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x v="17"/>
    <n v="-98"/>
    <n v="1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x v="17"/>
    <n v="-2000"/>
    <e v="#DIV/0!"/>
    <x v="6"/>
    <x v="17"/>
  </r>
  <r>
    <n v="2150"/>
    <x v="2150"/>
    <s v="A pixel styled open world detective game."/>
    <x v="63"/>
    <n v="405"/>
    <x v="2"/>
    <s v="NO"/>
    <s v="NOK"/>
    <n v="1468392599"/>
    <n v="1465800599"/>
    <b v="0"/>
    <n v="4"/>
    <b v="0"/>
    <x v="17"/>
    <n v="-49595"/>
    <n v="101.25"/>
    <x v="6"/>
    <x v="17"/>
  </r>
  <r>
    <n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x v="17"/>
    <n v="-44882"/>
    <n v="19.666666666666668"/>
    <x v="6"/>
    <x v="17"/>
  </r>
  <r>
    <n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x v="17"/>
    <n v="-29950"/>
    <n v="12.5"/>
    <x v="6"/>
    <x v="17"/>
  </r>
  <r>
    <n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x v="17"/>
    <n v="-372591"/>
    <n v="8.5"/>
    <x v="6"/>
    <x v="17"/>
  </r>
  <r>
    <n v="2154"/>
    <x v="2154"/>
    <s v="A Real Time Strategy game based on Greek mythology in a fictional world."/>
    <x v="49"/>
    <n v="2"/>
    <x v="2"/>
    <s v="US"/>
    <s v="USD"/>
    <n v="1390921827"/>
    <n v="1389193827"/>
    <b v="0"/>
    <n v="2"/>
    <b v="0"/>
    <x v="17"/>
    <n v="-248"/>
    <n v="1"/>
    <x v="6"/>
    <x v="17"/>
  </r>
  <r>
    <n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x v="17"/>
    <n v="-4885"/>
    <n v="23"/>
    <x v="6"/>
    <x v="17"/>
  </r>
  <r>
    <n v="2156"/>
    <x v="2156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x v="17"/>
    <n v="-54507"/>
    <n v="17.987951807228917"/>
    <x v="6"/>
    <x v="17"/>
  </r>
  <r>
    <n v="2157"/>
    <x v="2157"/>
    <s v="Gamers and 90's fans unite in this small tale of epic proportions!"/>
    <x v="96"/>
    <n v="21144"/>
    <x v="2"/>
    <s v="US"/>
    <s v="USD"/>
    <n v="1482479940"/>
    <n v="1479684783"/>
    <b v="0"/>
    <n v="57"/>
    <b v="0"/>
    <x v="17"/>
    <n v="-53856"/>
    <n v="370.94736842105266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x v="17"/>
    <n v="-280229.89"/>
    <n v="63.569485530546629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x v="17"/>
    <n v="-3574"/>
    <n v="13"/>
    <x v="6"/>
    <x v="17"/>
  </r>
  <r>
    <n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x v="17"/>
    <n v="-9915"/>
    <n v="5.3125"/>
    <x v="6"/>
    <x v="17"/>
  </r>
  <r>
    <n v="2161"/>
    <x v="2161"/>
    <s v="We're trying to fund hard copies of our debut album!"/>
    <x v="44"/>
    <n v="463"/>
    <x v="0"/>
    <s v="US"/>
    <s v="USD"/>
    <n v="1443040059"/>
    <n v="1440448059"/>
    <b v="0"/>
    <n v="13"/>
    <b v="1"/>
    <x v="11"/>
    <n v="63"/>
    <n v="35.615384615384613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x v="11"/>
    <n v="552"/>
    <n v="87.103448275862064"/>
    <x v="4"/>
    <x v="11"/>
  </r>
  <r>
    <n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x v="11"/>
    <n v="805"/>
    <n v="75.11363636363636"/>
    <x v="4"/>
    <x v="11"/>
  </r>
  <r>
    <n v="2164"/>
    <x v="2164"/>
    <s v="South Florida roots country/rock outfit's long awaited debut record"/>
    <x v="62"/>
    <n v="5645"/>
    <x v="0"/>
    <s v="US"/>
    <s v="USD"/>
    <n v="1466827140"/>
    <n v="1464196414"/>
    <b v="0"/>
    <n v="83"/>
    <b v="1"/>
    <x v="11"/>
    <n v="145"/>
    <n v="68.01204819277109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x v="11"/>
    <n v="966"/>
    <n v="29.623931623931625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x v="11"/>
    <n v="932"/>
    <n v="91.625"/>
    <x v="4"/>
    <x v="11"/>
  </r>
  <r>
    <n v="2167"/>
    <x v="2167"/>
    <s v="We need YOUR HELP to take one more step to this make release sound amazing!"/>
    <x v="325"/>
    <n v="180"/>
    <x v="0"/>
    <s v="US"/>
    <s v="USD"/>
    <n v="1347672937"/>
    <n v="1346463337"/>
    <b v="0"/>
    <n v="8"/>
    <b v="1"/>
    <x v="11"/>
    <n v="30"/>
    <n v="22.5"/>
    <x v="4"/>
    <x v="11"/>
  </r>
  <r>
    <n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x v="11"/>
    <n v="3884.6899999999987"/>
    <n v="64.366735294117646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x v="11"/>
    <n v="0"/>
    <n v="21.857142857142858"/>
    <x v="4"/>
    <x v="11"/>
  </r>
  <r>
    <n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x v="11"/>
    <n v="283"/>
    <n v="33.315789473684212"/>
    <x v="4"/>
    <x v="11"/>
  </r>
  <r>
    <n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x v="11"/>
    <n v="243"/>
    <n v="90.276595744680847"/>
    <x v="4"/>
    <x v="11"/>
  </r>
  <r>
    <n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x v="11"/>
    <n v="0"/>
    <n v="76.92307692307692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x v="11"/>
    <n v="1131"/>
    <n v="59.233333333333334"/>
    <x v="4"/>
    <x v="11"/>
  </r>
  <r>
    <n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x v="11"/>
    <n v="119"/>
    <n v="65.38095238095238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x v="11"/>
    <n v="1050"/>
    <n v="67.307692307692307"/>
    <x v="4"/>
    <x v="11"/>
  </r>
  <r>
    <n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x v="11"/>
    <n v="1301"/>
    <n v="88.74647887323944"/>
    <x v="4"/>
    <x v="11"/>
  </r>
  <r>
    <n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x v="11"/>
    <n v="3"/>
    <n v="65.868421052631575"/>
    <x v="4"/>
    <x v="11"/>
  </r>
  <r>
    <n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x v="11"/>
    <n v="9660"/>
    <n v="40.349243306169967"/>
    <x v="4"/>
    <x v="11"/>
  </r>
  <r>
    <n v="2179"/>
    <x v="2179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x v="11"/>
    <n v="614"/>
    <n v="76.857142857142861"/>
    <x v="4"/>
    <x v="11"/>
  </r>
  <r>
    <n v="2180"/>
    <x v="2180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x v="11"/>
    <n v="359.21000000000004"/>
    <n v="68.707820512820518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x v="32"/>
    <n v="1062"/>
    <n v="57.773584905660378"/>
    <x v="6"/>
    <x v="32"/>
  </r>
  <r>
    <n v="2182"/>
    <x v="2182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x v="32"/>
    <n v="12725"/>
    <n v="44.171348314606739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x v="32"/>
    <n v="7007"/>
    <n v="31.566308243727597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x v="32"/>
    <n v="18474"/>
    <n v="107.04511278195488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x v="32"/>
    <n v="87848.5"/>
    <n v="149.03451043338683"/>
    <x v="6"/>
    <x v="32"/>
  </r>
  <r>
    <n v="2186"/>
    <x v="2186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x v="32"/>
    <n v="1935"/>
    <n v="55.95663265306122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x v="32"/>
    <n v="182928.5"/>
    <n v="56.970381807973048"/>
    <x v="6"/>
    <x v="32"/>
  </r>
  <r>
    <n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x v="32"/>
    <n v="17151"/>
    <n v="44.056420233463037"/>
    <x v="6"/>
    <x v="32"/>
  </r>
  <r>
    <n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x v="32"/>
    <n v="4839"/>
    <n v="68.625"/>
    <x v="6"/>
    <x v="32"/>
  </r>
  <r>
    <n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x v="32"/>
    <n v="16076"/>
    <n v="65.318435754189949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x v="32"/>
    <n v="148"/>
    <n v="35.9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x v="32"/>
    <n v="117748.82"/>
    <n v="40.070667078443485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x v="32"/>
    <n v="52856"/>
    <n v="75.647714604236342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x v="32"/>
    <n v="43737"/>
    <n v="61.203872437357631"/>
    <x v="6"/>
    <x v="32"/>
  </r>
  <r>
    <n v="2195"/>
    <x v="2195"/>
    <s v="A gritty, noir tabletop RPG with a fast-paced combo-based battle system."/>
    <x v="210"/>
    <n v="5535"/>
    <x v="0"/>
    <s v="US"/>
    <s v="USD"/>
    <n v="1439317900"/>
    <n v="1436725900"/>
    <b v="0"/>
    <n v="115"/>
    <b v="1"/>
    <x v="32"/>
    <n v="935"/>
    <n v="48.130434782608695"/>
    <x v="6"/>
    <x v="32"/>
  </r>
  <r>
    <n v="2196"/>
    <x v="2196"/>
    <s v="Race your friends in style with this classic Grand Prix game."/>
    <x v="32"/>
    <n v="15937"/>
    <x v="0"/>
    <s v="US"/>
    <s v="USD"/>
    <n v="1480662000"/>
    <n v="1478000502"/>
    <b v="0"/>
    <n v="234"/>
    <b v="1"/>
    <x v="32"/>
    <n v="1937"/>
    <n v="68.106837606837601"/>
    <x v="6"/>
    <x v="32"/>
  </r>
  <r>
    <n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x v="32"/>
    <n v="255309.33000000002"/>
    <n v="65.891300230946882"/>
    <x v="6"/>
    <x v="32"/>
  </r>
  <r>
    <n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x v="32"/>
    <n v="13157"/>
    <n v="81.654377880184327"/>
    <x v="6"/>
    <x v="32"/>
  </r>
  <r>
    <n v="2199"/>
    <x v="2199"/>
    <s v="A new strategic board game designed to flip out your opponent."/>
    <x v="7"/>
    <n v="13228"/>
    <x v="0"/>
    <s v="IE"/>
    <s v="EUR"/>
    <n v="1444903198"/>
    <n v="1442311198"/>
    <b v="1"/>
    <n v="251"/>
    <b v="1"/>
    <x v="32"/>
    <n v="4228"/>
    <n v="52.701195219123505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x v="32"/>
    <n v="8843"/>
    <n v="41.228136882129277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x v="15"/>
    <n v="310.99"/>
    <n v="15.035357142857142"/>
    <x v="4"/>
    <x v="15"/>
  </r>
  <r>
    <n v="2202"/>
    <x v="2202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x v="15"/>
    <n v="24167.25"/>
    <n v="39.066920943134534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x v="15"/>
    <n v="191"/>
    <n v="43.82"/>
    <x v="4"/>
    <x v="15"/>
  </r>
  <r>
    <n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x v="15"/>
    <n v="493"/>
    <n v="27.301369863013697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x v="15"/>
    <n v="390"/>
    <n v="42.222222222222221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x v="15"/>
    <n v="30"/>
    <n v="33.235294117647058"/>
    <x v="4"/>
    <x v="15"/>
  </r>
  <r>
    <n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x v="15"/>
    <n v="0"/>
    <n v="285.71428571428572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x v="15"/>
    <n v="16"/>
    <n v="42.333333333333336"/>
    <x v="4"/>
    <x v="15"/>
  </r>
  <r>
    <n v="2209"/>
    <x v="2209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x v="15"/>
    <n v="254"/>
    <n v="50.266666666666666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x v="15"/>
    <n v="457"/>
    <n v="61.90277777777777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x v="15"/>
    <n v="2390"/>
    <n v="40.75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x v="15"/>
    <n v="86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x v="15"/>
    <n v="5"/>
    <n v="10"/>
    <x v="4"/>
    <x v="15"/>
  </r>
  <r>
    <n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x v="15"/>
    <n v="1155.01"/>
    <n v="73.125416666666666"/>
    <x v="4"/>
    <x v="15"/>
  </r>
  <r>
    <n v="2215"/>
    <x v="2215"/>
    <s v="Ambient Electro Grind-fest!"/>
    <x v="131"/>
    <n v="860"/>
    <x v="0"/>
    <s v="US"/>
    <s v="USD"/>
    <n v="1331621940"/>
    <n v="1329671572"/>
    <b v="0"/>
    <n v="33"/>
    <b v="1"/>
    <x v="15"/>
    <n v="310"/>
    <n v="26.06060606060606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x v="15"/>
    <n v="17"/>
    <n v="22.642857142857142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x v="15"/>
    <n v="5"/>
    <n v="47.222222222222221"/>
    <x v="4"/>
    <x v="15"/>
  </r>
  <r>
    <n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x v="15"/>
    <n v="456.65999999999985"/>
    <n v="32.324473684210524"/>
    <x v="4"/>
    <x v="15"/>
  </r>
  <r>
    <n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x v="15"/>
    <n v="15"/>
    <n v="53.421052631578945"/>
    <x v="4"/>
    <x v="15"/>
  </r>
  <r>
    <n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x v="15"/>
    <n v="40"/>
    <n v="51.304347826086953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x v="32"/>
    <n v="609"/>
    <n v="37.197247706422019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x v="32"/>
    <n v="313"/>
    <n v="27.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x v="32"/>
    <n v="1131"/>
    <n v="206.3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x v="32"/>
    <n v="14315"/>
    <n v="82.145270270270274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x v="32"/>
    <n v="177415.01"/>
    <n v="164.79651993355483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x v="32"/>
    <n v="1523.3100000000013"/>
    <n v="60.820280373831778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x v="32"/>
    <n v="7459"/>
    <n v="67.97009966777409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x v="32"/>
    <n v="10744.9"/>
    <n v="81.561805555555551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x v="32"/>
    <n v="5692.33"/>
    <n v="25.42547309833024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x v="32"/>
    <n v="2206"/>
    <n v="21.497991967871485"/>
    <x v="6"/>
    <x v="32"/>
  </r>
  <r>
    <n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x v="32"/>
    <n v="27803.24"/>
    <n v="27.226630727762803"/>
    <x v="6"/>
    <x v="32"/>
  </r>
  <r>
    <n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x v="32"/>
    <n v="19790"/>
    <n v="25.091093117408906"/>
    <x v="6"/>
    <x v="32"/>
  </r>
  <r>
    <n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x v="32"/>
    <n v="5801"/>
    <n v="21.230179028132991"/>
    <x v="6"/>
    <x v="32"/>
  </r>
  <r>
    <n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x v="32"/>
    <n v="1065"/>
    <n v="41.607142857142854"/>
    <x v="6"/>
    <x v="32"/>
  </r>
  <r>
    <n v="2235"/>
    <x v="2235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x v="32"/>
    <n v="6931"/>
    <n v="135.58503401360545"/>
    <x v="6"/>
    <x v="32"/>
  </r>
  <r>
    <n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x v="32"/>
    <n v="12239"/>
    <n v="22.116176470588236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x v="32"/>
    <n v="45527"/>
    <n v="64.625635808748726"/>
    <x v="6"/>
    <x v="32"/>
  </r>
  <r>
    <n v="2238"/>
    <x v="2238"/>
    <s v="28mm Fantasy Miniature Range in leadfree white metal: Orcs, wolves and more."/>
    <x v="23"/>
    <n v="5496"/>
    <x v="0"/>
    <s v="DE"/>
    <s v="EUR"/>
    <n v="1489157716"/>
    <n v="1486565716"/>
    <b v="0"/>
    <n v="79"/>
    <b v="1"/>
    <x v="32"/>
    <n v="1496"/>
    <n v="69.569620253164558"/>
    <x v="6"/>
    <x v="32"/>
  </r>
  <r>
    <n v="2239"/>
    <x v="2239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x v="32"/>
    <n v="7006.6699999999983"/>
    <n v="75.133028169014082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x v="32"/>
    <n v="8534"/>
    <n v="140.97916666666666"/>
    <x v="6"/>
    <x v="32"/>
  </r>
  <r>
    <n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x v="32"/>
    <n v="7064"/>
    <n v="49.472392638036808"/>
    <x v="6"/>
    <x v="32"/>
  </r>
  <r>
    <n v="2242"/>
    <x v="2242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x v="32"/>
    <n v="126009.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x v="32"/>
    <n v="9301.5"/>
    <n v="4.5712530712530715"/>
    <x v="6"/>
    <x v="32"/>
  </r>
  <r>
    <n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x v="32"/>
    <n v="13851"/>
    <n v="65.00344827586207"/>
    <x v="6"/>
    <x v="32"/>
  </r>
  <r>
    <n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x v="32"/>
    <n v="101881"/>
    <n v="53.475252525252522"/>
    <x v="6"/>
    <x v="32"/>
  </r>
  <r>
    <n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x v="32"/>
    <n v="3"/>
    <n v="43.912280701754383"/>
    <x v="6"/>
    <x v="32"/>
  </r>
  <r>
    <n v="2247"/>
    <x v="2247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x v="32"/>
    <n v="824"/>
    <n v="50.852631578947367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x v="32"/>
    <n v="505"/>
    <n v="58.6328125"/>
    <x v="6"/>
    <x v="32"/>
  </r>
  <r>
    <n v="2249"/>
    <x v="2249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x v="32"/>
    <n v="2407"/>
    <n v="32.81666666666667"/>
    <x v="6"/>
    <x v="32"/>
  </r>
  <r>
    <n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x v="32"/>
    <n v="218778"/>
    <n v="426.93169877408059"/>
    <x v="6"/>
    <x v="32"/>
  </r>
  <r>
    <n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x v="32"/>
    <n v="2928.1900000000005"/>
    <n v="23.808729166666669"/>
    <x v="6"/>
    <x v="32"/>
  </r>
  <r>
    <n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x v="32"/>
    <n v="15505"/>
    <n v="98.413654618473899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x v="32"/>
    <n v="1015"/>
    <n v="107.32142857142857"/>
    <x v="6"/>
    <x v="32"/>
  </r>
  <r>
    <n v="2254"/>
    <x v="2254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x v="32"/>
    <n v="1799"/>
    <n v="11.67005076142132"/>
    <x v="6"/>
    <x v="32"/>
  </r>
  <r>
    <n v="2255"/>
    <x v="2255"/>
    <s v="This is the second set of 5 expansions for our route-building game, Jet Set!"/>
    <x v="333"/>
    <n v="11323"/>
    <x v="0"/>
    <s v="US"/>
    <s v="USD"/>
    <n v="1462661451"/>
    <n v="1460069451"/>
    <b v="0"/>
    <n v="271"/>
    <b v="1"/>
    <x v="32"/>
    <n v="7373"/>
    <n v="41.782287822878232"/>
    <x v="6"/>
    <x v="32"/>
  </r>
  <r>
    <n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x v="32"/>
    <n v="589"/>
    <n v="21.38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x v="32"/>
    <n v="13403.5"/>
    <n v="94.103550295857985"/>
    <x v="6"/>
    <x v="32"/>
  </r>
  <r>
    <n v="2258"/>
    <x v="2258"/>
    <s v="A Dungeon World campaign setting that takes place after the end of the worlds."/>
    <x v="41"/>
    <n v="3223"/>
    <x v="0"/>
    <s v="US"/>
    <s v="USD"/>
    <n v="1434045687"/>
    <n v="1431453687"/>
    <b v="0"/>
    <n v="205"/>
    <b v="1"/>
    <x v="32"/>
    <n v="1023"/>
    <n v="15.721951219512196"/>
    <x v="6"/>
    <x v="32"/>
  </r>
  <r>
    <n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x v="32"/>
    <n v="17671"/>
    <n v="90.63592233009708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x v="32"/>
    <n v="5673"/>
    <n v="97.297619047619051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x v="32"/>
    <n v="6795"/>
    <n v="37.11904761904762"/>
    <x v="6"/>
    <x v="32"/>
  </r>
  <r>
    <n v="2262"/>
    <x v="2262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x v="32"/>
    <n v="1787"/>
    <n v="28.104972375690608"/>
    <x v="6"/>
    <x v="32"/>
  </r>
  <r>
    <n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x v="32"/>
    <n v="1166"/>
    <n v="144.43333333333334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x v="32"/>
    <n v="4802"/>
    <n v="24.274157303370785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x v="32"/>
    <n v="397"/>
    <n v="35.117647058823529"/>
    <x v="6"/>
    <x v="32"/>
  </r>
  <r>
    <n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x v="32"/>
    <n v="3304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x v="32"/>
    <n v="56105"/>
    <n v="188.37871287128712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x v="32"/>
    <n v="728"/>
    <n v="148.08247422680412"/>
    <x v="6"/>
    <x v="32"/>
  </r>
  <r>
    <n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x v="32"/>
    <n v="42541"/>
    <n v="49.934589800443462"/>
    <x v="6"/>
    <x v="32"/>
  </r>
  <r>
    <n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x v="32"/>
    <n v="155062"/>
    <n v="107.82155688622754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x v="32"/>
    <n v="36618"/>
    <n v="42.63403614457831"/>
    <x v="6"/>
    <x v="32"/>
  </r>
  <r>
    <n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x v="32"/>
    <n v="12566"/>
    <n v="14.370762711864407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x v="32"/>
    <n v="3009"/>
    <n v="37.476190476190474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x v="32"/>
    <n v="490"/>
    <n v="30.202020202020201"/>
    <x v="6"/>
    <x v="32"/>
  </r>
  <r>
    <n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x v="32"/>
    <n v="2000.5"/>
    <n v="33.550632911392405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x v="32"/>
    <n v="267"/>
    <n v="64.74666666666667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x v="32"/>
    <n v="3492"/>
    <n v="57.932367149758456"/>
    <x v="6"/>
    <x v="32"/>
  </r>
  <r>
    <n v="2278"/>
    <x v="2278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x v="32"/>
    <n v="3414"/>
    <n v="53.078431372549019"/>
    <x v="6"/>
    <x v="32"/>
  </r>
  <r>
    <n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x v="32"/>
    <n v="538"/>
    <n v="48.0625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x v="32"/>
    <n v="29750.5"/>
    <n v="82.396874999999994"/>
    <x v="6"/>
    <x v="32"/>
  </r>
  <r>
    <n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x v="11"/>
    <n v="255"/>
    <n v="50.454545454545453"/>
    <x v="4"/>
    <x v="11"/>
  </r>
  <r>
    <n v="2282"/>
    <x v="2282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x v="11"/>
    <n v="640"/>
    <n v="115.83333333333333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x v="11"/>
    <n v="25.659999999999854"/>
    <n v="63.03458333333333"/>
    <x v="4"/>
    <x v="11"/>
  </r>
  <r>
    <n v="2284"/>
    <x v="2284"/>
    <s v="The Vinyl Skyway reunite to make a third album. "/>
    <x v="12"/>
    <n v="6373.27"/>
    <x v="0"/>
    <s v="US"/>
    <s v="USD"/>
    <n v="1299902400"/>
    <n v="1297451245"/>
    <b v="0"/>
    <n v="59"/>
    <b v="1"/>
    <x v="11"/>
    <n v="373.27000000000044"/>
    <n v="108.02152542372882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x v="11"/>
    <n v="641"/>
    <n v="46.088607594936711"/>
    <x v="4"/>
    <x v="11"/>
  </r>
  <r>
    <n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x v="11"/>
    <n v="1"/>
    <n v="107.21428571428571"/>
    <x v="4"/>
    <x v="11"/>
  </r>
  <r>
    <n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x v="11"/>
    <n v="898.98999999999978"/>
    <n v="50.9338679245283"/>
    <x v="4"/>
    <x v="11"/>
  </r>
  <r>
    <n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x v="11"/>
    <n v="1"/>
    <n v="40.04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x v="11"/>
    <n v="111"/>
    <n v="64.44"/>
    <x v="4"/>
    <x v="11"/>
  </r>
  <r>
    <n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x v="11"/>
    <n v="61"/>
    <n v="53.827586206896555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x v="11"/>
    <n v="1820"/>
    <n v="100.46511627906976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x v="11"/>
    <n v="145.01000000000022"/>
    <n v="46.630652173913049"/>
    <x v="4"/>
    <x v="11"/>
  </r>
  <r>
    <n v="2293"/>
    <x v="2293"/>
    <s v="Donate here to be a part of the upcoming album. Every little bit helps!"/>
    <x v="16"/>
    <n v="920"/>
    <x v="0"/>
    <s v="US"/>
    <s v="USD"/>
    <n v="1348545540"/>
    <n v="1346345999"/>
    <b v="0"/>
    <n v="27"/>
    <b v="1"/>
    <x v="11"/>
    <n v="70"/>
    <n v="34.074074074074076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x v="11"/>
    <n v="2304.04"/>
    <n v="65.214642857142863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x v="11"/>
    <n v="303"/>
    <n v="44.205882352941174"/>
    <x v="4"/>
    <x v="11"/>
  </r>
  <r>
    <n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x v="11"/>
    <n v="3435"/>
    <n v="71.965517241379317"/>
    <x v="4"/>
    <x v="11"/>
  </r>
  <r>
    <n v="2297"/>
    <x v="2297"/>
    <s v="New Jersey Alternative Rock band COCO needs YOUR help self-releasing debut EP!"/>
    <x v="28"/>
    <n v="1006"/>
    <x v="0"/>
    <s v="US"/>
    <s v="USD"/>
    <n v="1331697540"/>
    <n v="1328749249"/>
    <b v="0"/>
    <n v="19"/>
    <b v="1"/>
    <x v="11"/>
    <n v="6"/>
    <n v="52.94736842105263"/>
    <x v="4"/>
    <x v="11"/>
  </r>
  <r>
    <n v="2298"/>
    <x v="2298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x v="11"/>
    <n v="1522"/>
    <n v="109.45138888888889"/>
    <x v="4"/>
    <x v="11"/>
  </r>
  <r>
    <n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x v="11"/>
    <n v="750.5"/>
    <n v="75.035714285714292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x v="11"/>
    <n v="10"/>
    <n v="115.71428571428571"/>
    <x v="4"/>
    <x v="11"/>
  </r>
  <r>
    <n v="2301"/>
    <x v="2301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x v="14"/>
    <n v="1680.2200000000003"/>
    <n v="31.659810426540286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x v="14"/>
    <n v="1625"/>
    <n v="46.176470588235297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x v="14"/>
    <n v="603.60999999999967"/>
    <n v="68.481650485436887"/>
    <x v="4"/>
    <x v="14"/>
  </r>
  <r>
    <n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x v="14"/>
    <n v="42.020000000000437"/>
    <n v="53.469203539823013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x v="14"/>
    <n v="221"/>
    <n v="109.10778443113773"/>
    <x v="4"/>
    <x v="14"/>
  </r>
  <r>
    <n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x v="14"/>
    <n v="236.55000000000018"/>
    <n v="51.185616438356163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x v="14"/>
    <n v="130.79000000000019"/>
    <n v="27.936800000000002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x v="14"/>
    <n v="653.11000000000058"/>
    <n v="82.496921824104234"/>
    <x v="4"/>
    <x v="14"/>
  </r>
  <r>
    <n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x v="14"/>
    <n v="400.47000000000025"/>
    <n v="59.817476635514019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x v="14"/>
    <n v="60835.360000000001"/>
    <n v="64.816470588235291"/>
    <x v="4"/>
    <x v="14"/>
  </r>
  <r>
    <n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x v="14"/>
    <n v="370"/>
    <n v="90.09615384615384"/>
    <x v="4"/>
    <x v="14"/>
  </r>
  <r>
    <n v="2312"/>
    <x v="2312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x v="14"/>
    <n v="236"/>
    <n v="40.962025316455694"/>
    <x v="4"/>
    <x v="14"/>
  </r>
  <r>
    <n v="2313"/>
    <x v="2313"/>
    <s v="A Sunny Day in Glasgow are recording a new album and we need your help!"/>
    <x v="10"/>
    <n v="8792.02"/>
    <x v="0"/>
    <s v="US"/>
    <s v="USD"/>
    <n v="1336086026"/>
    <n v="1333494026"/>
    <b v="1"/>
    <n v="157"/>
    <b v="1"/>
    <x v="14"/>
    <n v="3792.0200000000004"/>
    <n v="56.000127388535034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x v="14"/>
    <n v="683.6400000000001"/>
    <n v="37.672800000000002"/>
    <x v="4"/>
    <x v="14"/>
  </r>
  <r>
    <n v="2315"/>
    <x v="2315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x v="14"/>
    <n v="65"/>
    <n v="40.078125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x v="14"/>
    <n v="606.39999999999964"/>
    <n v="78.031999999999996"/>
    <x v="4"/>
    <x v="14"/>
  </r>
  <r>
    <n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x v="14"/>
    <n v="16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x v="14"/>
    <n v="1053"/>
    <n v="37.134969325153371"/>
    <x v="4"/>
    <x v="14"/>
  </r>
  <r>
    <n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x v="14"/>
    <n v="231"/>
    <n v="41.961038961038959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x v="14"/>
    <n v="433"/>
    <n v="61.044943820224717"/>
    <x v="4"/>
    <x v="14"/>
  </r>
  <r>
    <n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x v="33"/>
    <n v="-6427"/>
    <n v="64.53125"/>
    <x v="7"/>
    <x v="33"/>
  </r>
  <r>
    <n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x v="33"/>
    <n v="-2615"/>
    <n v="21.25"/>
    <x v="7"/>
    <x v="33"/>
  </r>
  <r>
    <n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x v="33"/>
    <n v="-130"/>
    <n v="30"/>
    <x v="7"/>
    <x v="33"/>
  </r>
  <r>
    <n v="2324"/>
    <x v="2324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x v="33"/>
    <n v="-5945"/>
    <n v="25.491803278688526"/>
    <x v="7"/>
    <x v="33"/>
  </r>
  <r>
    <n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x v="33"/>
    <n v="-920"/>
    <n v="11.428571428571429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x v="33"/>
    <n v="-14892"/>
    <n v="108"/>
    <x v="7"/>
    <x v="33"/>
  </r>
  <r>
    <n v="2327"/>
    <x v="2327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x v="33"/>
    <n v="149133.01"/>
    <n v="54.883162444113267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x v="33"/>
    <n v="15445"/>
    <n v="47.383612662942269"/>
    <x v="7"/>
    <x v="33"/>
  </r>
  <r>
    <n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x v="33"/>
    <n v="1480"/>
    <n v="211.84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x v="33"/>
    <n v="848"/>
    <n v="219.92638036809817"/>
    <x v="7"/>
    <x v="33"/>
  </r>
  <r>
    <n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x v="33"/>
    <n v="3545.1000000000004"/>
    <n v="40.795406360424032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x v="33"/>
    <n v="1577"/>
    <n v="75.502840909090907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x v="33"/>
    <n v="673"/>
    <n v="13.542553191489361"/>
    <x v="7"/>
    <x v="33"/>
  </r>
  <r>
    <n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x v="33"/>
    <n v="78"/>
    <n v="60.865671641791046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x v="33"/>
    <n v="568"/>
    <n v="115.69230769230769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x v="33"/>
    <n v="84146.51"/>
    <n v="48.104623556581984"/>
    <x v="7"/>
    <x v="33"/>
  </r>
  <r>
    <n v="2337"/>
    <x v="2337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x v="33"/>
    <n v="1279"/>
    <n v="74.18435754189944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x v="33"/>
    <n v="171.5"/>
    <n v="123.34552845528455"/>
    <x v="7"/>
    <x v="33"/>
  </r>
  <r>
    <n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x v="33"/>
    <n v="48552"/>
    <n v="66.623188405797094"/>
    <x v="7"/>
    <x v="33"/>
  </r>
  <r>
    <n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x v="33"/>
    <n v="2311"/>
    <n v="104.99007444168734"/>
    <x v="7"/>
    <x v="33"/>
  </r>
  <r>
    <n v="2341"/>
    <x v="2341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x v="7"/>
    <n v="-5000"/>
    <e v="#DIV/0!"/>
    <x v="2"/>
    <x v="7"/>
  </r>
  <r>
    <n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x v="7"/>
    <n v="-5500"/>
    <e v="#DIV/0!"/>
    <x v="2"/>
    <x v="7"/>
  </r>
  <r>
    <n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x v="7"/>
    <n v="-9700"/>
    <n v="30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x v="7"/>
    <n v="-999"/>
    <n v="1"/>
    <x v="2"/>
    <x v="7"/>
  </r>
  <r>
    <n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x v="7"/>
    <n v="-3000"/>
    <e v="#DIV/0!"/>
    <x v="2"/>
    <x v="7"/>
  </r>
  <r>
    <n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x v="7"/>
    <n v="-59961"/>
    <n v="13"/>
    <x v="2"/>
    <x v="7"/>
  </r>
  <r>
    <n v="2347"/>
    <x v="2347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x v="7"/>
    <n v="-985"/>
    <n v="15"/>
    <x v="2"/>
    <x v="7"/>
  </r>
  <r>
    <n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x v="7"/>
    <n v="-69730"/>
    <n v="54"/>
    <x v="2"/>
    <x v="7"/>
  </r>
  <r>
    <n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x v="7"/>
    <n v="-474900"/>
    <e v="#DIV/0!"/>
    <x v="2"/>
    <x v="7"/>
  </r>
  <r>
    <n v="2350"/>
    <x v="2350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x v="7"/>
    <n v="-50000"/>
    <e v="#DIV/0!"/>
    <x v="2"/>
    <x v="7"/>
  </r>
  <r>
    <n v="2351"/>
    <x v="2351"/>
    <s v="Donate $30 or more and receive a free selfie stick."/>
    <x v="341"/>
    <n v="108"/>
    <x v="1"/>
    <s v="NZ"/>
    <s v="NZD"/>
    <n v="1430360739"/>
    <n v="1427768739"/>
    <b v="0"/>
    <n v="7"/>
    <b v="0"/>
    <x v="7"/>
    <n v="-18792"/>
    <n v="15.428571428571429"/>
    <x v="2"/>
    <x v="7"/>
  </r>
  <r>
    <n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x v="7"/>
    <n v="-2000"/>
    <e v="#DIV/0!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x v="7"/>
    <n v="-1000"/>
    <e v="#DIV/0!"/>
    <x v="2"/>
    <x v="7"/>
  </r>
  <r>
    <n v="2354"/>
    <x v="2354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x v="7"/>
    <n v="-34975"/>
    <n v="25"/>
    <x v="2"/>
    <x v="7"/>
  </r>
  <r>
    <n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x v="7"/>
    <n v="-7945"/>
    <n v="27.5"/>
    <x v="2"/>
    <x v="7"/>
  </r>
  <r>
    <n v="2356"/>
    <x v="2356"/>
    <s v="HardstyleUnited.com The Global Hardstyle community. Your Hardstyle community."/>
    <x v="3"/>
    <n v="0"/>
    <x v="1"/>
    <s v="NL"/>
    <s v="EUR"/>
    <n v="1433530104"/>
    <n v="1430938104"/>
    <b v="0"/>
    <n v="0"/>
    <b v="0"/>
    <x v="7"/>
    <n v="-10000"/>
    <e v="#DIV/0!"/>
    <x v="2"/>
    <x v="7"/>
  </r>
  <r>
    <n v="2357"/>
    <x v="2357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x v="7"/>
    <n v="-27000"/>
    <e v="#DIV/0!"/>
    <x v="2"/>
    <x v="7"/>
  </r>
  <r>
    <n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x v="7"/>
    <n v="-1500"/>
    <e v="#DIV/0!"/>
    <x v="2"/>
    <x v="7"/>
  </r>
  <r>
    <n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x v="7"/>
    <n v="-6399"/>
    <n v="367"/>
    <x v="2"/>
    <x v="7"/>
  </r>
  <r>
    <n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x v="7"/>
    <n v="-4998"/>
    <n v="2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x v="7"/>
    <n v="-200"/>
    <e v="#DIV/0!"/>
    <x v="2"/>
    <x v="7"/>
  </r>
  <r>
    <n v="2362"/>
    <x v="2362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x v="7"/>
    <n v="-300"/>
    <n v="6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x v="7"/>
    <n v="-175000"/>
    <e v="#DIV/0!"/>
    <x v="2"/>
    <x v="7"/>
  </r>
  <r>
    <n v="2364"/>
    <x v="2364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x v="7"/>
    <n v="-128"/>
    <e v="#DIV/0!"/>
    <x v="2"/>
    <x v="7"/>
  </r>
  <r>
    <n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x v="7"/>
    <n v="-1000"/>
    <e v="#DIV/0!"/>
    <x v="2"/>
    <x v="7"/>
  </r>
  <r>
    <n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x v="7"/>
    <n v="-22370"/>
    <n v="97.407407407407405"/>
    <x v="2"/>
    <x v="7"/>
  </r>
  <r>
    <n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x v="7"/>
    <n v="-49330"/>
    <n v="47.857142857142854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x v="7"/>
    <n v="-39900"/>
    <n v="5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x v="7"/>
    <n v="-25000"/>
    <e v="#DIV/0!"/>
    <x v="2"/>
    <x v="7"/>
  </r>
  <r>
    <n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x v="7"/>
    <n v="-24918"/>
    <n v="20.5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x v="7"/>
    <n v="-2000"/>
    <e v="#DIV/0!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x v="7"/>
    <n v="-5320"/>
    <n v="30"/>
    <x v="2"/>
    <x v="7"/>
  </r>
  <r>
    <n v="2373"/>
    <x v="2373"/>
    <s v="We want to create a safe marketplace for buying and selling bicycles."/>
    <x v="343"/>
    <n v="50"/>
    <x v="1"/>
    <s v="SE"/>
    <s v="SEK"/>
    <n v="1440863624"/>
    <n v="1438271624"/>
    <b v="0"/>
    <n v="1"/>
    <b v="0"/>
    <x v="7"/>
    <n v="-849950"/>
    <n v="5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x v="7"/>
    <n v="-21990"/>
    <n v="1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x v="7"/>
    <n v="-10000"/>
    <e v="#DIV/0!"/>
    <x v="2"/>
    <x v="7"/>
  </r>
  <r>
    <n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x v="7"/>
    <n v="-2673.67"/>
    <n v="81.582499999999996"/>
    <x v="2"/>
    <x v="7"/>
  </r>
  <r>
    <n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x v="7"/>
    <n v="-2500"/>
    <e v="#DIV/0!"/>
    <x v="2"/>
    <x v="7"/>
  </r>
  <r>
    <n v="2378"/>
    <x v="2378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x v="7"/>
    <n v="-110000"/>
    <e v="#DIV/0!"/>
    <x v="2"/>
    <x v="7"/>
  </r>
  <r>
    <n v="2379"/>
    <x v="2379"/>
    <s v="Selectcooks.com is a community marketplace for people to list, find and hire chefs."/>
    <x v="11"/>
    <n v="0"/>
    <x v="1"/>
    <s v="US"/>
    <s v="USD"/>
    <n v="1444004616"/>
    <n v="1440116616"/>
    <b v="0"/>
    <n v="0"/>
    <b v="0"/>
    <x v="7"/>
    <n v="-30000"/>
    <e v="#DIV/0!"/>
    <x v="2"/>
    <x v="7"/>
  </r>
  <r>
    <n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x v="7"/>
    <n v="-14945"/>
    <n v="18.333333333333332"/>
    <x v="2"/>
    <x v="7"/>
  </r>
  <r>
    <n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x v="7"/>
    <n v="-84779"/>
    <n v="224.42857142857142"/>
    <x v="2"/>
    <x v="7"/>
  </r>
  <r>
    <n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x v="7"/>
    <n v="-2925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x v="7"/>
    <n v="-9565"/>
    <n v="145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x v="7"/>
    <n v="-992"/>
    <n v="1"/>
    <x v="2"/>
    <x v="7"/>
  </r>
  <r>
    <n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x v="7"/>
    <n v="-64212"/>
    <n v="112.57142857142857"/>
    <x v="2"/>
    <x v="7"/>
  </r>
  <r>
    <n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x v="7"/>
    <n v="-30000"/>
    <e v="#DIV/0!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x v="7"/>
    <n v="-148974"/>
    <n v="342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x v="7"/>
    <n v="-36537"/>
    <n v="57.875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x v="7"/>
    <n v="-15970"/>
    <n v="3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x v="7"/>
    <n v="-510000"/>
    <e v="#DIV/0!"/>
    <x v="2"/>
    <x v="7"/>
  </r>
  <r>
    <n v="2391"/>
    <x v="2391"/>
    <s v="Using the power of internet to help people save hundreds in car repair."/>
    <x v="22"/>
    <n v="25"/>
    <x v="1"/>
    <s v="US"/>
    <s v="USD"/>
    <n v="1427825044"/>
    <n v="1425236644"/>
    <b v="0"/>
    <n v="1"/>
    <b v="0"/>
    <x v="7"/>
    <n v="-19975"/>
    <n v="25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x v="7"/>
    <n v="-4200"/>
    <e v="#DIV/0!"/>
    <x v="2"/>
    <x v="7"/>
  </r>
  <r>
    <n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x v="7"/>
    <n v="-99950"/>
    <n v="5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x v="7"/>
    <n v="-4997"/>
    <n v="1.5"/>
    <x v="2"/>
    <x v="7"/>
  </r>
  <r>
    <n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x v="7"/>
    <n v="-33000"/>
    <e v="#DIV/0!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x v="7"/>
    <n v="-4990"/>
    <n v="1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x v="7"/>
    <n v="-124000"/>
    <e v="#DIV/0!"/>
    <x v="2"/>
    <x v="7"/>
  </r>
  <r>
    <n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x v="7"/>
    <n v="-4000"/>
    <e v="#DIV/0!"/>
    <x v="2"/>
    <x v="7"/>
  </r>
  <r>
    <n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x v="7"/>
    <n v="-13000"/>
    <e v="#DIV/0!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x v="7"/>
    <n v="-50000"/>
    <e v="#DIV/0!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x v="19"/>
    <n v="-27799"/>
    <n v="22.333333333333332"/>
    <x v="7"/>
    <x v="19"/>
  </r>
  <r>
    <n v="2402"/>
    <x v="2402"/>
    <s v="Small town, delicious treats, and a mobile truck"/>
    <x v="14"/>
    <n v="52"/>
    <x v="2"/>
    <s v="US"/>
    <s v="USD"/>
    <n v="1431533931"/>
    <n v="1428941931"/>
    <b v="0"/>
    <n v="1"/>
    <b v="0"/>
    <x v="19"/>
    <n v="-11948"/>
    <n v="52"/>
    <x v="7"/>
    <x v="19"/>
  </r>
  <r>
    <n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x v="19"/>
    <n v="-998"/>
    <n v="16.83333333333333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x v="19"/>
    <n v="-15000"/>
    <e v="#DIV/0!"/>
    <x v="7"/>
    <x v="19"/>
  </r>
  <r>
    <n v="2405"/>
    <x v="2405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x v="19"/>
    <n v="-3874"/>
    <n v="56.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x v="19"/>
    <n v="-1905"/>
    <n v="84.0625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x v="19"/>
    <n v="-16443"/>
    <n v="168.39393939393941"/>
    <x v="7"/>
    <x v="19"/>
  </r>
  <r>
    <n v="2408"/>
    <x v="2408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x v="19"/>
    <n v="-14970"/>
    <n v="15"/>
    <x v="7"/>
    <x v="19"/>
  </r>
  <r>
    <n v="2409"/>
    <x v="2409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x v="19"/>
    <n v="-24540"/>
    <n v="76.666666666666671"/>
    <x v="7"/>
    <x v="19"/>
  </r>
  <r>
    <n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x v="19"/>
    <n v="-15000"/>
    <e v="#DIV/0!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x v="19"/>
    <n v="-24849"/>
    <n v="50.333333333333336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x v="19"/>
    <n v="-8000"/>
    <e v="#DIV/0!"/>
    <x v="7"/>
    <x v="19"/>
  </r>
  <r>
    <n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x v="19"/>
    <n v="-2975"/>
    <n v="8.3333333333333339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x v="19"/>
    <n v="-14540"/>
    <n v="35.384615384615387"/>
    <x v="7"/>
    <x v="19"/>
  </r>
  <r>
    <n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x v="19"/>
    <n v="-5966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x v="19"/>
    <n v="-19995"/>
    <n v="5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x v="19"/>
    <n v="-1000"/>
    <e v="#DIV/0!"/>
    <x v="7"/>
    <x v="19"/>
  </r>
  <r>
    <n v="2418"/>
    <x v="2418"/>
    <s v="I want to start my food truck business."/>
    <x v="31"/>
    <n v="5"/>
    <x v="2"/>
    <s v="US"/>
    <s v="USD"/>
    <n v="1427225644"/>
    <n v="1422045244"/>
    <b v="0"/>
    <n v="5"/>
    <b v="0"/>
    <x v="19"/>
    <n v="-24995"/>
    <n v="1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x v="19"/>
    <n v="-3000"/>
    <e v="#DIV/0!"/>
    <x v="7"/>
    <x v="19"/>
  </r>
  <r>
    <n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x v="19"/>
    <n v="-14369"/>
    <n v="69.472222222222229"/>
    <x v="7"/>
    <x v="19"/>
  </r>
  <r>
    <n v="2421"/>
    <x v="2421"/>
    <s v="help me start Merrill's first hot dog cart in this empty lot"/>
    <x v="12"/>
    <n v="1"/>
    <x v="2"/>
    <s v="US"/>
    <s v="USD"/>
    <n v="1424536196"/>
    <n v="1421944196"/>
    <b v="0"/>
    <n v="1"/>
    <b v="0"/>
    <x v="19"/>
    <n v="-5999"/>
    <n v="1"/>
    <x v="7"/>
    <x v="19"/>
  </r>
  <r>
    <n v="2422"/>
    <x v="2422"/>
    <s v="Family owned business serving BBQ and seafood to the public"/>
    <x v="2"/>
    <n v="1"/>
    <x v="2"/>
    <s v="US"/>
    <s v="USD"/>
    <n v="1426091036"/>
    <n v="1423502636"/>
    <b v="0"/>
    <n v="1"/>
    <b v="0"/>
    <x v="19"/>
    <n v="-499"/>
    <n v="1"/>
    <x v="7"/>
    <x v="19"/>
  </r>
  <r>
    <n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x v="19"/>
    <n v="-59992"/>
    <n v="8"/>
    <x v="7"/>
    <x v="19"/>
  </r>
  <r>
    <n v="2424"/>
    <x v="2424"/>
    <s v="Great and creative food from the heart in the form of a sweet food truck!"/>
    <x v="31"/>
    <n v="310"/>
    <x v="2"/>
    <s v="US"/>
    <s v="USD"/>
    <n v="1414445108"/>
    <n v="1411853108"/>
    <b v="0"/>
    <n v="9"/>
    <b v="0"/>
    <x v="19"/>
    <n v="-24690"/>
    <n v="34.444444444444443"/>
    <x v="7"/>
    <x v="19"/>
  </r>
  <r>
    <n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x v="19"/>
    <n v="-3499"/>
    <n v="1"/>
    <x v="7"/>
    <x v="19"/>
  </r>
  <r>
    <n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x v="19"/>
    <n v="-20000"/>
    <e v="#DIV/0!"/>
    <x v="7"/>
    <x v="19"/>
  </r>
  <r>
    <n v="2427"/>
    <x v="2427"/>
    <s v="Fast and simple lunches for those on the go.  All (lunch) deals $10 or less."/>
    <x v="63"/>
    <n v="1"/>
    <x v="2"/>
    <s v="US"/>
    <s v="USD"/>
    <n v="1458715133"/>
    <n v="1455262733"/>
    <b v="0"/>
    <n v="1"/>
    <b v="0"/>
    <x v="19"/>
    <n v="-49999"/>
    <n v="1"/>
    <x v="7"/>
    <x v="19"/>
  </r>
  <r>
    <n v="2428"/>
    <x v="2428"/>
    <s v="From Moo 2 You! We want to offer premium burgers to a taco flooded environment."/>
    <x v="19"/>
    <n v="1"/>
    <x v="2"/>
    <s v="US"/>
    <s v="USD"/>
    <n v="1426182551"/>
    <n v="1423594151"/>
    <b v="0"/>
    <n v="1"/>
    <b v="0"/>
    <x v="19"/>
    <n v="-34999"/>
    <n v="1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x v="19"/>
    <n v="-137995"/>
    <n v="501.25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x v="19"/>
    <n v="-2979"/>
    <n v="10.5"/>
    <x v="7"/>
    <x v="19"/>
  </r>
  <r>
    <n v="2431"/>
    <x v="2431"/>
    <s v="Go to Colorado and run a food truck with homemade food of all kinds."/>
    <x v="57"/>
    <n v="2"/>
    <x v="2"/>
    <s v="US"/>
    <s v="USD"/>
    <n v="1467080613"/>
    <n v="1461896613"/>
    <b v="0"/>
    <n v="2"/>
    <b v="0"/>
    <x v="19"/>
    <n v="-99998"/>
    <n v="1"/>
    <x v="7"/>
    <x v="19"/>
  </r>
  <r>
    <n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x v="19"/>
    <n v="-13998"/>
    <n v="1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x v="19"/>
    <n v="-10000"/>
    <e v="#DIV/0!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x v="19"/>
    <n v="-19974"/>
    <n v="13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x v="19"/>
    <n v="-248776"/>
    <n v="306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x v="19"/>
    <n v="-116955"/>
    <n v="22.5"/>
    <x v="7"/>
    <x v="19"/>
  </r>
  <r>
    <n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x v="19"/>
    <n v="-8000"/>
    <e v="#DIV/0!"/>
    <x v="7"/>
    <x v="19"/>
  </r>
  <r>
    <n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x v="19"/>
    <n v="-14950"/>
    <n v="50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x v="19"/>
    <n v="-10000"/>
    <e v="#DIV/0!"/>
    <x v="7"/>
    <x v="19"/>
  </r>
  <r>
    <n v="2440"/>
    <x v="2440"/>
    <s v="Starting a entire clean energy food truck and set a new standard for Cambodia"/>
    <x v="10"/>
    <n v="10"/>
    <x v="2"/>
    <s v="BE"/>
    <s v="EUR"/>
    <n v="1455399313"/>
    <n v="1452807313"/>
    <b v="0"/>
    <n v="2"/>
    <b v="0"/>
    <x v="19"/>
    <n v="-4990"/>
    <n v="5"/>
    <x v="7"/>
    <x v="19"/>
  </r>
  <r>
    <n v="2441"/>
    <x v="2441"/>
    <s v="YOU can help Alchemy Pops POP up on a street near you!"/>
    <x v="51"/>
    <n v="8091"/>
    <x v="0"/>
    <s v="US"/>
    <s v="USD"/>
    <n v="1437627540"/>
    <n v="1435806054"/>
    <b v="0"/>
    <n v="109"/>
    <b v="1"/>
    <x v="33"/>
    <n v="591"/>
    <n v="74.22935779816514"/>
    <x v="7"/>
    <x v="33"/>
  </r>
  <r>
    <n v="2442"/>
    <x v="2442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x v="33"/>
    <n v="6226"/>
    <n v="81.252688172043008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x v="33"/>
    <n v="20502.989999999998"/>
    <n v="130.23469453376205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x v="33"/>
    <n v="258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x v="33"/>
    <n v="3640"/>
    <n v="75.130434782608702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x v="33"/>
    <n v="3399"/>
    <n v="75.666666666666671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x v="33"/>
    <n v="8180"/>
    <n v="31.691394658753708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x v="33"/>
    <n v="30"/>
    <n v="47.777777777777779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x v="33"/>
    <n v="800"/>
    <n v="90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x v="33"/>
    <n v="230.03000000000065"/>
    <n v="149.31401960784314"/>
    <x v="7"/>
    <x v="33"/>
  </r>
  <r>
    <n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x v="33"/>
    <n v="1545"/>
    <n v="62.06989247311828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x v="33"/>
    <n v="201"/>
    <n v="53.4"/>
    <x v="7"/>
    <x v="33"/>
  </r>
  <r>
    <n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x v="33"/>
    <n v="1641"/>
    <n v="69.268656716417908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x v="33"/>
    <n v="296"/>
    <n v="271.50769230769231"/>
    <x v="7"/>
    <x v="33"/>
  </r>
  <r>
    <n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x v="33"/>
    <n v="246"/>
    <n v="34.125"/>
    <x v="7"/>
    <x v="33"/>
  </r>
  <r>
    <n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x v="33"/>
    <n v="1213"/>
    <n v="40.492537313432834"/>
    <x v="7"/>
    <x v="33"/>
  </r>
  <r>
    <n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x v="33"/>
    <n v="530"/>
    <n v="189.75806451612902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x v="33"/>
    <n v="509"/>
    <n v="68.862499999999997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x v="33"/>
    <n v="675"/>
    <n v="108.77659574468085"/>
    <x v="7"/>
    <x v="33"/>
  </r>
  <r>
    <n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x v="33"/>
    <n v="67"/>
    <n v="125.9852941176470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x v="14"/>
    <n v="285"/>
    <n v="90.523255813953483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x v="14"/>
    <n v="321.25"/>
    <n v="28.880434782608695"/>
    <x v="4"/>
    <x v="14"/>
  </r>
  <r>
    <n v="2463"/>
    <x v="2463"/>
    <s v="Emma Ate The Lion's debut full length album"/>
    <x v="13"/>
    <n v="2325"/>
    <x v="0"/>
    <s v="US"/>
    <s v="USD"/>
    <n v="1366138800"/>
    <n v="1362710425"/>
    <b v="0"/>
    <n v="75"/>
    <b v="1"/>
    <x v="14"/>
    <n v="325"/>
    <n v="31"/>
    <x v="4"/>
    <x v="14"/>
  </r>
  <r>
    <n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x v="14"/>
    <n v="222"/>
    <n v="51.674418604651166"/>
    <x v="4"/>
    <x v="14"/>
  </r>
  <r>
    <n v="2465"/>
    <x v="2465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x v="14"/>
    <n v="561"/>
    <n v="26.270833333333332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x v="14"/>
    <n v="0"/>
    <n v="48.07692307692308"/>
    <x v="4"/>
    <x v="14"/>
  </r>
  <r>
    <n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x v="14"/>
    <n v="185"/>
    <n v="27.558139534883722"/>
    <x v="4"/>
    <x v="14"/>
  </r>
  <r>
    <n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x v="14"/>
    <n v="144.34000000000015"/>
    <n v="36.97137931034483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x v="14"/>
    <n v="164"/>
    <n v="29.02127659574468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x v="14"/>
    <n v="31.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x v="14"/>
    <n v="140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x v="14"/>
    <n v="2682.0200000000004"/>
    <n v="97.904038461538462"/>
    <x v="4"/>
    <x v="14"/>
  </r>
  <r>
    <n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x v="14"/>
    <n v="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x v="14"/>
    <n v="0.18000000000029104"/>
    <n v="131.58368421052631"/>
    <x v="4"/>
    <x v="14"/>
  </r>
  <r>
    <n v="2475"/>
    <x v="2475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x v="14"/>
    <n v="118"/>
    <n v="32.320987654320987"/>
    <x v="4"/>
    <x v="14"/>
  </r>
  <r>
    <n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x v="14"/>
    <n v="160.7199999999998"/>
    <n v="61.103999999999999"/>
    <x v="4"/>
    <x v="14"/>
  </r>
  <r>
    <n v="2477"/>
    <x v="823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x v="14"/>
    <n v="535"/>
    <n v="31.341463414634145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x v="14"/>
    <n v="2200"/>
    <n v="129.1139240506329"/>
    <x v="4"/>
    <x v="14"/>
  </r>
  <r>
    <n v="2479"/>
    <x v="2478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x v="14"/>
    <n v="100.32999999999998"/>
    <n v="25.02062499999999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x v="14"/>
    <n v="0"/>
    <n v="250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x v="14"/>
    <n v="516.4399999999996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x v="14"/>
    <n v="1"/>
    <n v="40.04"/>
    <x v="4"/>
    <x v="14"/>
  </r>
  <r>
    <n v="2483"/>
    <x v="2482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x v="14"/>
    <n v="151"/>
    <n v="65.84210526315789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x v="14"/>
    <n v="676.10999999999967"/>
    <n v="46.401222222222216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x v="14"/>
    <n v="6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x v="14"/>
    <n v="497"/>
    <n v="26.566666666666666"/>
    <x v="4"/>
    <x v="14"/>
  </r>
  <r>
    <n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x v="14"/>
    <n v="0.75999999999999091"/>
    <n v="39.493684210526318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x v="14"/>
    <n v="201"/>
    <n v="49.246153846153845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x v="14"/>
    <n v="1178.5"/>
    <n v="62.38"/>
    <x v="4"/>
    <x v="14"/>
  </r>
  <r>
    <n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x v="14"/>
    <n v="107"/>
    <n v="37.9375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x v="14"/>
    <n v="16"/>
    <n v="51.6"/>
    <x v="4"/>
    <x v="14"/>
  </r>
  <r>
    <n v="2492"/>
    <x v="2491"/>
    <s v="We're a band from Hawaii trying to produce our first EP and we need help!"/>
    <x v="20"/>
    <n v="750"/>
    <x v="0"/>
    <s v="US"/>
    <s v="USD"/>
    <n v="1339840740"/>
    <n v="1335397188"/>
    <b v="0"/>
    <n v="27"/>
    <b v="1"/>
    <x v="14"/>
    <n v="150"/>
    <n v="27.777777777777779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x v="14"/>
    <n v="5740"/>
    <n v="99.382239382239376"/>
    <x v="4"/>
    <x v="14"/>
  </r>
  <r>
    <n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x v="14"/>
    <n v="15.079999999999927"/>
    <n v="38.848205128205123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x v="14"/>
    <n v="413.04999999999995"/>
    <n v="45.548809523809524"/>
    <x v="4"/>
    <x v="14"/>
  </r>
  <r>
    <n v="2496"/>
    <x v="2495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x v="14"/>
    <n v="0"/>
    <n v="600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x v="14"/>
    <n v="510.85999999999967"/>
    <n v="80.551071428571419"/>
    <x v="4"/>
    <x v="14"/>
  </r>
  <r>
    <n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x v="14"/>
    <n v="56"/>
    <n v="52.8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x v="14"/>
    <n v="4105"/>
    <n v="47.676470588235297"/>
    <x v="4"/>
    <x v="14"/>
  </r>
  <r>
    <n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x v="14"/>
    <n v="80"/>
    <n v="23.448275862068964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x v="34"/>
    <n v="-10719"/>
    <n v="40.142857142857146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x v="34"/>
    <n v="-109914"/>
    <n v="17.2"/>
    <x v="7"/>
    <x v="34"/>
  </r>
  <r>
    <n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x v="34"/>
    <n v="-10000"/>
    <e v="#DIV/0!"/>
    <x v="7"/>
    <x v="34"/>
  </r>
  <r>
    <n v="2504"/>
    <x v="2503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x v="34"/>
    <n v="-35000"/>
    <e v="#DIV/0!"/>
    <x v="7"/>
    <x v="34"/>
  </r>
  <r>
    <n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x v="34"/>
    <n v="-7000"/>
    <e v="#DIV/0!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x v="34"/>
    <n v="-4970"/>
    <n v="15"/>
    <x v="7"/>
    <x v="34"/>
  </r>
  <r>
    <n v="2507"/>
    <x v="2506"/>
    <s v="Unique dishes for a unique city!."/>
    <x v="350"/>
    <n v="0"/>
    <x v="2"/>
    <s v="US"/>
    <s v="USD"/>
    <n v="1431308704"/>
    <n v="1428716704"/>
    <b v="0"/>
    <n v="0"/>
    <b v="0"/>
    <x v="34"/>
    <n v="-42850"/>
    <e v="#DIV/0!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x v="34"/>
    <n v="-20000"/>
    <e v="#DIV/0!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x v="34"/>
    <n v="-94000"/>
    <n v="35.714285714285715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x v="34"/>
    <n v="-49925"/>
    <n v="37.5"/>
    <x v="7"/>
    <x v="34"/>
  </r>
  <r>
    <n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x v="34"/>
    <n v="-100000"/>
    <e v="#DIV/0!"/>
    <x v="7"/>
    <x v="34"/>
  </r>
  <r>
    <n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x v="34"/>
    <n v="-1150"/>
    <e v="#DIV/0!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x v="34"/>
    <n v="-180000"/>
    <e v="#DIV/0!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x v="34"/>
    <n v="-11790"/>
    <n v="52.5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x v="34"/>
    <n v="-4070"/>
    <n v="77.5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x v="34"/>
    <n v="-22000"/>
    <e v="#DIV/0!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x v="34"/>
    <n v="-16233"/>
    <n v="53.545454545454547"/>
    <x v="7"/>
    <x v="34"/>
  </r>
  <r>
    <n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x v="34"/>
    <n v="-5000"/>
    <e v="#DIV/0!"/>
    <x v="7"/>
    <x v="34"/>
  </r>
  <r>
    <n v="2519"/>
    <x v="2518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x v="34"/>
    <n v="-149935"/>
    <n v="16.25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x v="34"/>
    <n v="-10000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x v="35"/>
    <n v="1185.9899999999998"/>
    <n v="103.68174242424243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x v="35"/>
    <n v="0"/>
    <n v="185.18518518518519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x v="35"/>
    <n v="508"/>
    <n v="54.153846153846153"/>
    <x v="4"/>
    <x v="35"/>
  </r>
  <r>
    <n v="2524"/>
    <x v="2523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x v="35"/>
    <n v="120"/>
    <n v="177.2093023255814"/>
    <x v="4"/>
    <x v="35"/>
  </r>
  <r>
    <n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x v="35"/>
    <n v="26"/>
    <n v="100.325"/>
    <x v="4"/>
    <x v="35"/>
  </r>
  <r>
    <n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x v="35"/>
    <n v="518"/>
    <n v="136.90909090909091"/>
    <x v="4"/>
    <x v="35"/>
  </r>
  <r>
    <n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x v="35"/>
    <n v="85"/>
    <n v="57.53521126760563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x v="35"/>
    <n v="289.98999999999978"/>
    <n v="52.962839506172834"/>
    <x v="4"/>
    <x v="35"/>
  </r>
  <r>
    <n v="2529"/>
    <x v="2528"/>
    <s v="Opera. Short. New."/>
    <x v="12"/>
    <n v="6257"/>
    <x v="0"/>
    <s v="US"/>
    <s v="USD"/>
    <n v="1332636975"/>
    <n v="1328752575"/>
    <b v="0"/>
    <n v="76"/>
    <b v="1"/>
    <x v="35"/>
    <n v="257"/>
    <n v="82.328947368421055"/>
    <x v="4"/>
    <x v="35"/>
  </r>
  <r>
    <n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35"/>
    <n v="0"/>
    <n v="135.41666666666666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x v="35"/>
    <n v="18"/>
    <n v="74.06557377049181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x v="35"/>
    <n v="1045"/>
    <n v="84.083333333333329"/>
    <x v="4"/>
    <x v="35"/>
  </r>
  <r>
    <n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x v="35"/>
    <n v="800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x v="35"/>
    <n v="100"/>
    <n v="150"/>
    <x v="4"/>
    <x v="35"/>
  </r>
  <r>
    <n v="2535"/>
    <x v="2534"/>
    <s v="Mark Hayes: Requiem Recording"/>
    <x v="22"/>
    <n v="20755"/>
    <x v="0"/>
    <s v="US"/>
    <s v="USD"/>
    <n v="1417463945"/>
    <n v="1414781945"/>
    <b v="0"/>
    <n v="78"/>
    <b v="1"/>
    <x v="35"/>
    <n v="755"/>
    <n v="266.08974358974359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x v="35"/>
    <n v="4"/>
    <n v="7.25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x v="35"/>
    <n v="100"/>
    <n v="100"/>
    <x v="4"/>
    <x v="35"/>
  </r>
  <r>
    <n v="2538"/>
    <x v="2537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x v="35"/>
    <n v="2343.1699999999983"/>
    <n v="109.96308108108107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x v="35"/>
    <n v="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x v="35"/>
    <n v="85"/>
    <n v="95.740740740740748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x v="35"/>
    <n v="246"/>
    <n v="59.460317460317462"/>
    <x v="4"/>
    <x v="35"/>
  </r>
  <r>
    <n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x v="35"/>
    <n v="25"/>
    <n v="55.769230769230766"/>
    <x v="4"/>
    <x v="35"/>
  </r>
  <r>
    <n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x v="35"/>
    <n v="141"/>
    <n v="30.076923076923077"/>
    <x v="4"/>
    <x v="35"/>
  </r>
  <r>
    <n v="2544"/>
    <x v="2543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x v="35"/>
    <n v="41"/>
    <n v="88.438596491228068"/>
    <x v="4"/>
    <x v="35"/>
  </r>
  <r>
    <n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x v="35"/>
    <n v="1906"/>
    <n v="64.032786885245898"/>
    <x v="4"/>
    <x v="35"/>
  </r>
  <r>
    <n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x v="35"/>
    <n v="410"/>
    <n v="60.153846153846153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x v="35"/>
    <n v="1092"/>
    <n v="49.194029850746269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x v="35"/>
    <n v="111"/>
    <n v="165.16216216216216"/>
    <x v="4"/>
    <x v="35"/>
  </r>
  <r>
    <n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x v="35"/>
    <n v="44"/>
    <n v="43.621621621621621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35"/>
    <n v="55"/>
    <n v="43.7"/>
    <x v="4"/>
    <x v="35"/>
  </r>
  <r>
    <n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x v="35"/>
    <n v="100.5"/>
    <n v="67.419642857142861"/>
    <x v="4"/>
    <x v="35"/>
  </r>
  <r>
    <n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x v="35"/>
    <n v="195"/>
    <n v="177.5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x v="35"/>
    <n v="833"/>
    <n v="38.883333333333333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x v="35"/>
    <n v="684"/>
    <n v="54.985074626865675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x v="35"/>
    <n v="147"/>
    <n v="61.342857142857142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x v="35"/>
    <n v="41"/>
    <n v="23.117647058823529"/>
    <x v="4"/>
    <x v="35"/>
  </r>
  <r>
    <n v="2557"/>
    <x v="2556"/>
    <s v="Raising money for our concert tour of Switzerland and Germany in June/July 2014"/>
    <x v="42"/>
    <n v="1066"/>
    <x v="0"/>
    <s v="GB"/>
    <s v="GBP"/>
    <n v="1400176386"/>
    <n v="1397584386"/>
    <b v="0"/>
    <n v="36"/>
    <b v="1"/>
    <x v="35"/>
    <n v="166"/>
    <n v="29.611111111111111"/>
    <x v="4"/>
    <x v="35"/>
  </r>
  <r>
    <n v="2558"/>
    <x v="2557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x v="35"/>
    <n v="111"/>
    <n v="75.611111111111114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x v="35"/>
    <n v="90"/>
    <n v="35.6"/>
    <x v="4"/>
    <x v="35"/>
  </r>
  <r>
    <n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x v="35"/>
    <n v="3"/>
    <n v="143"/>
    <x v="4"/>
    <x v="35"/>
  </r>
  <r>
    <n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x v="19"/>
    <n v="-100000"/>
    <e v="#DIV/0!"/>
    <x v="7"/>
    <x v="19"/>
  </r>
  <r>
    <n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x v="19"/>
    <n v="-9925"/>
    <n v="25"/>
    <x v="7"/>
    <x v="19"/>
  </r>
  <r>
    <n v="2563"/>
    <x v="2562"/>
    <s v="Michigan based bubble tea and specialty ice cream food truck"/>
    <x v="22"/>
    <n v="0"/>
    <x v="1"/>
    <s v="US"/>
    <s v="USD"/>
    <n v="1438226451"/>
    <n v="1433042451"/>
    <b v="0"/>
    <n v="0"/>
    <b v="0"/>
    <x v="19"/>
    <n v="-20000"/>
    <e v="#DIV/0!"/>
    <x v="7"/>
    <x v="19"/>
  </r>
  <r>
    <n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x v="19"/>
    <n v="-40000"/>
    <e v="#DIV/0!"/>
    <x v="7"/>
    <x v="19"/>
  </r>
  <r>
    <n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x v="19"/>
    <n v="-9900"/>
    <n v="100"/>
    <x v="7"/>
    <x v="19"/>
  </r>
  <r>
    <n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x v="19"/>
    <n v="-35000"/>
    <e v="#DIV/0!"/>
    <x v="7"/>
    <x v="19"/>
  </r>
  <r>
    <n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x v="19"/>
    <n v="-44880"/>
    <n v="60"/>
    <x v="7"/>
    <x v="19"/>
  </r>
  <r>
    <n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x v="19"/>
    <n v="-9950"/>
    <n v="50"/>
    <x v="7"/>
    <x v="19"/>
  </r>
  <r>
    <n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19"/>
    <n v="-6355"/>
    <n v="72.5"/>
    <x v="7"/>
    <x v="19"/>
  </r>
  <r>
    <n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x v="19"/>
    <n v="-6941"/>
    <n v="29.5"/>
    <x v="7"/>
    <x v="19"/>
  </r>
  <r>
    <n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x v="19"/>
    <n v="-99750"/>
    <n v="62.5"/>
    <x v="7"/>
    <x v="19"/>
  </r>
  <r>
    <n v="2572"/>
    <x v="2571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x v="19"/>
    <n v="-30000"/>
    <e v="#DIV/0!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x v="19"/>
    <n v="-8000"/>
    <e v="#DIV/0!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x v="19"/>
    <n v="-10000"/>
    <e v="#DIV/0!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x v="19"/>
    <n v="-85000"/>
    <e v="#DIV/0!"/>
    <x v="7"/>
    <x v="19"/>
  </r>
  <r>
    <n v="2576"/>
    <x v="2575"/>
    <s v="A New Twist with an American and Philippine fast food Mobile Trailer."/>
    <x v="3"/>
    <n v="0"/>
    <x v="1"/>
    <s v="US"/>
    <s v="USD"/>
    <n v="1428707647"/>
    <n v="1424823247"/>
    <b v="0"/>
    <n v="0"/>
    <b v="0"/>
    <x v="19"/>
    <n v="-10000"/>
    <e v="#DIV/0!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x v="19"/>
    <n v="-15000"/>
    <e v="#DIV/0!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x v="19"/>
    <n v="-6000"/>
    <e v="#DIV/0!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x v="19"/>
    <n v="-199723"/>
    <n v="23.083333333333332"/>
    <x v="7"/>
    <x v="19"/>
  </r>
  <r>
    <n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x v="19"/>
    <n v="-8449"/>
    <n v="25.5"/>
    <x v="7"/>
    <x v="19"/>
  </r>
  <r>
    <n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x v="19"/>
    <n v="-4470"/>
    <n v="48.18181818181818"/>
    <x v="7"/>
    <x v="19"/>
  </r>
  <r>
    <n v="2582"/>
    <x v="2581"/>
    <s v="The place where chicken meets liquor for the first time!"/>
    <x v="161"/>
    <n v="1"/>
    <x v="2"/>
    <s v="US"/>
    <s v="USD"/>
    <n v="1477784634"/>
    <n v="1475192634"/>
    <b v="0"/>
    <n v="1"/>
    <b v="0"/>
    <x v="19"/>
    <n v="-89999"/>
    <n v="1"/>
    <x v="7"/>
    <x v="19"/>
  </r>
  <r>
    <n v="2583"/>
    <x v="2582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x v="19"/>
    <n v="-995"/>
    <n v="1"/>
    <x v="7"/>
    <x v="19"/>
  </r>
  <r>
    <n v="2584"/>
    <x v="2583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x v="19"/>
    <n v="-10000"/>
    <e v="#DIV/0!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x v="19"/>
    <n v="-29950"/>
    <n v="50"/>
    <x v="7"/>
    <x v="19"/>
  </r>
  <r>
    <n v="2586"/>
    <x v="2585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x v="19"/>
    <n v="-2995"/>
    <n v="5"/>
    <x v="7"/>
    <x v="19"/>
  </r>
  <r>
    <n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x v="19"/>
    <n v="-48783"/>
    <n v="202.8333333333333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x v="19"/>
    <n v="-5767"/>
    <n v="29.1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x v="19"/>
    <n v="-49995"/>
    <n v="5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x v="19"/>
    <n v="-3000"/>
    <e v="#DIV/0!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x v="19"/>
    <n v="-1474"/>
    <n v="13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x v="19"/>
    <n v="-29950"/>
    <n v="50"/>
    <x v="7"/>
    <x v="19"/>
  </r>
  <r>
    <n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x v="19"/>
    <n v="-10000"/>
    <e v="#DIV/0!"/>
    <x v="7"/>
    <x v="19"/>
  </r>
  <r>
    <n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x v="19"/>
    <n v="-79999"/>
    <n v="1"/>
    <x v="7"/>
    <x v="19"/>
  </r>
  <r>
    <n v="2595"/>
    <x v="2594"/>
    <s v="Looking to put the best baked goods in Bowling Green on wheels"/>
    <x v="36"/>
    <n v="1825"/>
    <x v="2"/>
    <s v="US"/>
    <s v="USD"/>
    <n v="1487915500"/>
    <n v="1485323500"/>
    <b v="0"/>
    <n v="19"/>
    <b v="0"/>
    <x v="19"/>
    <n v="-13175"/>
    <n v="96.05263157894737"/>
    <x v="7"/>
    <x v="19"/>
  </r>
  <r>
    <n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x v="19"/>
    <n v="-26744"/>
    <n v="305.7777777777777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x v="19"/>
    <n v="-1415"/>
    <n v="12.142857142857142"/>
    <x v="7"/>
    <x v="19"/>
  </r>
  <r>
    <n v="2598"/>
    <x v="2597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x v="19"/>
    <n v="-1830"/>
    <n v="83.571428571428569"/>
    <x v="7"/>
    <x v="19"/>
  </r>
  <r>
    <n v="2599"/>
    <x v="2598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x v="19"/>
    <n v="-8951"/>
    <n v="18"/>
    <x v="7"/>
    <x v="19"/>
  </r>
  <r>
    <n v="2600"/>
    <x v="2599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x v="19"/>
    <n v="-46534"/>
    <n v="115.53333333333333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x v="36"/>
    <n v="2807"/>
    <n v="21.900662251655628"/>
    <x v="2"/>
    <x v="36"/>
  </r>
  <r>
    <n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x v="36"/>
    <n v="27131"/>
    <n v="80.022494887525568"/>
    <x v="2"/>
    <x v="36"/>
  </r>
  <r>
    <n v="2603"/>
    <x v="2602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x v="36"/>
    <n v="26"/>
    <n v="35.520000000000003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x v="36"/>
    <n v="843.59999999999854"/>
    <n v="64.93333333333332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x v="36"/>
    <n v="7421.570000000007"/>
    <n v="60.965703745743475"/>
    <x v="2"/>
    <x v="36"/>
  </r>
  <r>
    <n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x v="36"/>
    <n v="1106"/>
    <n v="31.444155844155844"/>
    <x v="2"/>
    <x v="36"/>
  </r>
  <r>
    <n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x v="36"/>
    <n v="24616"/>
    <n v="81.949748743718587"/>
    <x v="2"/>
    <x v="36"/>
  </r>
  <r>
    <n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x v="36"/>
    <n v="9914"/>
    <n v="58.92763157894737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x v="36"/>
    <n v="71330.39"/>
    <n v="157.29347633136095"/>
    <x v="2"/>
    <x v="36"/>
  </r>
  <r>
    <n v="2610"/>
    <x v="2609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x v="36"/>
    <n v="9407.66"/>
    <n v="55.758509532062391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x v="36"/>
    <n v="295970"/>
    <n v="83.802893802893806"/>
    <x v="2"/>
    <x v="36"/>
  </r>
  <r>
    <n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x v="36"/>
    <n v="7176.130000000001"/>
    <n v="58.422210884353746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x v="36"/>
    <n v="76"/>
    <n v="270.57142857142856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x v="36"/>
    <n v="210"/>
    <n v="107.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x v="36"/>
    <n v="1396"/>
    <n v="47.180555555555557"/>
    <x v="2"/>
    <x v="36"/>
  </r>
  <r>
    <n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x v="36"/>
    <n v="3633.5"/>
    <n v="120.30882352941177"/>
    <x v="2"/>
    <x v="36"/>
  </r>
  <r>
    <n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x v="36"/>
    <n v="3888"/>
    <n v="27.59748427672956"/>
    <x v="2"/>
    <x v="36"/>
  </r>
  <r>
    <n v="2618"/>
    <x v="2617"/>
    <s v="LTD ED COLLECTIBLE SPACE ART FEAT. ASTRONAUTS"/>
    <x v="36"/>
    <n v="15808"/>
    <x v="0"/>
    <s v="US"/>
    <s v="USD"/>
    <n v="1449000061"/>
    <n v="1443812461"/>
    <b v="1"/>
    <n v="77"/>
    <b v="1"/>
    <x v="36"/>
    <n v="808"/>
    <n v="205.2987012987013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x v="36"/>
    <n v="884"/>
    <n v="35.547169811320757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x v="36"/>
    <n v="28374"/>
    <n v="74.639488409272587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x v="36"/>
    <n v="6882"/>
    <n v="47.058064516129029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x v="36"/>
    <n v="467.76"/>
    <n v="26.591351351351353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x v="36"/>
    <n v="280"/>
    <n v="36.774193548387096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x v="36"/>
    <n v="102353.65"/>
    <n v="31.820544982698959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x v="36"/>
    <n v="1284"/>
    <n v="27.576923076923077"/>
    <x v="2"/>
    <x v="36"/>
  </r>
  <r>
    <n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x v="36"/>
    <n v="300"/>
    <n v="56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x v="36"/>
    <n v="820"/>
    <n v="21.555555555555557"/>
    <x v="2"/>
    <x v="36"/>
  </r>
  <r>
    <n v="2628"/>
    <x v="2627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x v="36"/>
    <n v="87"/>
    <n v="44.095238095238095"/>
    <x v="2"/>
    <x v="36"/>
  </r>
  <r>
    <n v="2629"/>
    <x v="2628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x v="36"/>
    <n v="1387"/>
    <n v="63.87"/>
    <x v="2"/>
    <x v="36"/>
  </r>
  <r>
    <n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x v="36"/>
    <n v="1158"/>
    <n v="38.987654320987652"/>
    <x v="2"/>
    <x v="36"/>
  </r>
  <r>
    <n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x v="36"/>
    <n v="2933.0499999999993"/>
    <n v="80.185489510489504"/>
    <x v="2"/>
    <x v="36"/>
  </r>
  <r>
    <n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x v="36"/>
    <n v="396"/>
    <n v="34.904761904761905"/>
    <x v="2"/>
    <x v="36"/>
  </r>
  <r>
    <n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x v="36"/>
    <n v="12731"/>
    <n v="89.100502512562812"/>
    <x v="2"/>
    <x v="36"/>
  </r>
  <r>
    <n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x v="36"/>
    <n v="56"/>
    <n v="39.44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x v="36"/>
    <n v="0"/>
    <n v="136.904761904761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x v="36"/>
    <n v="873"/>
    <n v="37.46"/>
    <x v="2"/>
    <x v="36"/>
  </r>
  <r>
    <n v="2637"/>
    <x v="2636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x v="36"/>
    <n v="331"/>
    <n v="31.96153846153846"/>
    <x v="2"/>
    <x v="36"/>
  </r>
  <r>
    <n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x v="36"/>
    <n v="6"/>
    <n v="25.214285714285715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x v="36"/>
    <n v="192"/>
    <n v="10.040816326530612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x v="36"/>
    <n v="170"/>
    <n v="45.94202898550725"/>
    <x v="2"/>
    <x v="36"/>
  </r>
  <r>
    <n v="2641"/>
    <x v="2640"/>
    <s v="Building a Flying saucer that has Artificial Intelligent made from sea shell."/>
    <x v="15"/>
    <n v="15"/>
    <x v="2"/>
    <s v="US"/>
    <s v="USD"/>
    <n v="1410811740"/>
    <n v="1409341863"/>
    <b v="0"/>
    <n v="1"/>
    <b v="0"/>
    <x v="36"/>
    <n v="-1485"/>
    <n v="15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x v="36"/>
    <n v="-500000"/>
    <e v="#DIV/0!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x v="36"/>
    <n v="-664402.68999999994"/>
    <n v="223.58248500999335"/>
    <x v="2"/>
    <x v="36"/>
  </r>
  <r>
    <n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x v="36"/>
    <n v="-97947"/>
    <n v="39.480769230769234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x v="36"/>
    <n v="-17900"/>
    <n v="91.304347826086953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x v="36"/>
    <n v="-457913.58"/>
    <n v="78.666205607476627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x v="36"/>
    <n v="-2464"/>
    <n v="12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x v="36"/>
    <n v="-11894"/>
    <n v="17.666666666666668"/>
    <x v="2"/>
    <x v="36"/>
  </r>
  <r>
    <n v="2649"/>
    <x v="2648"/>
    <s v="They have launched a Kickstarter."/>
    <x v="152"/>
    <n v="124"/>
    <x v="1"/>
    <s v="US"/>
    <s v="USD"/>
    <n v="1454370941"/>
    <n v="1449186941"/>
    <b v="0"/>
    <n v="3"/>
    <b v="0"/>
    <x v="36"/>
    <n v="-124876"/>
    <n v="41.333333333333336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x v="36"/>
    <n v="-59642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x v="36"/>
    <n v="-274767"/>
    <n v="307.8235294117647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x v="36"/>
    <n v="-99115"/>
    <n v="80.454545454545453"/>
    <x v="2"/>
    <x v="36"/>
  </r>
  <r>
    <n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x v="36"/>
    <n v="-45124"/>
    <n v="83.942857142857136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x v="36"/>
    <n v="-99949"/>
    <n v="8.5"/>
    <x v="2"/>
    <x v="36"/>
  </r>
  <r>
    <n v="2655"/>
    <x v="2654"/>
    <s v="Thank you for your support!"/>
    <x v="36"/>
    <n v="3155"/>
    <x v="1"/>
    <s v="US"/>
    <s v="USD"/>
    <n v="1455048000"/>
    <n v="1452631647"/>
    <b v="0"/>
    <n v="43"/>
    <b v="0"/>
    <x v="36"/>
    <n v="-11845"/>
    <n v="73.372093023255815"/>
    <x v="2"/>
    <x v="36"/>
  </r>
  <r>
    <n v="2656"/>
    <x v="2655"/>
    <s v="MoonWatcher will be bringing the Moon closer to all of us."/>
    <x v="60"/>
    <n v="17155"/>
    <x v="1"/>
    <s v="US"/>
    <s v="USD"/>
    <n v="1489345200"/>
    <n v="1485966688"/>
    <b v="0"/>
    <n v="152"/>
    <b v="0"/>
    <x v="36"/>
    <n v="-132845"/>
    <n v="112.8618421052631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x v="36"/>
    <n v="-24378.62"/>
    <n v="95.277627118644077"/>
    <x v="2"/>
    <x v="36"/>
  </r>
  <r>
    <n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x v="36"/>
    <n v="-97909"/>
    <n v="22.75"/>
    <x v="2"/>
    <x v="36"/>
  </r>
  <r>
    <n v="2659"/>
    <x v="2658"/>
    <s v="test"/>
    <x v="197"/>
    <n v="1333"/>
    <x v="1"/>
    <s v="US"/>
    <s v="USD"/>
    <n v="1429321210"/>
    <n v="1426729210"/>
    <b v="0"/>
    <n v="10"/>
    <b v="0"/>
    <x v="36"/>
    <n v="-47667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x v="36"/>
    <n v="-19981"/>
    <n v="3.8"/>
    <x v="2"/>
    <x v="36"/>
  </r>
  <r>
    <n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x v="37"/>
    <n v="145"/>
    <n v="85.75"/>
    <x v="2"/>
    <x v="37"/>
  </r>
  <r>
    <n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x v="37"/>
    <n v="1360"/>
    <n v="267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x v="37"/>
    <n v="919.25"/>
    <n v="373.55803571428572"/>
    <x v="2"/>
    <x v="37"/>
  </r>
  <r>
    <n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x v="37"/>
    <n v="600"/>
    <n v="174.03846153846155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x v="37"/>
    <n v="810"/>
    <n v="93.695652173913047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x v="37"/>
    <n v="5929.51"/>
    <n v="77.327718446601949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x v="37"/>
    <n v="160"/>
    <n v="92.222222222222229"/>
    <x v="2"/>
    <x v="37"/>
  </r>
  <r>
    <n v="2668"/>
    <x v="2667"/>
    <s v="Creativity on the go! |_x000a_CrÃ©ativitÃ© en mouvement !"/>
    <x v="28"/>
    <n v="1707"/>
    <x v="0"/>
    <s v="CA"/>
    <s v="CAD"/>
    <n v="1447079520"/>
    <n v="1443449265"/>
    <b v="0"/>
    <n v="28"/>
    <b v="1"/>
    <x v="37"/>
    <n v="707"/>
    <n v="60.964285714285715"/>
    <x v="2"/>
    <x v="37"/>
  </r>
  <r>
    <n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x v="37"/>
    <n v="201"/>
    <n v="9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x v="37"/>
    <n v="-36393"/>
    <n v="41.583333333333336"/>
    <x v="2"/>
    <x v="37"/>
  </r>
  <r>
    <n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x v="37"/>
    <n v="-22164"/>
    <n v="33.761904761904759"/>
    <x v="2"/>
    <x v="37"/>
  </r>
  <r>
    <n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x v="37"/>
    <n v="-6681"/>
    <n v="70.61702127659575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x v="37"/>
    <n v="-2896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x v="37"/>
    <n v="-13006"/>
    <n v="128.61988304093566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x v="37"/>
    <n v="-23103"/>
    <n v="65.41379310344827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x v="37"/>
    <n v="-1042"/>
    <n v="117.55555555555556"/>
    <x v="2"/>
    <x v="37"/>
  </r>
  <r>
    <n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x v="37"/>
    <n v="-16085"/>
    <n v="126.48148148148148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x v="37"/>
    <n v="-7998900"/>
    <n v="55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x v="37"/>
    <n v="-39868"/>
    <n v="44"/>
    <x v="2"/>
    <x v="37"/>
  </r>
  <r>
    <n v="2680"/>
    <x v="2679"/>
    <s v="iHeartPillow, Connecting loved ones"/>
    <x v="261"/>
    <n v="276"/>
    <x v="2"/>
    <s v="ES"/>
    <s v="EUR"/>
    <n v="1459915491"/>
    <n v="1457327091"/>
    <b v="0"/>
    <n v="4"/>
    <b v="0"/>
    <x v="37"/>
    <n v="-31724"/>
    <n v="69"/>
    <x v="2"/>
    <x v="37"/>
  </r>
  <r>
    <n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x v="19"/>
    <n v="-7945"/>
    <n v="27.5"/>
    <x v="7"/>
    <x v="19"/>
  </r>
  <r>
    <n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x v="19"/>
    <n v="-4302"/>
    <n v="84.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x v="19"/>
    <n v="-14964"/>
    <n v="12"/>
    <x v="7"/>
    <x v="19"/>
  </r>
  <r>
    <n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x v="19"/>
    <n v="-69200"/>
    <n v="200"/>
    <x v="7"/>
    <x v="19"/>
  </r>
  <r>
    <n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x v="19"/>
    <n v="-49990"/>
    <n v="1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x v="19"/>
    <n v="-30000"/>
    <e v="#DIV/0!"/>
    <x v="7"/>
    <x v="19"/>
  </r>
  <r>
    <n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x v="19"/>
    <n v="-15000"/>
    <e v="#DIV/0!"/>
    <x v="7"/>
    <x v="19"/>
  </r>
  <r>
    <n v="2688"/>
    <x v="2687"/>
    <s v="The amazing gourmet Mac N Cheez Food Truck Campaigne!"/>
    <x v="63"/>
    <n v="74"/>
    <x v="2"/>
    <s v="US"/>
    <s v="USD"/>
    <n v="1424746800"/>
    <n v="1422067870"/>
    <b v="0"/>
    <n v="14"/>
    <b v="0"/>
    <x v="19"/>
    <n v="-49926"/>
    <n v="5.2857142857142856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x v="19"/>
    <n v="-34999"/>
    <n v="1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x v="19"/>
    <n v="-71414"/>
    <n v="72.762711864406782"/>
    <x v="7"/>
    <x v="19"/>
  </r>
  <r>
    <n v="2691"/>
    <x v="2690"/>
    <s v="A Great New local Food Truck serving up ethnic fusion inspired eats in Ottawa."/>
    <x v="99"/>
    <n v="35"/>
    <x v="2"/>
    <s v="CA"/>
    <s v="CAD"/>
    <n v="1431278557"/>
    <n v="1427390557"/>
    <b v="0"/>
    <n v="2"/>
    <b v="0"/>
    <x v="19"/>
    <n v="-64965"/>
    <n v="17.5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x v="19"/>
    <n v="-3475"/>
    <n v="25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x v="19"/>
    <n v="-4960"/>
    <n v="13.333333333333334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x v="19"/>
    <n v="-29999"/>
    <n v="1"/>
    <x v="7"/>
    <x v="19"/>
  </r>
  <r>
    <n v="2695"/>
    <x v="2694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x v="19"/>
    <n v="-14929"/>
    <n v="23.666666666666668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x v="19"/>
    <n v="-56610"/>
    <n v="89.21052631578948"/>
    <x v="7"/>
    <x v="19"/>
  </r>
  <r>
    <n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x v="19"/>
    <n v="-16939"/>
    <n v="116.55769230769231"/>
    <x v="7"/>
    <x v="19"/>
  </r>
  <r>
    <n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x v="19"/>
    <n v="-7973.99"/>
    <n v="13.005000000000001"/>
    <x v="7"/>
    <x v="19"/>
  </r>
  <r>
    <n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x v="19"/>
    <n v="-2"/>
    <e v="#DIV/0!"/>
    <x v="7"/>
    <x v="19"/>
  </r>
  <r>
    <n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x v="19"/>
    <n v="-9929"/>
    <n v="17.5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x v="38"/>
    <n v="-1830"/>
    <n v="34.130434782608695"/>
    <x v="1"/>
    <x v="38"/>
  </r>
  <r>
    <n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x v="38"/>
    <n v="-6559"/>
    <n v="132.34615384615384"/>
    <x v="1"/>
    <x v="38"/>
  </r>
  <r>
    <n v="2703"/>
    <x v="2702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x v="38"/>
    <n v="1500"/>
    <n v="922.2222222222221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x v="38"/>
    <n v="-17855"/>
    <n v="163.57142857142858"/>
    <x v="1"/>
    <x v="38"/>
  </r>
  <r>
    <n v="2705"/>
    <x v="2704"/>
    <s v="Help light the lights at the historic Fischer Theatre in Danville, IL."/>
    <x v="281"/>
    <n v="1739"/>
    <x v="3"/>
    <s v="US"/>
    <s v="USD"/>
    <n v="1490389158"/>
    <n v="1486504758"/>
    <b v="0"/>
    <n v="8"/>
    <b v="0"/>
    <x v="38"/>
    <n v="-14761"/>
    <n v="217.375"/>
    <x v="1"/>
    <x v="38"/>
  </r>
  <r>
    <n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x v="38"/>
    <n v="4304"/>
    <n v="149.44486692015209"/>
    <x v="1"/>
    <x v="38"/>
  </r>
  <r>
    <n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x v="38"/>
    <n v="20067.57"/>
    <n v="71.237487309644663"/>
    <x v="1"/>
    <x v="38"/>
  </r>
  <r>
    <n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x v="38"/>
    <n v="26643.07"/>
    <n v="44.464318398474738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x v="38"/>
    <n v="803"/>
    <n v="164.94480519480518"/>
    <x v="1"/>
    <x v="38"/>
  </r>
  <r>
    <n v="2710"/>
    <x v="2709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x v="38"/>
    <n v="32340.210000000006"/>
    <n v="84.871516544117654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x v="38"/>
    <n v="28"/>
    <n v="53.945205479452056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x v="38"/>
    <n v="1726"/>
    <n v="50.531468531468533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x v="38"/>
    <n v="3362"/>
    <n v="108.00140845070422"/>
    <x v="1"/>
    <x v="38"/>
  </r>
  <r>
    <n v="2714"/>
    <x v="2713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x v="38"/>
    <n v="4089"/>
    <n v="95.373770491803285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x v="38"/>
    <n v="19754.689999999999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x v="38"/>
    <n v="1998.0100000000002"/>
    <n v="64.160481283422456"/>
    <x v="1"/>
    <x v="38"/>
  </r>
  <r>
    <n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x v="38"/>
    <n v="5026"/>
    <n v="92.387692307692305"/>
    <x v="1"/>
    <x v="38"/>
  </r>
  <r>
    <n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x v="38"/>
    <n v="645"/>
    <n v="125.97972972972973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x v="38"/>
    <n v="530"/>
    <n v="94.637681159420296"/>
    <x v="1"/>
    <x v="38"/>
  </r>
  <r>
    <n v="2720"/>
    <x v="2719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x v="38"/>
    <n v="4531"/>
    <n v="170.69942196531792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x v="30"/>
    <n v="10215"/>
    <n v="40.762081784386616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x v="30"/>
    <n v="7627"/>
    <n v="68.25405405405405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x v="30"/>
    <n v="4806"/>
    <n v="95.48863636363636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x v="30"/>
    <n v="4858.88"/>
    <n v="7.1902649656526005"/>
    <x v="2"/>
    <x v="30"/>
  </r>
  <r>
    <n v="2725"/>
    <x v="2724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x v="30"/>
    <n v="17817"/>
    <n v="511.65486725663715"/>
    <x v="2"/>
    <x v="30"/>
  </r>
  <r>
    <n v="2726"/>
    <x v="2725"/>
    <s v="Krimston TWO: iPhone Dual SIM Case"/>
    <x v="57"/>
    <n v="105745"/>
    <x v="0"/>
    <s v="US"/>
    <s v="USD"/>
    <n v="1461333311"/>
    <n v="1458741311"/>
    <b v="0"/>
    <n v="404"/>
    <b v="1"/>
    <x v="30"/>
    <n v="5745"/>
    <n v="261.74504950495049"/>
    <x v="2"/>
    <x v="30"/>
  </r>
  <r>
    <n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x v="30"/>
    <n v="39321"/>
    <n v="69.760961810466767"/>
    <x v="2"/>
    <x v="30"/>
  </r>
  <r>
    <n v="2728"/>
    <x v="2727"/>
    <s v="SSD, WiFi, RTC w/Battery and high power USB all in one shield."/>
    <x v="36"/>
    <n v="30274"/>
    <x v="0"/>
    <s v="US"/>
    <s v="USD"/>
    <n v="1451485434"/>
    <n v="1448461434"/>
    <b v="0"/>
    <n v="392"/>
    <b v="1"/>
    <x v="30"/>
    <n v="15274"/>
    <n v="77.229591836734699"/>
    <x v="2"/>
    <x v="30"/>
  </r>
  <r>
    <n v="2729"/>
    <x v="2728"/>
    <s v="A luggage that is more than a luggage! It is what you want it to be."/>
    <x v="51"/>
    <n v="7833"/>
    <x v="0"/>
    <s v="US"/>
    <s v="USD"/>
    <n v="1430459197"/>
    <n v="1427867197"/>
    <b v="0"/>
    <n v="23"/>
    <b v="1"/>
    <x v="30"/>
    <n v="333"/>
    <n v="340.56521739130437"/>
    <x v="2"/>
    <x v="30"/>
  </r>
  <r>
    <n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x v="30"/>
    <n v="18979.010000000002"/>
    <n v="67.417903225806455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x v="30"/>
    <n v="1291"/>
    <n v="845.70270270270271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x v="30"/>
    <n v="2190"/>
    <n v="97.191780821917803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x v="30"/>
    <n v="3769"/>
    <n v="451.84033613445376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x v="30"/>
    <n v="22602"/>
    <n v="138.6687116564417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x v="30"/>
    <n v="6586.01"/>
    <n v="21.640147492625371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x v="30"/>
    <n v="1832"/>
    <n v="169.517241379310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x v="30"/>
    <n v="43818.240000000005"/>
    <n v="161.88210526315791"/>
    <x v="2"/>
    <x v="30"/>
  </r>
  <r>
    <n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x v="30"/>
    <n v="2397"/>
    <n v="493.13333333333333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x v="30"/>
    <n v="3125"/>
    <n v="22.120418848167539"/>
    <x v="2"/>
    <x v="30"/>
  </r>
  <r>
    <n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x v="30"/>
    <n v="10"/>
    <n v="18.235294117647058"/>
    <x v="2"/>
    <x v="30"/>
  </r>
  <r>
    <n v="2741"/>
    <x v="2740"/>
    <s v="Help me publish my 1st children's book as an aspiring author!"/>
    <x v="6"/>
    <n v="35"/>
    <x v="2"/>
    <s v="US"/>
    <s v="USD"/>
    <n v="1413770820"/>
    <n v="1412005602"/>
    <b v="0"/>
    <n v="4"/>
    <b v="0"/>
    <x v="39"/>
    <n v="-7965"/>
    <n v="8.75"/>
    <x v="3"/>
    <x v="39"/>
  </r>
  <r>
    <n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x v="39"/>
    <n v="-1769"/>
    <n v="40.611111111111114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x v="39"/>
    <n v="-5999"/>
    <e v="#DIV/0!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x v="39"/>
    <n v="-15165"/>
    <n v="37.954545454545453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x v="39"/>
    <n v="-6249"/>
    <n v="35.734693877551024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x v="39"/>
    <n v="-2199"/>
    <n v="42.157894736842103"/>
    <x v="3"/>
    <x v="39"/>
  </r>
  <r>
    <n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x v="39"/>
    <n v="-360"/>
    <n v="35"/>
    <x v="3"/>
    <x v="39"/>
  </r>
  <r>
    <n v="2748"/>
    <x v="2747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x v="39"/>
    <n v="-4947"/>
    <n v="13.25"/>
    <x v="3"/>
    <x v="39"/>
  </r>
  <r>
    <n v="2749"/>
    <x v="2748"/>
    <s v="Self-publishing my children's book."/>
    <x v="3"/>
    <n v="110"/>
    <x v="2"/>
    <s v="US"/>
    <s v="USD"/>
    <n v="1428171037"/>
    <n v="1425582637"/>
    <b v="0"/>
    <n v="2"/>
    <b v="0"/>
    <x v="39"/>
    <n v="-9890"/>
    <n v="55"/>
    <x v="3"/>
    <x v="39"/>
  </r>
  <r>
    <n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x v="39"/>
    <n v="-1999"/>
    <e v="#DIV/0!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x v="39"/>
    <n v="-3274"/>
    <e v="#DIV/0!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x v="39"/>
    <n v="-4250"/>
    <n v="39.285714285714285"/>
    <x v="3"/>
    <x v="39"/>
  </r>
  <r>
    <n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x v="39"/>
    <n v="-1620"/>
    <n v="47.5"/>
    <x v="3"/>
    <x v="39"/>
  </r>
  <r>
    <n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x v="39"/>
    <n v="-10000"/>
    <e v="#DIV/0!"/>
    <x v="3"/>
    <x v="39"/>
  </r>
  <r>
    <n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x v="39"/>
    <n v="-240"/>
    <n v="17.333333333333332"/>
    <x v="3"/>
    <x v="39"/>
  </r>
  <r>
    <n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x v="39"/>
    <n v="-8952"/>
    <n v="31.757575757575758"/>
    <x v="3"/>
    <x v="39"/>
  </r>
  <r>
    <n v="2757"/>
    <x v="2756"/>
    <s v="A children's letter book that Lampoons Hillary Clinton"/>
    <x v="15"/>
    <n v="10"/>
    <x v="2"/>
    <s v="US"/>
    <s v="USD"/>
    <n v="1470498332"/>
    <n v="1469202332"/>
    <b v="0"/>
    <n v="2"/>
    <b v="0"/>
    <x v="39"/>
    <n v="-1490"/>
    <n v="5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x v="39"/>
    <n v="-1766"/>
    <n v="39"/>
    <x v="3"/>
    <x v="39"/>
  </r>
  <r>
    <n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x v="39"/>
    <n v="-895"/>
    <n v="52.5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x v="39"/>
    <n v="-5000"/>
    <e v="#DIV/0!"/>
    <x v="3"/>
    <x v="39"/>
  </r>
  <r>
    <n v="2761"/>
    <x v="2760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x v="39"/>
    <n v="-4964"/>
    <n v="9"/>
    <x v="3"/>
    <x v="39"/>
  </r>
  <r>
    <n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x v="39"/>
    <n v="-3225"/>
    <n v="25"/>
    <x v="3"/>
    <x v="39"/>
  </r>
  <r>
    <n v="2763"/>
    <x v="2762"/>
    <s v="How Santa finds childrens homes without getting lost by following certain stars."/>
    <x v="371"/>
    <n v="90"/>
    <x v="2"/>
    <s v="US"/>
    <s v="USD"/>
    <n v="1369403684"/>
    <n v="1365515684"/>
    <b v="0"/>
    <n v="3"/>
    <b v="0"/>
    <x v="39"/>
    <n v="-39310"/>
    <n v="30"/>
    <x v="3"/>
    <x v="39"/>
  </r>
  <r>
    <n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x v="39"/>
    <n v="-3955"/>
    <n v="11.25"/>
    <x v="3"/>
    <x v="39"/>
  </r>
  <r>
    <n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x v="39"/>
    <n v="-4000"/>
    <e v="#DIV/0!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x v="39"/>
    <n v="-4900"/>
    <n v="25"/>
    <x v="3"/>
    <x v="39"/>
  </r>
  <r>
    <n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x v="39"/>
    <n v="-3966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x v="39"/>
    <n v="-5998"/>
    <n v="29.470588235294116"/>
    <x v="3"/>
    <x v="39"/>
  </r>
  <r>
    <n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x v="39"/>
    <n v="-798"/>
    <n v="1"/>
    <x v="3"/>
    <x v="39"/>
  </r>
  <r>
    <n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x v="39"/>
    <n v="-17917.75"/>
    <n v="63.098484848484851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x v="39"/>
    <n v="-19980"/>
    <e v="#DIV/0!"/>
    <x v="3"/>
    <x v="39"/>
  </r>
  <r>
    <n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x v="39"/>
    <n v="-8000"/>
    <e v="#DIV/0!"/>
    <x v="3"/>
    <x v="39"/>
  </r>
  <r>
    <n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x v="39"/>
    <n v="-529"/>
    <n v="1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x v="39"/>
    <n v="-3430"/>
    <n v="43.846153846153847"/>
    <x v="3"/>
    <x v="39"/>
  </r>
  <r>
    <n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x v="39"/>
    <n v="-4850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x v="39"/>
    <n v="-19345"/>
    <n v="45.972222222222221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x v="39"/>
    <n v="-2990"/>
    <n v="10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x v="39"/>
    <n v="-4095"/>
    <n v="93.666666666666671"/>
    <x v="3"/>
    <x v="39"/>
  </r>
  <r>
    <n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x v="39"/>
    <n v="-2447"/>
    <n v="53"/>
    <x v="3"/>
    <x v="39"/>
  </r>
  <r>
    <n v="2780"/>
    <x v="2779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x v="39"/>
    <n v="-100000"/>
    <e v="#DIV/0!"/>
    <x v="3"/>
    <x v="39"/>
  </r>
  <r>
    <n v="2781"/>
    <x v="2780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x v="6"/>
    <n v="66"/>
    <n v="47"/>
    <x v="1"/>
    <x v="6"/>
  </r>
  <r>
    <n v="2782"/>
    <x v="2781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x v="6"/>
    <n v="200"/>
    <n v="66.666666666666671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x v="6"/>
    <n v="145"/>
    <n v="18.770491803278688"/>
    <x v="1"/>
    <x v="6"/>
  </r>
  <r>
    <n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x v="6"/>
    <n v="1140"/>
    <n v="66.111111111111114"/>
    <x v="1"/>
    <x v="6"/>
  </r>
  <r>
    <n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x v="6"/>
    <n v="234"/>
    <n v="36.859154929577464"/>
    <x v="1"/>
    <x v="6"/>
  </r>
  <r>
    <n v="2786"/>
    <x v="2785"/>
    <s v="A heart-melting farce about sex, art and the lovelorn lay-abouts of London-town."/>
    <x v="30"/>
    <n v="2946"/>
    <x v="0"/>
    <s v="GB"/>
    <s v="GBP"/>
    <n v="1404913180"/>
    <n v="1403703580"/>
    <b v="0"/>
    <n v="74"/>
    <b v="1"/>
    <x v="6"/>
    <n v="446"/>
    <n v="39.810810810810814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x v="6"/>
    <n v="197"/>
    <n v="31.5"/>
    <x v="1"/>
    <x v="6"/>
  </r>
  <r>
    <n v="2788"/>
    <x v="2787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x v="6"/>
    <n v="50"/>
    <n v="102.5"/>
    <x v="1"/>
    <x v="6"/>
  </r>
  <r>
    <n v="2789"/>
    <x v="2788"/>
    <s v="BNT's Biggest Adventure So Far: Our 2015 full length production!"/>
    <x v="9"/>
    <n v="3035"/>
    <x v="0"/>
    <s v="US"/>
    <s v="USD"/>
    <n v="1426132800"/>
    <n v="1424477934"/>
    <b v="0"/>
    <n v="24"/>
    <b v="1"/>
    <x v="6"/>
    <n v="35"/>
    <n v="126.45833333333333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x v="6"/>
    <n v="160"/>
    <n v="47.878787878787875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x v="6"/>
    <n v="50"/>
    <n v="73.214285714285708"/>
    <x v="1"/>
    <x v="6"/>
  </r>
  <r>
    <n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x v="6"/>
    <n v="152"/>
    <n v="89.666666666666671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x v="6"/>
    <n v="1056.75"/>
    <n v="151.4623287671233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x v="6"/>
    <n v="25"/>
    <n v="25"/>
    <x v="1"/>
    <x v="6"/>
  </r>
  <r>
    <n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x v="6"/>
    <n v="30"/>
    <n v="36.5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x v="6"/>
    <n v="124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x v="6"/>
    <n v="211.61000000000058"/>
    <n v="87.357553191489373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x v="6"/>
    <n v="70"/>
    <n v="36.474820143884891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x v="6"/>
    <n v="831.73999999999978"/>
    <n v="44.859538461538463"/>
    <x v="1"/>
    <x v="6"/>
  </r>
  <r>
    <n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x v="6"/>
    <n v="330"/>
    <n v="42.903225806451616"/>
    <x v="1"/>
    <x v="6"/>
  </r>
  <r>
    <n v="2801"/>
    <x v="2800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x v="6"/>
    <n v="166"/>
    <n v="51.230769230769234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x v="6"/>
    <n v="55"/>
    <n v="33.944444444444443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x v="6"/>
    <n v="2795"/>
    <n v="90.74468085106383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x v="6"/>
    <n v="150"/>
    <n v="50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x v="6"/>
    <n v="40"/>
    <n v="24.444444444444443"/>
    <x v="1"/>
    <x v="6"/>
  </r>
  <r>
    <n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x v="6"/>
    <n v="363"/>
    <n v="44.25"/>
    <x v="1"/>
    <x v="6"/>
  </r>
  <r>
    <n v="2807"/>
    <x v="2806"/>
    <s v="Bringing Shakespeare back to the Playwrights"/>
    <x v="10"/>
    <n v="6300"/>
    <x v="0"/>
    <s v="US"/>
    <s v="USD"/>
    <n v="1435611438"/>
    <n v="1433019438"/>
    <b v="0"/>
    <n v="93"/>
    <b v="1"/>
    <x v="6"/>
    <n v="1300"/>
    <n v="67.741935483870961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x v="6"/>
    <n v="11"/>
    <n v="65.376811594202906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x v="6"/>
    <n v="60"/>
    <n v="121.9047619047619"/>
    <x v="1"/>
    <x v="6"/>
  </r>
  <r>
    <n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x v="6"/>
    <n v="205"/>
    <n v="47.456140350877192"/>
    <x v="1"/>
    <x v="6"/>
  </r>
  <r>
    <n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x v="6"/>
    <n v="27"/>
    <n v="92.842592592592595"/>
    <x v="1"/>
    <x v="6"/>
  </r>
  <r>
    <n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x v="6"/>
    <n v="665"/>
    <n v="68.253012048192772"/>
    <x v="1"/>
    <x v="6"/>
  </r>
  <r>
    <n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x v="6"/>
    <n v="772.11999999999989"/>
    <n v="37.209583333333335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x v="6"/>
    <n v="116"/>
    <n v="25.25"/>
    <x v="1"/>
    <x v="6"/>
  </r>
  <r>
    <n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x v="6"/>
    <n v="355"/>
    <n v="43.214285714285715"/>
    <x v="1"/>
    <x v="6"/>
  </r>
  <r>
    <n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x v="6"/>
    <n v="1247"/>
    <n v="25.130177514792898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x v="6"/>
    <n v="180"/>
    <n v="23.636363636363637"/>
    <x v="1"/>
    <x v="6"/>
  </r>
  <r>
    <n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x v="6"/>
    <n v="603"/>
    <n v="103.95098039215686"/>
    <x v="1"/>
    <x v="6"/>
  </r>
  <r>
    <n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x v="6"/>
    <n v="240"/>
    <n v="50.384615384615387"/>
    <x v="1"/>
    <x v="6"/>
  </r>
  <r>
    <n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x v="6"/>
    <n v="72"/>
    <n v="13.6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x v="6"/>
    <n v="0"/>
    <n v="28.57142857142857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x v="6"/>
    <n v="0"/>
    <n v="63.829787234042556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x v="6"/>
    <n v="24"/>
    <n v="8.8571428571428577"/>
    <x v="1"/>
    <x v="6"/>
  </r>
  <r>
    <n v="2824"/>
    <x v="2823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x v="6"/>
    <n v="110"/>
    <n v="50.666666666666664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x v="6"/>
    <n v="100"/>
    <n v="60.784313725490193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x v="6"/>
    <n v="155"/>
    <n v="113.42105263157895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x v="6"/>
    <n v="405"/>
    <n v="104.56521739130434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x v="6"/>
    <n v="36"/>
    <n v="98.30927835051547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x v="6"/>
    <n v="163"/>
    <n v="35.039473684210527"/>
    <x v="1"/>
    <x v="6"/>
  </r>
  <r>
    <n v="2830"/>
    <x v="2829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x v="6"/>
    <n v="0"/>
    <n v="272.72727272727275"/>
    <x v="1"/>
    <x v="6"/>
  </r>
  <r>
    <n v="2831"/>
    <x v="2830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x v="6"/>
    <n v="320"/>
    <n v="63.846153846153847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x v="6"/>
    <n v="367.98999999999978"/>
    <n v="30.189368421052631"/>
    <x v="1"/>
    <x v="6"/>
  </r>
  <r>
    <n v="2833"/>
    <x v="2832"/>
    <s v="A new play about exploring outer space"/>
    <x v="200"/>
    <n v="2923"/>
    <x v="0"/>
    <s v="US"/>
    <s v="USD"/>
    <n v="1444528800"/>
    <n v="1442804633"/>
    <b v="0"/>
    <n v="35"/>
    <b v="1"/>
    <x v="6"/>
    <n v="223"/>
    <n v="83.51428571428572"/>
    <x v="1"/>
    <x v="6"/>
  </r>
  <r>
    <n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x v="6"/>
    <n v="560"/>
    <n v="64.761904761904759"/>
    <x v="1"/>
    <x v="6"/>
  </r>
  <r>
    <n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x v="6"/>
    <n v="870.99"/>
    <n v="20.118172043010752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x v="6"/>
    <n v="35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x v="6"/>
    <n v="0"/>
    <n v="40.476190476190474"/>
    <x v="1"/>
    <x v="6"/>
  </r>
  <r>
    <n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x v="6"/>
    <n v="405"/>
    <n v="44.537037037037038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x v="6"/>
    <n v="400"/>
    <n v="125.80645161290323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x v="6"/>
    <n v="100"/>
    <n v="19.696969696969695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x v="6"/>
    <n v="-990"/>
    <n v="10"/>
    <x v="1"/>
    <x v="6"/>
  </r>
  <r>
    <n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x v="6"/>
    <n v="-1500"/>
    <e v="#DIV/0!"/>
    <x v="1"/>
    <x v="6"/>
  </r>
  <r>
    <n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x v="6"/>
    <n v="-1200"/>
    <e v="#DIV/0!"/>
    <x v="1"/>
    <x v="6"/>
  </r>
  <r>
    <n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x v="6"/>
    <n v="-520"/>
    <n v="30"/>
    <x v="1"/>
    <x v="6"/>
  </r>
  <r>
    <n v="2845"/>
    <x v="2844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x v="6"/>
    <n v="-5134"/>
    <n v="60.66666666666666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x v="6"/>
    <n v="-8000"/>
    <e v="#DIV/0!"/>
    <x v="1"/>
    <x v="6"/>
  </r>
  <r>
    <n v="2847"/>
    <x v="2846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x v="6"/>
    <n v="-2000"/>
    <e v="#DIV/0!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x v="6"/>
    <n v="-34930"/>
    <n v="23.333333333333332"/>
    <x v="1"/>
    <x v="6"/>
  </r>
  <r>
    <n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x v="6"/>
    <n v="-495"/>
    <n v="5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x v="6"/>
    <n v="-7689"/>
    <n v="23.923076923076923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x v="6"/>
    <n v="-4500"/>
    <e v="#DIV/0!"/>
    <x v="1"/>
    <x v="6"/>
  </r>
  <r>
    <n v="2852"/>
    <x v="2851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x v="6"/>
    <n v="-4905"/>
    <n v="15.833333333333334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x v="6"/>
    <n v="-9500"/>
    <e v="#DIV/0!"/>
    <x v="1"/>
    <x v="6"/>
  </r>
  <r>
    <n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x v="6"/>
    <n v="-583"/>
    <n v="29.785714285714285"/>
    <x v="1"/>
    <x v="6"/>
  </r>
  <r>
    <n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x v="6"/>
    <n v="-300"/>
    <n v="6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x v="6"/>
    <n v="-2854"/>
    <n v="24.333333333333332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x v="6"/>
    <n v="-30500"/>
    <n v="500"/>
    <x v="1"/>
    <x v="6"/>
  </r>
  <r>
    <n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x v="6"/>
    <n v="-1000"/>
    <e v="#DIV/0!"/>
    <x v="1"/>
    <x v="6"/>
  </r>
  <r>
    <n v="2859"/>
    <x v="2858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x v="6"/>
    <n v="-1965"/>
    <n v="35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x v="6"/>
    <n v="-3734"/>
    <n v="29.555555555555557"/>
    <x v="1"/>
    <x v="6"/>
  </r>
  <r>
    <n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x v="6"/>
    <n v="-170"/>
    <n v="26.666666666666668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x v="6"/>
    <n v="-12645"/>
    <n v="18.333333333333332"/>
    <x v="1"/>
    <x v="6"/>
  </r>
  <r>
    <n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x v="6"/>
    <n v="-49980"/>
    <n v="20"/>
    <x v="1"/>
    <x v="6"/>
  </r>
  <r>
    <n v="2864"/>
    <x v="2863"/>
    <s v="Accessible, original theatre for all!"/>
    <x v="30"/>
    <n v="40"/>
    <x v="2"/>
    <s v="GB"/>
    <s v="GBP"/>
    <n v="1437139080"/>
    <n v="1434552207"/>
    <b v="0"/>
    <n v="3"/>
    <b v="0"/>
    <x v="6"/>
    <n v="-2460"/>
    <n v="13.333333333333334"/>
    <x v="1"/>
    <x v="6"/>
  </r>
  <r>
    <n v="2865"/>
    <x v="2864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x v="6"/>
    <n v="-2888"/>
    <e v="#DIV/0!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x v="6"/>
    <n v="-4955"/>
    <n v="22.5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x v="6"/>
    <n v="-1996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x v="6"/>
    <n v="-8698.24"/>
    <n v="105.02933333333334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x v="6"/>
    <n v="-19823"/>
    <n v="35.4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x v="6"/>
    <n v="-4250"/>
    <n v="83.333333333333329"/>
    <x v="1"/>
    <x v="6"/>
  </r>
  <r>
    <n v="2871"/>
    <x v="2870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x v="6"/>
    <n v="-9533"/>
    <n v="35.92307692307692"/>
    <x v="1"/>
    <x v="6"/>
  </r>
  <r>
    <n v="2872"/>
    <x v="2871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x v="6"/>
    <n v="-3000"/>
    <e v="#DIV/0!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x v="6"/>
    <n v="-1547"/>
    <n v="119.125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x v="6"/>
    <n v="-4729"/>
    <n v="90.333333333333329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x v="6"/>
    <n v="-19993"/>
    <n v="2.3333333333333335"/>
    <x v="1"/>
    <x v="6"/>
  </r>
  <r>
    <n v="2876"/>
    <x v="2875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x v="6"/>
    <n v="-150000"/>
    <e v="#DIV/0!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x v="6"/>
    <n v="-5350"/>
    <n v="108.33333333333333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x v="6"/>
    <n v="-2937"/>
    <n v="15.75"/>
    <x v="1"/>
    <x v="6"/>
  </r>
  <r>
    <n v="2879"/>
    <x v="2878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x v="6"/>
    <n v="-11171"/>
    <n v="2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x v="6"/>
    <n v="-9200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x v="6"/>
    <n v="-5500"/>
    <e v="#DIV/0!"/>
    <x v="1"/>
    <x v="6"/>
  </r>
  <r>
    <n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x v="6"/>
    <n v="-498"/>
    <n v="63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x v="6"/>
    <n v="-8092"/>
    <n v="381.6"/>
    <x v="1"/>
    <x v="6"/>
  </r>
  <r>
    <n v="2884"/>
    <x v="2883"/>
    <s v="Come explore the dream world of Jim Morrison, rock singer, mystic, poet, shaman."/>
    <x v="101"/>
    <n v="185"/>
    <x v="2"/>
    <s v="US"/>
    <s v="USD"/>
    <n v="1417800435"/>
    <n v="1415208435"/>
    <b v="0"/>
    <n v="4"/>
    <b v="0"/>
    <x v="6"/>
    <n v="-44815"/>
    <n v="46.25"/>
    <x v="1"/>
    <x v="6"/>
  </r>
  <r>
    <n v="2885"/>
    <x v="2884"/>
    <s v="An historic and proud work of Polish nationalistic literature performed on stage."/>
    <x v="44"/>
    <n v="130"/>
    <x v="2"/>
    <s v="US"/>
    <s v="USD"/>
    <n v="1426294201"/>
    <n v="1423705801"/>
    <b v="0"/>
    <n v="5"/>
    <b v="0"/>
    <x v="6"/>
    <n v="-270"/>
    <n v="26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x v="6"/>
    <n v="-190"/>
    <n v="1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x v="6"/>
    <n v="-2995"/>
    <n v="5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x v="6"/>
    <n v="-30000"/>
    <e v="#DIV/0!"/>
    <x v="1"/>
    <x v="6"/>
  </r>
  <r>
    <n v="2889"/>
    <x v="2888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x v="6"/>
    <n v="-1858"/>
    <n v="81.571428571428569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x v="6"/>
    <n v="-1979"/>
    <n v="7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x v="6"/>
    <n v="-9727"/>
    <n v="27.3"/>
    <x v="1"/>
    <x v="6"/>
  </r>
  <r>
    <n v="2892"/>
    <x v="2891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x v="6"/>
    <n v="-5000"/>
    <n v="29.411764705882351"/>
    <x v="1"/>
    <x v="6"/>
  </r>
  <r>
    <n v="2893"/>
    <x v="2892"/>
    <s v="Fundraising for REDISCOVERING KIA THE PLAY"/>
    <x v="10"/>
    <n v="25"/>
    <x v="2"/>
    <s v="US"/>
    <s v="USD"/>
    <n v="1420768800"/>
    <n v="1415644395"/>
    <b v="0"/>
    <n v="2"/>
    <b v="0"/>
    <x v="6"/>
    <n v="-4975"/>
    <n v="12.5"/>
    <x v="1"/>
    <x v="6"/>
  </r>
  <r>
    <n v="2894"/>
    <x v="2893"/>
    <s v="This Is A Story About A Woman A Man And A Woman"/>
    <x v="63"/>
    <n v="0"/>
    <x v="2"/>
    <s v="US"/>
    <s v="USD"/>
    <n v="1428100815"/>
    <n v="1422920415"/>
    <b v="0"/>
    <n v="0"/>
    <b v="0"/>
    <x v="6"/>
    <n v="-50000"/>
    <e v="#DIV/0!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x v="6"/>
    <n v="-477"/>
    <n v="5.75"/>
    <x v="1"/>
    <x v="6"/>
  </r>
  <r>
    <n v="2896"/>
    <x v="2895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x v="6"/>
    <n v="-2375"/>
    <n v="52.083333333333336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x v="6"/>
    <n v="-11450"/>
    <n v="183.3333333333333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x v="6"/>
    <n v="-7184"/>
    <n v="26.333333333333332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x v="6"/>
    <n v="-10000"/>
    <e v="#DIV/0!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x v="6"/>
    <n v="-2095"/>
    <n v="486.42857142857144"/>
    <x v="1"/>
    <x v="6"/>
  </r>
  <r>
    <n v="2901"/>
    <x v="2900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x v="6"/>
    <n v="-744"/>
    <n v="3"/>
    <x v="1"/>
    <x v="6"/>
  </r>
  <r>
    <n v="2902"/>
    <x v="2901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x v="6"/>
    <n v="-149975"/>
    <n v="25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x v="6"/>
    <n v="-4961"/>
    <n v="9.75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x v="6"/>
    <n v="-1425"/>
    <n v="18.75"/>
    <x v="1"/>
    <x v="6"/>
  </r>
  <r>
    <n v="2905"/>
    <x v="2904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x v="6"/>
    <n v="-2878"/>
    <n v="36.588235294117645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x v="6"/>
    <n v="-5435"/>
    <n v="80.714285714285708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x v="6"/>
    <n v="-2498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x v="6"/>
    <n v="-9336"/>
    <n v="52.8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x v="6"/>
    <n v="-179980"/>
    <n v="20"/>
    <x v="1"/>
    <x v="6"/>
  </r>
  <r>
    <n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x v="6"/>
    <n v="-29999"/>
    <n v="1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x v="6"/>
    <n v="-1143"/>
    <n v="46.928571428571431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x v="6"/>
    <n v="-12410"/>
    <n v="78.07692307692308"/>
    <x v="1"/>
    <x v="6"/>
  </r>
  <r>
    <n v="2913"/>
    <x v="2912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x v="6"/>
    <n v="-9998"/>
    <n v="1"/>
    <x v="1"/>
    <x v="6"/>
  </r>
  <r>
    <n v="2914"/>
    <x v="2913"/>
    <s v="Hercules must complete four challenges in order to meet the father he never knew"/>
    <x v="31"/>
    <n v="1"/>
    <x v="2"/>
    <s v="GB"/>
    <s v="GBP"/>
    <n v="1426365994"/>
    <n v="1421185594"/>
    <b v="0"/>
    <n v="1"/>
    <b v="0"/>
    <x v="6"/>
    <n v="-24999"/>
    <n v="1"/>
    <x v="1"/>
    <x v="6"/>
  </r>
  <r>
    <n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x v="6"/>
    <n v="-389"/>
    <n v="203.66666666666666"/>
    <x v="1"/>
    <x v="6"/>
  </r>
  <r>
    <n v="2916"/>
    <x v="2915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x v="6"/>
    <n v="-1705"/>
    <n v="20.714285714285715"/>
    <x v="1"/>
    <x v="6"/>
  </r>
  <r>
    <n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x v="6"/>
    <n v="-1563"/>
    <n v="48.555555555555557"/>
    <x v="1"/>
    <x v="6"/>
  </r>
  <r>
    <n v="2918"/>
    <x v="2917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x v="6"/>
    <n v="-3638"/>
    <n v="68.099999999999994"/>
    <x v="1"/>
    <x v="6"/>
  </r>
  <r>
    <n v="2919"/>
    <x v="2918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x v="6"/>
    <n v="-549"/>
    <n v="8.5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x v="6"/>
    <n v="-1829"/>
    <n v="51.615384615384613"/>
    <x v="1"/>
    <x v="6"/>
  </r>
  <r>
    <n v="2921"/>
    <x v="2920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x v="40"/>
    <n v="29"/>
    <n v="43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x v="40"/>
    <n v="0"/>
    <n v="83.333333333333329"/>
    <x v="1"/>
    <x v="40"/>
  </r>
  <r>
    <n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x v="40"/>
    <n v="0"/>
    <n v="3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x v="40"/>
    <n v="800"/>
    <n v="175.51020408163265"/>
    <x v="1"/>
    <x v="40"/>
  </r>
  <r>
    <n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x v="40"/>
    <n v="1100.6900000000023"/>
    <n v="231.66175879396985"/>
    <x v="1"/>
    <x v="40"/>
  </r>
  <r>
    <n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x v="40"/>
    <n v="750"/>
    <n v="75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x v="40"/>
    <n v="555"/>
    <n v="112.14285714285714"/>
    <x v="1"/>
    <x v="40"/>
  </r>
  <r>
    <n v="2928"/>
    <x v="2927"/>
    <s v="This is a touring production for schools in the Treasure Valley!"/>
    <x v="28"/>
    <n v="1000"/>
    <x v="0"/>
    <s v="US"/>
    <s v="USD"/>
    <n v="1457135846"/>
    <n v="1454543846"/>
    <b v="0"/>
    <n v="24"/>
    <b v="1"/>
    <x v="40"/>
    <n v="0"/>
    <n v="41.666666666666664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x v="40"/>
    <n v="165.55000000000018"/>
    <n v="255.17343750000001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x v="40"/>
    <n v="92"/>
    <n v="162.774193548387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x v="40"/>
    <n v="45"/>
    <n v="88.333333333333329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x v="40"/>
    <n v="158"/>
    <n v="85.736842105263165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x v="40"/>
    <n v="69"/>
    <n v="47.574074074074076"/>
    <x v="1"/>
    <x v="40"/>
  </r>
  <r>
    <n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x v="40"/>
    <n v="200"/>
    <n v="72.972972972972968"/>
    <x v="1"/>
    <x v="40"/>
  </r>
  <r>
    <n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x v="40"/>
    <n v="31"/>
    <n v="90.538461538461533"/>
    <x v="1"/>
    <x v="40"/>
  </r>
  <r>
    <n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x v="40"/>
    <n v="280"/>
    <n v="37.647058823529413"/>
    <x v="1"/>
    <x v="40"/>
  </r>
  <r>
    <n v="2937"/>
    <x v="2936"/>
    <s v="UCAS is a new British musical premiering at the Edinburgh Fringe Festival 2014."/>
    <x v="15"/>
    <n v="2000"/>
    <x v="0"/>
    <s v="GB"/>
    <s v="GBP"/>
    <n v="1405249113"/>
    <n v="1402657113"/>
    <b v="0"/>
    <n v="55"/>
    <b v="1"/>
    <x v="40"/>
    <n v="500"/>
    <n v="36.363636363636367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x v="40"/>
    <n v="55"/>
    <n v="126.71875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x v="40"/>
    <n v="230"/>
    <n v="329.2"/>
    <x v="1"/>
    <x v="40"/>
  </r>
  <r>
    <n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x v="40"/>
    <n v="181"/>
    <n v="81.24242424242424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x v="38"/>
    <n v="-24999"/>
    <n v="1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x v="38"/>
    <n v="-159150"/>
    <n v="202.22772277227722"/>
    <x v="1"/>
    <x v="38"/>
  </r>
  <r>
    <n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x v="38"/>
    <n v="-3000"/>
    <e v="#DIV/0!"/>
    <x v="1"/>
    <x v="38"/>
  </r>
  <r>
    <n v="2944"/>
    <x v="2943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x v="38"/>
    <n v="-9900"/>
    <n v="100"/>
    <x v="1"/>
    <x v="38"/>
  </r>
  <r>
    <n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x v="38"/>
    <n v="-50000"/>
    <e v="#DIV/0!"/>
    <x v="1"/>
    <x v="38"/>
  </r>
  <r>
    <n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x v="38"/>
    <n v="-1998"/>
    <n v="1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x v="38"/>
    <n v="-23928"/>
    <n v="82.461538461538467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x v="38"/>
    <n v="-499976"/>
    <n v="2.6666666666666665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x v="38"/>
    <n v="-975"/>
    <n v="12.5"/>
    <x v="1"/>
    <x v="38"/>
  </r>
  <r>
    <n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x v="38"/>
    <n v="-5000000"/>
    <e v="#DIV/0!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x v="38"/>
    <n v="-48904"/>
    <n v="18.896551724137932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x v="38"/>
    <n v="-18395"/>
    <n v="200.625"/>
    <x v="1"/>
    <x v="38"/>
  </r>
  <r>
    <n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x v="38"/>
    <n v="-399395"/>
    <n v="201.66666666666666"/>
    <x v="1"/>
    <x v="38"/>
  </r>
  <r>
    <n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x v="38"/>
    <n v="-15000"/>
    <e v="#DIV/0!"/>
    <x v="1"/>
    <x v="38"/>
  </r>
  <r>
    <n v="2955"/>
    <x v="2954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x v="38"/>
    <n v="-485"/>
    <n v="65"/>
    <x v="1"/>
    <x v="38"/>
  </r>
  <r>
    <n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x v="38"/>
    <n v="-6578"/>
    <n v="66.099999999999994"/>
    <x v="1"/>
    <x v="38"/>
  </r>
  <r>
    <n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x v="38"/>
    <n v="-14720"/>
    <n v="93.333333333333329"/>
    <x v="1"/>
    <x v="38"/>
  </r>
  <r>
    <n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x v="38"/>
    <n v="-80000"/>
    <e v="#DIV/0!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x v="38"/>
    <n v="-10000"/>
    <e v="#DIV/0!"/>
    <x v="1"/>
    <x v="38"/>
  </r>
  <r>
    <n v="2960"/>
    <x v="2959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x v="38"/>
    <n v="-30000000"/>
    <e v="#DIV/0!"/>
    <x v="1"/>
    <x v="38"/>
  </r>
  <r>
    <n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x v="6"/>
    <n v="481"/>
    <n v="50.75"/>
    <x v="1"/>
    <x v="6"/>
  </r>
  <r>
    <n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x v="6"/>
    <n v="218"/>
    <n v="60.9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x v="6"/>
    <n v="685"/>
    <n v="109.03061224489795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x v="6"/>
    <n v="35.6899999999996"/>
    <n v="25.692295918367346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x v="6"/>
    <n v="135"/>
    <n v="41.92307692307692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x v="6"/>
    <n v="1363"/>
    <n v="88.7734375"/>
    <x v="1"/>
    <x v="6"/>
  </r>
  <r>
    <n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x v="6"/>
    <n v="696"/>
    <n v="80.225352112676063"/>
    <x v="1"/>
    <x v="6"/>
  </r>
  <r>
    <n v="2968"/>
    <x v="2967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x v="6"/>
    <n v="210"/>
    <n v="78.936170212765958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x v="6"/>
    <n v="625"/>
    <n v="95.588235294117652"/>
    <x v="1"/>
    <x v="6"/>
  </r>
  <r>
    <n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x v="6"/>
    <n v="360"/>
    <n v="69.89010989010988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x v="6"/>
    <n v="5"/>
    <n v="74.534883720930239"/>
    <x v="1"/>
    <x v="6"/>
  </r>
  <r>
    <n v="2972"/>
    <x v="2971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x v="6"/>
    <n v="107"/>
    <n v="123.94117647058823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x v="6"/>
    <n v="3740"/>
    <n v="264.84848484848487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x v="6"/>
    <n v="100"/>
    <n v="58.620689655172413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x v="6"/>
    <n v="10"/>
    <n v="70.884955752212392"/>
    <x v="1"/>
    <x v="6"/>
  </r>
  <r>
    <n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x v="6"/>
    <n v="50"/>
    <n v="8.5714285714285712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x v="6"/>
    <n v="407"/>
    <n v="113.56666666666666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x v="6"/>
    <n v="221"/>
    <n v="60.6875"/>
    <x v="1"/>
    <x v="6"/>
  </r>
  <r>
    <n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x v="6"/>
    <n v="70"/>
    <n v="110.21739130434783"/>
    <x v="1"/>
    <x v="6"/>
  </r>
  <r>
    <n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x v="6"/>
    <n v="275"/>
    <n v="136.45833333333334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x v="38"/>
    <n v="1157"/>
    <n v="53.164948453608247"/>
    <x v="1"/>
    <x v="38"/>
  </r>
  <r>
    <n v="2982"/>
    <x v="2981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x v="38"/>
    <n v="103"/>
    <n v="86.491525423728817"/>
    <x v="1"/>
    <x v="38"/>
  </r>
  <r>
    <n v="2983"/>
    <x v="2982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x v="38"/>
    <n v="53985.91"/>
    <n v="155.23827397260274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x v="38"/>
    <n v="88"/>
    <n v="115.08256880733946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x v="38"/>
    <n v="2165"/>
    <n v="109.5945945945946"/>
    <x v="1"/>
    <x v="38"/>
  </r>
  <r>
    <n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x v="38"/>
    <n v="132"/>
    <n v="45.214285714285715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x v="38"/>
    <n v="2600.2000000000007"/>
    <n v="104.15169811320754"/>
    <x v="1"/>
    <x v="38"/>
  </r>
  <r>
    <n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x v="38"/>
    <n v="0"/>
    <n v="35.714285714285715"/>
    <x v="1"/>
    <x v="38"/>
  </r>
  <r>
    <n v="2989"/>
    <x v="2988"/>
    <s v="Bring the movies back to Bethel, Maine."/>
    <x v="22"/>
    <n v="35307"/>
    <x v="0"/>
    <s v="US"/>
    <s v="USD"/>
    <n v="1450673940"/>
    <n v="1448756962"/>
    <b v="0"/>
    <n v="364"/>
    <b v="1"/>
    <x v="38"/>
    <n v="15307"/>
    <n v="96.997252747252745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x v="38"/>
    <n v="0"/>
    <n v="370.37037037037038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x v="38"/>
    <n v="280"/>
    <n v="94.408602150537632"/>
    <x v="1"/>
    <x v="38"/>
  </r>
  <r>
    <n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x v="38"/>
    <n v="135"/>
    <n v="48.984375"/>
    <x v="1"/>
    <x v="38"/>
  </r>
  <r>
    <n v="2993"/>
    <x v="2992"/>
    <s v="Help us build the Kitchen from Hell!"/>
    <x v="28"/>
    <n v="1003"/>
    <x v="0"/>
    <s v="US"/>
    <s v="USD"/>
    <n v="1455998867"/>
    <n v="1453406867"/>
    <b v="0"/>
    <n v="22"/>
    <b v="1"/>
    <x v="38"/>
    <n v="3"/>
    <n v="45.590909090909093"/>
    <x v="1"/>
    <x v="38"/>
  </r>
  <r>
    <n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x v="38"/>
    <n v="1073.24"/>
    <n v="23.275254237288134"/>
    <x v="1"/>
    <x v="38"/>
  </r>
  <r>
    <n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x v="38"/>
    <n v="744"/>
    <n v="63.2289156626506"/>
    <x v="1"/>
    <x v="38"/>
  </r>
  <r>
    <n v="2996"/>
    <x v="2995"/>
    <s v="A permanent home for comedy in Connecticut in the heart of downtown Hartford."/>
    <x v="19"/>
    <n v="60180"/>
    <x v="0"/>
    <s v="US"/>
    <s v="USD"/>
    <n v="1432677240"/>
    <n v="1427493240"/>
    <b v="0"/>
    <n v="392"/>
    <b v="1"/>
    <x v="38"/>
    <n v="25180"/>
    <n v="153.5204081632653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x v="38"/>
    <n v="373"/>
    <n v="90.2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x v="38"/>
    <n v="1514.5"/>
    <n v="118.97113163972287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x v="38"/>
    <n v="255"/>
    <n v="80.25"/>
    <x v="1"/>
    <x v="38"/>
  </r>
  <r>
    <n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x v="38"/>
    <n v="0"/>
    <n v="62.5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x v="38"/>
    <n v="15777.009999999998"/>
    <n v="131.37719999999999"/>
    <x v="1"/>
    <x v="38"/>
  </r>
  <r>
    <n v="3002"/>
    <x v="3001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x v="38"/>
    <n v="595.43000000000029"/>
    <n v="73.032980769230775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x v="38"/>
    <n v="35"/>
    <n v="178.5294117647058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x v="38"/>
    <n v="5126"/>
    <n v="162.909747292418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x v="38"/>
    <n v="2172.6000000000004"/>
    <n v="108.24237288135593"/>
    <x v="1"/>
    <x v="38"/>
  </r>
  <r>
    <n v="3006"/>
    <x v="3005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x v="38"/>
    <n v="620"/>
    <n v="88.865979381443296"/>
    <x v="1"/>
    <x v="38"/>
  </r>
  <r>
    <n v="3007"/>
    <x v="3006"/>
    <s v="Consuite for 2015 CoreCon.  An adventure into insanity."/>
    <x v="20"/>
    <n v="1080"/>
    <x v="0"/>
    <s v="US"/>
    <s v="USD"/>
    <n v="1429938683"/>
    <n v="1428124283"/>
    <b v="0"/>
    <n v="20"/>
    <b v="1"/>
    <x v="38"/>
    <n v="480"/>
    <n v="54"/>
    <x v="1"/>
    <x v="38"/>
  </r>
  <r>
    <n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x v="38"/>
    <n v="35"/>
    <n v="116.73076923076923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x v="38"/>
    <n v="4939"/>
    <n v="233.8984375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x v="38"/>
    <n v="870"/>
    <n v="158"/>
    <x v="1"/>
    <x v="38"/>
  </r>
  <r>
    <n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x v="38"/>
    <n v="71"/>
    <n v="14.84"/>
    <x v="1"/>
    <x v="38"/>
  </r>
  <r>
    <n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x v="38"/>
    <n v="685"/>
    <n v="85.181818181818187"/>
    <x v="1"/>
    <x v="38"/>
  </r>
  <r>
    <n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x v="38"/>
    <n v="5696"/>
    <n v="146.69158878504672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x v="38"/>
    <n v="3276"/>
    <n v="50.764811490125673"/>
    <x v="1"/>
    <x v="38"/>
  </r>
  <r>
    <n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x v="38"/>
    <n v="108"/>
    <n v="87.7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x v="38"/>
    <n v="222"/>
    <n v="242.27777777777777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x v="38"/>
    <n v="1285"/>
    <n v="146.44654088050314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x v="38"/>
    <n v="30"/>
    <n v="103.17073170731707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x v="38"/>
    <n v="3185"/>
    <n v="80.464601769911511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x v="38"/>
    <n v="40"/>
    <n v="234.66666666666666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x v="38"/>
    <n v="721"/>
    <n v="50.689320388349515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x v="38"/>
    <n v="88"/>
    <n v="162.7096774193548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x v="38"/>
    <n v="21"/>
    <n v="120.16666666666667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x v="38"/>
    <n v="7321"/>
    <n v="67.697802197802204"/>
    <x v="1"/>
    <x v="38"/>
  </r>
  <r>
    <n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x v="38"/>
    <n v="5055"/>
    <n v="52.10344827586207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x v="38"/>
    <n v="390"/>
    <n v="51.6"/>
    <x v="1"/>
    <x v="38"/>
  </r>
  <r>
    <n v="3027"/>
    <x v="3026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x v="38"/>
    <n v="12576"/>
    <n v="164.3"/>
    <x v="1"/>
    <x v="38"/>
  </r>
  <r>
    <n v="3028"/>
    <x v="3027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x v="38"/>
    <n v="3401"/>
    <n v="84.858585858585855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x v="38"/>
    <n v="2903"/>
    <n v="94.548850574712645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x v="38"/>
    <n v="117"/>
    <n v="45.536585365853661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x v="38"/>
    <n v="0"/>
    <n v="51.724137931034484"/>
    <x v="1"/>
    <x v="38"/>
  </r>
  <r>
    <n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x v="38"/>
    <n v="272"/>
    <n v="50.88"/>
    <x v="1"/>
    <x v="38"/>
  </r>
  <r>
    <n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x v="38"/>
    <n v="1396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x v="38"/>
    <n v="12536"/>
    <n v="89.314285714285717"/>
    <x v="1"/>
    <x v="38"/>
  </r>
  <r>
    <n v="3035"/>
    <x v="3034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x v="38"/>
    <n v="2196.7099999999991"/>
    <n v="88.588631921824103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x v="38"/>
    <n v="6683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x v="38"/>
    <n v="566"/>
    <n v="33.3125"/>
    <x v="1"/>
    <x v="38"/>
  </r>
  <r>
    <n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x v="38"/>
    <n v="5"/>
    <n v="37.222222222222221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x v="38"/>
    <n v="1742.7799999999988"/>
    <n v="92.130423728813554"/>
    <x v="1"/>
    <x v="38"/>
  </r>
  <r>
    <n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x v="38"/>
    <n v="225"/>
    <n v="76.785714285714292"/>
    <x v="1"/>
    <x v="38"/>
  </r>
  <r>
    <n v="3041"/>
    <x v="3040"/>
    <s v="Privet! Hello! Bon Jour! We are the Arlekin Players Theatre and we need a home."/>
    <x v="386"/>
    <n v="9170"/>
    <x v="0"/>
    <s v="US"/>
    <s v="USD"/>
    <n v="1453323048"/>
    <n v="1450731048"/>
    <b v="0"/>
    <n v="95"/>
    <b v="1"/>
    <x v="38"/>
    <n v="870"/>
    <n v="96.526315789473685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x v="38"/>
    <n v="420"/>
    <n v="51.891891891891895"/>
    <x v="1"/>
    <x v="38"/>
  </r>
  <r>
    <n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x v="38"/>
    <n v="1501"/>
    <n v="128.9140625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x v="38"/>
    <n v="1121"/>
    <n v="84.108974358974365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x v="38"/>
    <n v="1308.260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x v="38"/>
    <n v="7177"/>
    <n v="259.94827586206895"/>
    <x v="1"/>
    <x v="38"/>
  </r>
  <r>
    <n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x v="38"/>
    <n v="245"/>
    <n v="37.25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x v="38"/>
    <n v="3320"/>
    <n v="177.02127659574469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x v="38"/>
    <n v="250"/>
    <n v="74.074074074074076"/>
    <x v="1"/>
    <x v="38"/>
  </r>
  <r>
    <n v="3050"/>
    <x v="3049"/>
    <s v="Help fund The Black Pearl Consuite at CoreCon VIII: On Ancient Seas!"/>
    <x v="20"/>
    <n v="636"/>
    <x v="0"/>
    <s v="US"/>
    <s v="USD"/>
    <n v="1462420960"/>
    <n v="1459828960"/>
    <b v="0"/>
    <n v="9"/>
    <b v="1"/>
    <x v="38"/>
    <n v="36"/>
    <n v="70.666666666666671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x v="38"/>
    <n v="-2673"/>
    <n v="23.62857142857143"/>
    <x v="1"/>
    <x v="38"/>
  </r>
  <r>
    <n v="3052"/>
    <x v="3051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x v="38"/>
    <n v="-49925"/>
    <n v="37.5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x v="38"/>
    <n v="-9960"/>
    <n v="13.333333333333334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x v="38"/>
    <n v="-300"/>
    <e v="#DIV/0!"/>
    <x v="1"/>
    <x v="38"/>
  </r>
  <r>
    <n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x v="38"/>
    <n v="-19999"/>
    <n v="1"/>
    <x v="1"/>
    <x v="38"/>
  </r>
  <r>
    <n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x v="38"/>
    <n v="-25000"/>
    <e v="#DIV/0!"/>
    <x v="1"/>
    <x v="38"/>
  </r>
  <r>
    <n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x v="38"/>
    <n v="-50000"/>
    <e v="#DIV/0!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x v="38"/>
    <n v="-17997"/>
    <n v="1"/>
    <x v="1"/>
    <x v="38"/>
  </r>
  <r>
    <n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x v="38"/>
    <n v="-14549"/>
    <n v="41"/>
    <x v="1"/>
    <x v="38"/>
  </r>
  <r>
    <n v="3060"/>
    <x v="3059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x v="38"/>
    <n v="-219665"/>
    <n v="55.833333333333336"/>
    <x v="1"/>
    <x v="38"/>
  </r>
  <r>
    <n v="3061"/>
    <x v="3060"/>
    <s v="Save a historic Local theater."/>
    <x v="80"/>
    <n v="0"/>
    <x v="2"/>
    <s v="US"/>
    <s v="USD"/>
    <n v="1407955748"/>
    <n v="1405363748"/>
    <b v="0"/>
    <n v="0"/>
    <b v="0"/>
    <x v="38"/>
    <n v="-1000000"/>
    <e v="#DIV/0!"/>
    <x v="1"/>
    <x v="38"/>
  </r>
  <r>
    <n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x v="38"/>
    <n v="-3316"/>
    <n v="99.761194029850742"/>
    <x v="1"/>
    <x v="38"/>
  </r>
  <r>
    <n v="3063"/>
    <x v="3062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x v="38"/>
    <n v="-2413"/>
    <n v="25.521739130434781"/>
    <x v="1"/>
    <x v="38"/>
  </r>
  <r>
    <n v="3064"/>
    <x v="3063"/>
    <s v="An epicenter for connection, creation and expression of the community."/>
    <x v="96"/>
    <n v="8471"/>
    <x v="2"/>
    <s v="US"/>
    <s v="USD"/>
    <n v="1448175540"/>
    <n v="1445483246"/>
    <b v="0"/>
    <n v="72"/>
    <b v="0"/>
    <x v="38"/>
    <n v="-66529"/>
    <n v="117.65277777777777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x v="38"/>
    <n v="-24990"/>
    <n v="5"/>
    <x v="1"/>
    <x v="38"/>
  </r>
  <r>
    <n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x v="38"/>
    <n v="-308050"/>
    <n v="2796.666666666666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x v="38"/>
    <n v="-7800"/>
    <n v="20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x v="38"/>
    <n v="-249825"/>
    <n v="87.5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x v="38"/>
    <n v="-859"/>
    <n v="20.142857142857142"/>
    <x v="1"/>
    <x v="38"/>
  </r>
  <r>
    <n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x v="38"/>
    <n v="-9666"/>
    <n v="20.875"/>
    <x v="1"/>
    <x v="38"/>
  </r>
  <r>
    <n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x v="38"/>
    <n v="-4827"/>
    <n v="61.307692307692307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x v="38"/>
    <n v="-11998"/>
    <n v="1"/>
    <x v="1"/>
    <x v="38"/>
  </r>
  <r>
    <n v="3073"/>
    <x v="3072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x v="38"/>
    <n v="-2799355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x v="38"/>
    <n v="-24978"/>
    <n v="7.333333333333333"/>
    <x v="1"/>
    <x v="38"/>
  </r>
  <r>
    <n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x v="38"/>
    <n v="-13704"/>
    <n v="64.8"/>
    <x v="1"/>
    <x v="38"/>
  </r>
  <r>
    <n v="3076"/>
    <x v="3075"/>
    <s v="Helping female comedians get in their 10,000 Hours of practice!"/>
    <x v="3"/>
    <n v="1506"/>
    <x v="2"/>
    <s v="US"/>
    <s v="USD"/>
    <n v="1444405123"/>
    <n v="1439221123"/>
    <b v="0"/>
    <n v="50"/>
    <b v="0"/>
    <x v="38"/>
    <n v="-8494"/>
    <n v="30.12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x v="38"/>
    <n v="-21895"/>
    <n v="52.5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x v="38"/>
    <n v="-59929"/>
    <n v="23.666666666666668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x v="38"/>
    <n v="-1322440"/>
    <n v="415.77777777777777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x v="38"/>
    <n v="-1999624"/>
    <n v="53.71428571428571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x v="38"/>
    <n v="-997897"/>
    <n v="420.6"/>
    <x v="1"/>
    <x v="38"/>
  </r>
  <r>
    <n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x v="38"/>
    <n v="-9000"/>
    <e v="#DIV/0!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x v="38"/>
    <n v="-19944"/>
    <n v="18.666666666666668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x v="38"/>
    <n v="-3589"/>
    <n v="78.333333333333329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x v="38"/>
    <n v="-24390"/>
    <n v="67.777777777777771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x v="38"/>
    <n v="-19950"/>
    <n v="16.666666666666668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x v="38"/>
    <n v="-19875"/>
    <n v="62.5"/>
    <x v="1"/>
    <x v="38"/>
  </r>
  <r>
    <n v="3088"/>
    <x v="3087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x v="38"/>
    <n v="-64874"/>
    <n v="42"/>
    <x v="1"/>
    <x v="38"/>
  </r>
  <r>
    <n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x v="38"/>
    <n v="-19146"/>
    <n v="130.088888888888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x v="38"/>
    <n v="-213568"/>
    <n v="1270.2222222222222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x v="38"/>
    <n v="-4204"/>
    <n v="88.444444444444443"/>
    <x v="1"/>
    <x v="38"/>
  </r>
  <r>
    <n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x v="38"/>
    <n v="-98816.81"/>
    <n v="56.342380952380957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x v="38"/>
    <n v="-3090"/>
    <n v="53.529411764705884"/>
    <x v="1"/>
    <x v="38"/>
  </r>
  <r>
    <n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x v="38"/>
    <n v="-99975"/>
    <n v="25"/>
    <x v="1"/>
    <x v="38"/>
  </r>
  <r>
    <n v="3095"/>
    <x v="3094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x v="38"/>
    <n v="-14870"/>
    <n v="50"/>
    <x v="1"/>
    <x v="38"/>
  </r>
  <r>
    <n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x v="38"/>
    <n v="-19205"/>
    <n v="56.785714285714285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x v="38"/>
    <n v="-8285"/>
    <n v="40.833333333333336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x v="38"/>
    <n v="-46967"/>
    <n v="65.11111111111111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x v="38"/>
    <n v="-1722"/>
    <n v="55.6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x v="38"/>
    <n v="-10173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x v="38"/>
    <n v="-2200"/>
    <n v="25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x v="38"/>
    <n v="-9742"/>
    <n v="69.533333333333331"/>
    <x v="1"/>
    <x v="38"/>
  </r>
  <r>
    <n v="3103"/>
    <x v="3102"/>
    <s v="Creating a place for local artists to perform, at substantially less cost for them"/>
    <x v="393"/>
    <n v="11"/>
    <x v="2"/>
    <s v="US"/>
    <s v="USD"/>
    <n v="1434080706"/>
    <n v="1428896706"/>
    <b v="0"/>
    <n v="2"/>
    <b v="0"/>
    <x v="38"/>
    <n v="-4089"/>
    <n v="5.5"/>
    <x v="1"/>
    <x v="38"/>
  </r>
  <r>
    <n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x v="38"/>
    <n v="-2815"/>
    <n v="237"/>
    <x v="1"/>
    <x v="38"/>
  </r>
  <r>
    <n v="3105"/>
    <x v="3104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x v="38"/>
    <n v="-3369"/>
    <n v="79.870967741935488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x v="38"/>
    <n v="-959"/>
    <n v="10.25"/>
    <x v="1"/>
    <x v="38"/>
  </r>
  <r>
    <n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x v="38"/>
    <n v="-32095"/>
    <n v="272.58620689655174"/>
    <x v="1"/>
    <x v="38"/>
  </r>
  <r>
    <n v="3108"/>
    <x v="3107"/>
    <s v="We need a permanent home for the theater!"/>
    <x v="63"/>
    <n v="26"/>
    <x v="2"/>
    <s v="US"/>
    <s v="USD"/>
    <n v="1430234394"/>
    <n v="1425053994"/>
    <b v="0"/>
    <n v="2"/>
    <b v="0"/>
    <x v="38"/>
    <n v="-49974"/>
    <n v="13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x v="38"/>
    <n v="-19867"/>
    <n v="58.184210526315788"/>
    <x v="1"/>
    <x v="38"/>
  </r>
  <r>
    <n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x v="38"/>
    <n v="-24990"/>
    <n v="10"/>
    <x v="1"/>
    <x v="38"/>
  </r>
  <r>
    <n v="3111"/>
    <x v="3110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x v="38"/>
    <n v="-14672"/>
    <n v="70.10526315789474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x v="38"/>
    <n v="-10479"/>
    <n v="57.888888888888886"/>
    <x v="1"/>
    <x v="38"/>
  </r>
  <r>
    <n v="3113"/>
    <x v="3112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x v="38"/>
    <n v="-104590"/>
    <n v="125.27027027027027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x v="38"/>
    <n v="-75000"/>
    <e v="#DIV/0!"/>
    <x v="1"/>
    <x v="38"/>
  </r>
  <r>
    <n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x v="38"/>
    <n v="-9700"/>
    <n v="300"/>
    <x v="1"/>
    <x v="38"/>
  </r>
  <r>
    <n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x v="38"/>
    <n v="-320"/>
    <n v="43"/>
    <x v="1"/>
    <x v="38"/>
  </r>
  <r>
    <n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x v="38"/>
    <n v="-999"/>
    <n v="1"/>
    <x v="1"/>
    <x v="38"/>
  </r>
  <r>
    <n v="3118"/>
    <x v="3117"/>
    <s v="a magical place for all kind of people, like a fairytaile in all colours"/>
    <x v="69"/>
    <n v="1550"/>
    <x v="2"/>
    <s v="SE"/>
    <s v="SEK"/>
    <n v="1467473723"/>
    <n v="1465832123"/>
    <b v="0"/>
    <n v="2"/>
    <b v="0"/>
    <x v="38"/>
    <n v="-498450"/>
    <n v="77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x v="38"/>
    <n v="-9995"/>
    <n v="5"/>
    <x v="1"/>
    <x v="38"/>
  </r>
  <r>
    <n v="3120"/>
    <x v="3119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x v="38"/>
    <n v="-1299872"/>
    <n v="12.8"/>
    <x v="1"/>
    <x v="38"/>
  </r>
  <r>
    <n v="3121"/>
    <x v="3120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x v="38"/>
    <n v="-1490"/>
    <n v="10"/>
    <x v="1"/>
    <x v="38"/>
  </r>
  <r>
    <n v="3122"/>
    <x v="3121"/>
    <s v="cancelled until further notice"/>
    <x v="212"/>
    <n v="116"/>
    <x v="1"/>
    <s v="US"/>
    <s v="USD"/>
    <n v="1478733732"/>
    <n v="1478298132"/>
    <b v="0"/>
    <n v="2"/>
    <b v="0"/>
    <x v="38"/>
    <n v="-83"/>
    <n v="58"/>
    <x v="1"/>
    <x v="38"/>
  </r>
  <r>
    <n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x v="38"/>
    <n v="-39808"/>
    <n v="244.80459770114942"/>
    <x v="1"/>
    <x v="38"/>
  </r>
  <r>
    <n v="3124"/>
    <x v="3123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x v="38"/>
    <n v="-799974"/>
    <n v="6.5"/>
    <x v="1"/>
    <x v="38"/>
  </r>
  <r>
    <n v="3125"/>
    <x v="3124"/>
    <s v="N/A"/>
    <x v="86"/>
    <n v="0"/>
    <x v="1"/>
    <s v="US"/>
    <s v="USD"/>
    <n v="1452142672"/>
    <n v="1449550672"/>
    <b v="0"/>
    <n v="0"/>
    <b v="0"/>
    <x v="38"/>
    <n v="-1500000"/>
    <e v="#DIV/0!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x v="38"/>
    <n v="-23960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x v="38"/>
    <n v="-100000"/>
    <e v="#DIV/0!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x v="6"/>
    <n v="1291"/>
    <n v="139.23931623931625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x v="6"/>
    <n v="-1240"/>
    <n v="10"/>
    <x v="1"/>
    <x v="6"/>
  </r>
  <r>
    <n v="3130"/>
    <x v="3129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x v="6"/>
    <n v="-9625"/>
    <n v="93.75"/>
    <x v="1"/>
    <x v="6"/>
  </r>
  <r>
    <n v="3131"/>
    <x v="3130"/>
    <s v="A Staged Reading of &quot;Snake Eyes,&quot; a new play by Alex Rafala"/>
    <x v="393"/>
    <n v="645"/>
    <x v="3"/>
    <s v="US"/>
    <s v="USD"/>
    <n v="1491656045"/>
    <n v="1489067645"/>
    <b v="0"/>
    <n v="12"/>
    <b v="0"/>
    <x v="6"/>
    <n v="-3455"/>
    <n v="53.75"/>
    <x v="1"/>
    <x v="6"/>
  </r>
  <r>
    <n v="3132"/>
    <x v="3131"/>
    <s v="Smells Like Money, Drips Like Honey, Taste Like Mocha, Better Run AWAY"/>
    <x v="11"/>
    <n v="10"/>
    <x v="3"/>
    <s v="US"/>
    <s v="USD"/>
    <n v="1492759460"/>
    <n v="1487579060"/>
    <b v="0"/>
    <n v="1"/>
    <b v="0"/>
    <x v="6"/>
    <n v="-29990"/>
    <n v="10"/>
    <x v="1"/>
    <x v="6"/>
  </r>
  <r>
    <n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x v="6"/>
    <n v="40"/>
    <n v="33.75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x v="6"/>
    <n v="-775"/>
    <n v="18.75"/>
    <x v="1"/>
    <x v="6"/>
  </r>
  <r>
    <n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x v="6"/>
    <n v="-615"/>
    <n v="23.142857142857142"/>
    <x v="1"/>
    <x v="6"/>
  </r>
  <r>
    <n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x v="6"/>
    <n v="139"/>
    <n v="29.045454545454547"/>
    <x v="1"/>
    <x v="6"/>
  </r>
  <r>
    <n v="3137"/>
    <x v="3136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x v="6"/>
    <n v="-1450"/>
    <n v="5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x v="6"/>
    <n v="-200"/>
    <e v="#DIV/0!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x v="6"/>
    <n v="-47300"/>
    <n v="45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x v="6"/>
    <n v="-9904"/>
    <n v="24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x v="6"/>
    <n v="-242"/>
    <n v="32.25"/>
    <x v="1"/>
    <x v="6"/>
  </r>
  <r>
    <n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x v="6"/>
    <n v="-2705"/>
    <n v="15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x v="6"/>
    <n v="-700"/>
    <e v="#DIV/0!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x v="6"/>
    <n v="-2460"/>
    <n v="251.33333333333334"/>
    <x v="1"/>
    <x v="6"/>
  </r>
  <r>
    <n v="3145"/>
    <x v="3144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x v="6"/>
    <n v="-25000"/>
    <e v="#DIV/0!"/>
    <x v="1"/>
    <x v="6"/>
  </r>
  <r>
    <n v="3146"/>
    <x v="3145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x v="6"/>
    <n v="-44750"/>
    <n v="437.5"/>
    <x v="1"/>
    <x v="6"/>
  </r>
  <r>
    <n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x v="6"/>
    <n v="3505"/>
    <n v="110.35211267605634"/>
    <x v="1"/>
    <x v="6"/>
  </r>
  <r>
    <n v="3148"/>
    <x v="3147"/>
    <s v="Help fund The Aurora Project, an immersive science fiction epic."/>
    <x v="40"/>
    <n v="2361"/>
    <x v="0"/>
    <s v="US"/>
    <s v="USD"/>
    <n v="1412136000"/>
    <n v="1410278284"/>
    <b v="1"/>
    <n v="57"/>
    <b v="1"/>
    <x v="6"/>
    <n v="561"/>
    <n v="41.421052631578945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x v="6"/>
    <n v="50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x v="6"/>
    <n v="35"/>
    <n v="33.990384615384613"/>
    <x v="1"/>
    <x v="6"/>
  </r>
  <r>
    <n v="3151"/>
    <x v="3150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x v="6"/>
    <n v="14"/>
    <n v="103.35294117647059"/>
    <x v="1"/>
    <x v="6"/>
  </r>
  <r>
    <n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x v="6"/>
    <n v="131"/>
    <n v="34.791044776119406"/>
    <x v="1"/>
    <x v="6"/>
  </r>
  <r>
    <n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x v="6"/>
    <n v="7067.5"/>
    <n v="41.773858921161825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x v="6"/>
    <n v="905"/>
    <n v="64.268292682926827"/>
    <x v="1"/>
    <x v="6"/>
  </r>
  <r>
    <n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x v="6"/>
    <n v="4425.2299999999996"/>
    <n v="31.209370860927152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x v="6"/>
    <n v="100"/>
    <n v="62.921348314606739"/>
    <x v="1"/>
    <x v="6"/>
  </r>
  <r>
    <n v="3157"/>
    <x v="3156"/>
    <s v="Four Directors.  Four One Acts.  Four Genres.  For You."/>
    <x v="23"/>
    <n v="4040"/>
    <x v="0"/>
    <s v="US"/>
    <s v="USD"/>
    <n v="1405746000"/>
    <n v="1404932105"/>
    <b v="1"/>
    <n v="41"/>
    <b v="1"/>
    <x v="6"/>
    <n v="40"/>
    <n v="98.536585365853654"/>
    <x v="1"/>
    <x v="6"/>
  </r>
  <r>
    <n v="3158"/>
    <x v="3157"/>
    <s v="A 40s crime-noir play using nursery rhyme characters."/>
    <x v="10"/>
    <n v="5700"/>
    <x v="0"/>
    <s v="US"/>
    <s v="USD"/>
    <n v="1374523752"/>
    <n v="1371931752"/>
    <b v="1"/>
    <n v="69"/>
    <b v="1"/>
    <x v="6"/>
    <n v="700"/>
    <n v="82.608695652173907"/>
    <x v="1"/>
    <x v="6"/>
  </r>
  <r>
    <n v="3159"/>
    <x v="3158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x v="6"/>
    <n v="502.22"/>
    <n v="38.504230769230773"/>
    <x v="1"/>
    <x v="6"/>
  </r>
  <r>
    <n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x v="6"/>
    <n v="69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x v="6"/>
    <n v="102"/>
    <n v="28.405405405405407"/>
    <x v="1"/>
    <x v="6"/>
  </r>
  <r>
    <n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x v="6"/>
    <n v="1086"/>
    <n v="80.730158730158735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x v="6"/>
    <n v="1450"/>
    <n v="200.69444444444446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x v="6"/>
    <n v="169"/>
    <n v="37.591549295774648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x v="6"/>
    <n v="470"/>
    <n v="58.095238095238095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x v="6"/>
    <n v="21079.83"/>
    <n v="60.300892473118282"/>
    <x v="1"/>
    <x v="6"/>
  </r>
  <r>
    <n v="3167"/>
    <x v="3166"/>
    <s v="What is destiny? Explore it with us this August at FringeNYC."/>
    <x v="9"/>
    <n v="3485"/>
    <x v="0"/>
    <s v="US"/>
    <s v="USD"/>
    <n v="1406952781"/>
    <n v="1405743181"/>
    <b v="1"/>
    <n v="55"/>
    <b v="1"/>
    <x v="6"/>
    <n v="485"/>
    <n v="63.363636363636367"/>
    <x v="1"/>
    <x v="6"/>
  </r>
  <r>
    <n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x v="6"/>
    <n v="605"/>
    <n v="50.901639344262293"/>
    <x v="1"/>
    <x v="6"/>
  </r>
  <r>
    <n v="3169"/>
    <x v="3168"/>
    <s v="We're bringing The Window to the Cherry Lane Theater in January 2014."/>
    <x v="6"/>
    <n v="8241"/>
    <x v="0"/>
    <s v="US"/>
    <s v="USD"/>
    <n v="1386910740"/>
    <n v="1384364561"/>
    <b v="1"/>
    <n v="82"/>
    <b v="1"/>
    <x v="6"/>
    <n v="241"/>
    <n v="100.5"/>
    <x v="1"/>
    <x v="6"/>
  </r>
  <r>
    <n v="3170"/>
    <x v="3169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x v="6"/>
    <n v="24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x v="6"/>
    <n v="617"/>
    <n v="65.102564102564102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x v="6"/>
    <n v="300"/>
    <n v="79.310344827586206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x v="6"/>
    <n v="300"/>
    <n v="139.18918918918919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x v="6"/>
    <n v="34"/>
    <n v="131.913043478260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x v="6"/>
    <n v="478"/>
    <n v="91.3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x v="6"/>
    <n v="282"/>
    <n v="39.672727272727272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x v="6"/>
    <n v="435"/>
    <n v="57.549019607843135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x v="6"/>
    <n v="1076"/>
    <n v="33.025641025641029"/>
    <x v="1"/>
    <x v="6"/>
  </r>
  <r>
    <n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x v="6"/>
    <n v="594.81999999999971"/>
    <n v="77.335806451612896"/>
    <x v="1"/>
    <x v="6"/>
  </r>
  <r>
    <n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x v="6"/>
    <n v="237"/>
    <n v="31.933333333333334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x v="6"/>
    <n v="45"/>
    <n v="36.333333333333336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x v="6"/>
    <n v="62"/>
    <n v="46.768211920529801"/>
    <x v="1"/>
    <x v="6"/>
  </r>
  <r>
    <n v="3183"/>
    <x v="3182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x v="6"/>
    <n v="225"/>
    <n v="40.073529411764703"/>
    <x v="1"/>
    <x v="6"/>
  </r>
  <r>
    <n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x v="6"/>
    <n v="310"/>
    <n v="100.21739130434783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x v="6"/>
    <n v="0"/>
    <n v="41.666666666666664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x v="6"/>
    <n v="70"/>
    <n v="46.71428571428571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x v="6"/>
    <n v="2444"/>
    <n v="71.491803278688522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x v="40"/>
    <n v="-70"/>
    <n v="14.444444444444445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x v="40"/>
    <n v="-48220"/>
    <n v="356.84210526315792"/>
    <x v="1"/>
    <x v="40"/>
  </r>
  <r>
    <n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x v="40"/>
    <n v="-4000"/>
    <e v="#DIV/0!"/>
    <x v="1"/>
    <x v="40"/>
  </r>
  <r>
    <n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x v="40"/>
    <n v="-3599"/>
    <n v="37.75"/>
    <x v="1"/>
    <x v="40"/>
  </r>
  <r>
    <n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x v="40"/>
    <n v="-9898"/>
    <n v="12.75"/>
    <x v="1"/>
    <x v="40"/>
  </r>
  <r>
    <n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x v="40"/>
    <n v="-4413"/>
    <n v="24.458333333333332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x v="40"/>
    <n v="-11000"/>
    <e v="#DIV/0!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x v="40"/>
    <n v="-1430"/>
    <n v="53.07692307692308"/>
    <x v="1"/>
    <x v="40"/>
  </r>
  <r>
    <n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x v="40"/>
    <n v="-2998200"/>
    <n v="300"/>
    <x v="1"/>
    <x v="40"/>
  </r>
  <r>
    <n v="3197"/>
    <x v="3196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x v="40"/>
    <n v="-8855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x v="40"/>
    <n v="-29890"/>
    <n v="36.666666666666664"/>
    <x v="1"/>
    <x v="40"/>
  </r>
  <r>
    <n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x v="40"/>
    <n v="-2392"/>
    <n v="49.20754716981132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x v="40"/>
    <n v="-49999"/>
    <n v="1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x v="40"/>
    <n v="-1975"/>
    <n v="12.5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x v="40"/>
    <n v="-2274"/>
    <n v="109.04"/>
    <x v="1"/>
    <x v="40"/>
  </r>
  <r>
    <n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x v="40"/>
    <n v="-750"/>
    <n v="41.666666666666664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x v="40"/>
    <n v="-500"/>
    <e v="#DIV/0!"/>
    <x v="1"/>
    <x v="40"/>
  </r>
  <r>
    <n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x v="40"/>
    <n v="-7727"/>
    <n v="22.75"/>
    <x v="1"/>
    <x v="40"/>
  </r>
  <r>
    <n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x v="40"/>
    <n v="-5000"/>
    <e v="#DIV/0!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x v="40"/>
    <n v="-2950"/>
    <n v="70.833333333333329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x v="6"/>
    <n v="175"/>
    <n v="63.10975609756097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x v="6"/>
    <n v="1835.7000000000007"/>
    <n v="50.157964601769912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x v="6"/>
    <n v="773"/>
    <n v="62.883333333333333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x v="6"/>
    <n v="4541"/>
    <n v="85.531055900621112"/>
    <x v="1"/>
    <x v="6"/>
  </r>
  <r>
    <n v="3212"/>
    <x v="3211"/>
    <s v="Help us bring our production of Campo Maldito to New York AND San Francisco!"/>
    <x v="23"/>
    <n v="5050"/>
    <x v="0"/>
    <s v="US"/>
    <s v="USD"/>
    <n v="1407524751"/>
    <n v="1404932751"/>
    <b v="1"/>
    <n v="94"/>
    <b v="1"/>
    <x v="6"/>
    <n v="1050"/>
    <n v="53.723404255319146"/>
    <x v="1"/>
    <x v="6"/>
  </r>
  <r>
    <n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x v="6"/>
    <n v="7"/>
    <n v="127.80851063829788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x v="6"/>
    <n v="256"/>
    <n v="106.57391304347826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x v="6"/>
    <n v="123"/>
    <n v="262.11194029850748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x v="6"/>
    <n v="1"/>
    <n v="57.171428571428571"/>
    <x v="1"/>
    <x v="6"/>
  </r>
  <r>
    <n v="3217"/>
    <x v="3216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x v="6"/>
    <n v="721"/>
    <n v="50.20192307692308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x v="6"/>
    <n v="252"/>
    <n v="66.586956521739125"/>
    <x v="1"/>
    <x v="6"/>
  </r>
  <r>
    <n v="3219"/>
    <x v="3218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x v="6"/>
    <n v="22"/>
    <n v="168.25210084033614"/>
    <x v="1"/>
    <x v="6"/>
  </r>
  <r>
    <n v="3220"/>
    <x v="3219"/>
    <s v="A sci-fi thriller for the stage opening March 10 in Los Angeles."/>
    <x v="36"/>
    <n v="15126"/>
    <x v="0"/>
    <s v="US"/>
    <s v="USD"/>
    <n v="1489352400"/>
    <n v="1486411204"/>
    <b v="1"/>
    <n v="59"/>
    <b v="1"/>
    <x v="6"/>
    <n v="126"/>
    <n v="256.37288135593218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x v="6"/>
    <n v="137"/>
    <n v="36.610619469026545"/>
    <x v="1"/>
    <x v="6"/>
  </r>
  <r>
    <n v="3222"/>
    <x v="3221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x v="6"/>
    <n v="620"/>
    <n v="37.142857142857146"/>
    <x v="1"/>
    <x v="6"/>
  </r>
  <r>
    <n v="3223"/>
    <x v="3222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x v="6"/>
    <n v="295"/>
    <n v="45.878378378378379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x v="6"/>
    <n v="610"/>
    <n v="141.71296296296296"/>
    <x v="1"/>
    <x v="6"/>
  </r>
  <r>
    <n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x v="6"/>
    <n v="47"/>
    <n v="52.487179487179489"/>
    <x v="1"/>
    <x v="6"/>
  </r>
  <r>
    <n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x v="6"/>
    <n v="50"/>
    <n v="59.523809523809526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x v="6"/>
    <n v="300"/>
    <n v="50"/>
    <x v="1"/>
    <x v="6"/>
  </r>
  <r>
    <n v="3228"/>
    <x v="3227"/>
    <s v="A Season of Powerful Women. A Season of Defiance."/>
    <x v="39"/>
    <n v="7164"/>
    <x v="0"/>
    <s v="US"/>
    <s v="USD"/>
    <n v="1450328340"/>
    <n v="1447606884"/>
    <b v="1"/>
    <n v="37"/>
    <b v="1"/>
    <x v="6"/>
    <n v="164"/>
    <n v="193.62162162162161"/>
    <x v="1"/>
    <x v="6"/>
  </r>
  <r>
    <n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x v="6"/>
    <n v="1573"/>
    <n v="106.79702970297029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x v="6"/>
    <n v="257"/>
    <n v="77.21621621621621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x v="6"/>
    <n v="610"/>
    <n v="57.5"/>
    <x v="1"/>
    <x v="6"/>
  </r>
  <r>
    <n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x v="6"/>
    <n v="312"/>
    <n v="50.46153846153846"/>
    <x v="1"/>
    <x v="6"/>
  </r>
  <r>
    <n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x v="6"/>
    <n v="940"/>
    <n v="97.377049180327873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x v="6"/>
    <n v="15.710000000000036"/>
    <n v="34.91921739130435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x v="6"/>
    <n v="481"/>
    <n v="85.530386740331494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x v="6"/>
    <n v="120"/>
    <n v="182.90909090909091"/>
    <x v="1"/>
    <x v="6"/>
  </r>
  <r>
    <n v="3237"/>
    <x v="3236"/>
    <s v="An annual campaign supporting our intensive for artists 25 and under."/>
    <x v="19"/>
    <n v="35275.64"/>
    <x v="0"/>
    <s v="US"/>
    <s v="USD"/>
    <n v="1443499140"/>
    <n v="1441452184"/>
    <b v="1"/>
    <n v="269"/>
    <b v="1"/>
    <x v="6"/>
    <n v="275.63999999999942"/>
    <n v="131.13620817843866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x v="6"/>
    <n v="345"/>
    <n v="39.810126582278478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x v="6"/>
    <n v="346.97999999999956"/>
    <n v="59.701730769230764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x v="6"/>
    <n v="1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x v="6"/>
    <n v="1301"/>
    <n v="58.688622754491021"/>
    <x v="1"/>
    <x v="6"/>
  </r>
  <r>
    <n v="3242"/>
    <x v="3241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x v="6"/>
    <n v="2730.42"/>
    <n v="69.56513661202186"/>
    <x v="1"/>
    <x v="6"/>
  </r>
  <r>
    <n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x v="6"/>
    <n v="227"/>
    <n v="115.87323943661971"/>
    <x v="1"/>
    <x v="6"/>
  </r>
  <r>
    <n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x v="6"/>
    <n v="47"/>
    <n v="23.869565217391305"/>
    <x v="1"/>
    <x v="6"/>
  </r>
  <r>
    <n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x v="6"/>
    <n v="904"/>
    <n v="81.125925925925927"/>
    <x v="1"/>
    <x v="6"/>
  </r>
  <r>
    <n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x v="6"/>
    <n v="1122"/>
    <n v="57.626943005181346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x v="6"/>
    <n v="146.5"/>
    <n v="46.429824561403507"/>
    <x v="1"/>
    <x v="6"/>
  </r>
  <r>
    <n v="3248"/>
    <x v="3247"/>
    <s v="Honest Accomplice Theatre produces theatre for social change."/>
    <x v="14"/>
    <n v="12095"/>
    <x v="0"/>
    <s v="US"/>
    <s v="USD"/>
    <n v="1428178757"/>
    <n v="1425590357"/>
    <b v="1"/>
    <n v="200"/>
    <b v="1"/>
    <x v="6"/>
    <n v="95"/>
    <n v="60.475000000000001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x v="6"/>
    <n v="271"/>
    <n v="65.579545454545453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x v="6"/>
    <n v="388"/>
    <n v="119.192488262910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x v="6"/>
    <n v="161"/>
    <n v="83.05"/>
    <x v="1"/>
    <x v="6"/>
  </r>
  <r>
    <n v="3252"/>
    <x v="3251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x v="6"/>
    <n v="626"/>
    <n v="57.52"/>
    <x v="1"/>
    <x v="6"/>
  </r>
  <r>
    <n v="3253"/>
    <x v="3252"/>
    <s v="Can you ever truly feel what someone else is feeling?_x000a_Do you want to?"/>
    <x v="22"/>
    <n v="20365"/>
    <x v="0"/>
    <s v="US"/>
    <s v="USD"/>
    <n v="1473306300"/>
    <n v="1471701028"/>
    <b v="1"/>
    <n v="115"/>
    <b v="1"/>
    <x v="6"/>
    <n v="365"/>
    <n v="177.08695652173913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x v="6"/>
    <n v="163.5"/>
    <n v="70.77150537634408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x v="6"/>
    <n v="225"/>
    <n v="29.166666666666668"/>
    <x v="1"/>
    <x v="6"/>
  </r>
  <r>
    <n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x v="6"/>
    <n v="2806"/>
    <n v="72.76136363636364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x v="6"/>
    <n v="125.98999999999978"/>
    <n v="51.853414634146333"/>
    <x v="1"/>
    <x v="6"/>
  </r>
  <r>
    <n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x v="6"/>
    <n v="365"/>
    <n v="98.2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x v="6"/>
    <n v="1418.5999999999985"/>
    <n v="251.7381443298969"/>
    <x v="1"/>
    <x v="6"/>
  </r>
  <r>
    <n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x v="6"/>
    <n v="462"/>
    <n v="74.821917808219183"/>
    <x v="1"/>
    <x v="6"/>
  </r>
  <r>
    <n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x v="6"/>
    <n v="15"/>
    <n v="67.65306122448979"/>
    <x v="1"/>
    <x v="6"/>
  </r>
  <r>
    <n v="3262"/>
    <x v="3261"/>
    <s v="A one-woman theatrical exploration of the prison system and its inhabitants."/>
    <x v="401"/>
    <n v="12571"/>
    <x v="0"/>
    <s v="US"/>
    <s v="USD"/>
    <n v="1419220800"/>
    <n v="1416555262"/>
    <b v="1"/>
    <n v="134"/>
    <b v="1"/>
    <x v="6"/>
    <n v="371"/>
    <n v="93.81343283582089"/>
    <x v="1"/>
    <x v="6"/>
  </r>
  <r>
    <n v="3263"/>
    <x v="3262"/>
    <s v="Shakespeare's bloodiest tragedy, performed and produced exclusively by women."/>
    <x v="30"/>
    <n v="2804.16"/>
    <x v="0"/>
    <s v="US"/>
    <s v="USD"/>
    <n v="1446238800"/>
    <n v="1444220588"/>
    <b v="1"/>
    <n v="68"/>
    <b v="1"/>
    <x v="6"/>
    <n v="304.15999999999985"/>
    <n v="41.237647058823526"/>
    <x v="1"/>
    <x v="6"/>
  </r>
  <r>
    <n v="3264"/>
    <x v="3263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x v="6"/>
    <n v="75"/>
    <n v="52.551020408163268"/>
    <x v="1"/>
    <x v="6"/>
  </r>
  <r>
    <n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x v="6"/>
    <n v="1728"/>
    <n v="70.285714285714292"/>
    <x v="1"/>
    <x v="6"/>
  </r>
  <r>
    <n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x v="6"/>
    <n v="1877"/>
    <n v="48.32515337423313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x v="6"/>
    <n v="315"/>
    <n v="53.177083333333336"/>
    <x v="1"/>
    <x v="6"/>
  </r>
  <r>
    <n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x v="6"/>
    <n v="560"/>
    <n v="60.952380952380949"/>
    <x v="1"/>
    <x v="6"/>
  </r>
  <r>
    <n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x v="6"/>
    <n v="120"/>
    <n v="11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x v="6"/>
    <n v="30"/>
    <n v="61"/>
    <x v="1"/>
    <x v="6"/>
  </r>
  <r>
    <n v="3271"/>
    <x v="3270"/>
    <s v="A razor sharp satire to darken your Christmas."/>
    <x v="15"/>
    <n v="1950"/>
    <x v="0"/>
    <s v="GB"/>
    <s v="GBP"/>
    <n v="1414927775"/>
    <n v="1412332175"/>
    <b v="1"/>
    <n v="51"/>
    <b v="1"/>
    <x v="6"/>
    <n v="450"/>
    <n v="38.235294117647058"/>
    <x v="1"/>
    <x v="6"/>
  </r>
  <r>
    <n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x v="6"/>
    <n v="5443"/>
    <n v="106.50344827586207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x v="6"/>
    <n v="296"/>
    <n v="204.57142857142858"/>
    <x v="1"/>
    <x v="6"/>
  </r>
  <r>
    <n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x v="6"/>
    <n v="205"/>
    <n v="54.912587412587413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x v="6"/>
    <n v="5"/>
    <n v="150.41666666666666"/>
    <x v="1"/>
    <x v="6"/>
  </r>
  <r>
    <n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x v="6"/>
    <n v="758"/>
    <n v="52.58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x v="6"/>
    <n v="430"/>
    <n v="54.3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x v="6"/>
    <n v="85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x v="6"/>
    <n v="828"/>
    <n v="105.2063492063492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x v="6"/>
    <n v="60"/>
    <n v="68.666666666666671"/>
    <x v="1"/>
    <x v="6"/>
  </r>
  <r>
    <n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x v="6"/>
    <n v="1080"/>
    <n v="129.36170212765958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x v="6"/>
    <n v="820.5"/>
    <n v="134.26371308016877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x v="6"/>
    <n v="38"/>
    <n v="17.829787234042552"/>
    <x v="1"/>
    <x v="6"/>
  </r>
  <r>
    <n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x v="6"/>
    <n v="48"/>
    <n v="203.2"/>
    <x v="1"/>
    <x v="6"/>
  </r>
  <r>
    <n v="3285"/>
    <x v="3284"/>
    <s v="A new play by Matthew Gasda"/>
    <x v="402"/>
    <n v="5604"/>
    <x v="0"/>
    <s v="US"/>
    <s v="USD"/>
    <n v="1488258000"/>
    <n v="1485556626"/>
    <b v="0"/>
    <n v="81"/>
    <b v="1"/>
    <x v="6"/>
    <n v="605"/>
    <n v="69.1851851851851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x v="6"/>
    <n v="265"/>
    <n v="125.12295081967213"/>
    <x v="1"/>
    <x v="6"/>
  </r>
  <r>
    <n v="3287"/>
    <x v="3286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x v="6"/>
    <n v="0"/>
    <n v="73.529411764705884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x v="6"/>
    <n v="26.489999999999782"/>
    <n v="48.437149758454105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x v="6"/>
    <n v="165.21000000000004"/>
    <n v="26.608400000000003"/>
    <x v="1"/>
    <x v="6"/>
  </r>
  <r>
    <n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x v="6"/>
    <n v="424"/>
    <n v="33.66666666666666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x v="6"/>
    <n v="70"/>
    <n v="40.714285714285715"/>
    <x v="1"/>
    <x v="6"/>
  </r>
  <r>
    <n v="3292"/>
    <x v="3291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x v="6"/>
    <n v="188"/>
    <n v="19.26666666666666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x v="6"/>
    <n v="3170"/>
    <n v="84.285714285714292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x v="6"/>
    <n v="110"/>
    <n v="29.583333333333332"/>
    <x v="1"/>
    <x v="6"/>
  </r>
  <r>
    <n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x v="6"/>
    <n v="20.009999999999991"/>
    <n v="26.667037037037037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x v="6"/>
    <n v="661"/>
    <n v="45.978723404255319"/>
    <x v="1"/>
    <x v="6"/>
  </r>
  <r>
    <n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x v="6"/>
    <n v="4"/>
    <n v="125.0909090909090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x v="6"/>
    <n v="173"/>
    <n v="141.29166666666666"/>
    <x v="1"/>
    <x v="6"/>
  </r>
  <r>
    <n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x v="6"/>
    <n v="486"/>
    <n v="55.333333333333336"/>
    <x v="1"/>
    <x v="6"/>
  </r>
  <r>
    <n v="3300"/>
    <x v="3299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x v="6"/>
    <n v="1085"/>
    <n v="46.420454545454547"/>
    <x v="1"/>
    <x v="6"/>
  </r>
  <r>
    <n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x v="6"/>
    <n v="1004"/>
    <n v="57.2"/>
    <x v="1"/>
    <x v="6"/>
  </r>
  <r>
    <n v="3302"/>
    <x v="3301"/>
    <s v="FilosofÃ­a de los anÃ³nimos"/>
    <x v="33"/>
    <n v="8685"/>
    <x v="0"/>
    <s v="ES"/>
    <s v="EUR"/>
    <n v="1481099176"/>
    <n v="1478507176"/>
    <b v="0"/>
    <n v="50"/>
    <b v="1"/>
    <x v="6"/>
    <n v="285"/>
    <n v="173.7"/>
    <x v="1"/>
    <x v="6"/>
  </r>
  <r>
    <n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x v="6"/>
    <n v="286"/>
    <n v="59.6"/>
    <x v="1"/>
    <x v="6"/>
  </r>
  <r>
    <n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x v="6"/>
    <n v="677.5"/>
    <n v="89.585714285714289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x v="6"/>
    <n v="81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x v="6"/>
    <n v="1130"/>
    <n v="48.703703703703702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x v="6"/>
    <n v="66.799999999999955"/>
    <n v="53.339999999999996"/>
    <x v="1"/>
    <x v="6"/>
  </r>
  <r>
    <n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x v="6"/>
    <n v="780"/>
    <n v="75.087719298245617"/>
    <x v="1"/>
    <x v="6"/>
  </r>
  <r>
    <n v="3309"/>
    <x v="3308"/>
    <s v="Two unlikely friends, a garage, tinned beans &amp; the end of the world."/>
    <x v="18"/>
    <n v="558"/>
    <x v="0"/>
    <s v="GB"/>
    <s v="GBP"/>
    <n v="1476632178"/>
    <n v="1473953778"/>
    <b v="0"/>
    <n v="31"/>
    <b v="1"/>
    <x v="6"/>
    <n v="208"/>
    <n v="18"/>
    <x v="1"/>
    <x v="6"/>
  </r>
  <r>
    <n v="3310"/>
    <x v="3309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6"/>
    <n v="5"/>
    <n v="209.83870967741936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x v="6"/>
    <n v="246"/>
    <n v="61.022222222222226"/>
    <x v="1"/>
    <x v="6"/>
  </r>
  <r>
    <n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x v="6"/>
    <n v="1"/>
    <n v="61"/>
    <x v="1"/>
    <x v="6"/>
  </r>
  <r>
    <n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x v="6"/>
    <n v="321"/>
    <n v="80.034482758620683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x v="6"/>
    <n v="886"/>
    <n v="29.068965517241381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x v="6"/>
    <n v="400"/>
    <n v="49.438202247191015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x v="6"/>
    <n v="10.180000000000291"/>
    <n v="93.977440000000001"/>
    <x v="1"/>
    <x v="6"/>
  </r>
  <r>
    <n v="3317"/>
    <x v="3316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x v="6"/>
    <n v="65"/>
    <n v="61.944444444444443"/>
    <x v="1"/>
    <x v="6"/>
  </r>
  <r>
    <n v="3318"/>
    <x v="3317"/>
    <s v="Help us strengthen and inspire disability arts in Atlantic Canada"/>
    <x v="13"/>
    <n v="2512"/>
    <x v="0"/>
    <s v="CA"/>
    <s v="CAD"/>
    <n v="1460341800"/>
    <n v="1456902893"/>
    <b v="0"/>
    <n v="32"/>
    <b v="1"/>
    <x v="6"/>
    <n v="512"/>
    <n v="78.5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x v="6"/>
    <n v="40"/>
    <n v="33.75"/>
    <x v="1"/>
    <x v="6"/>
  </r>
  <r>
    <n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x v="6"/>
    <n v="25"/>
    <n v="66.44736842105263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x v="6"/>
    <n v="37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x v="6"/>
    <n v="50"/>
    <n v="145.65217391304347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x v="6"/>
    <n v="259"/>
    <n v="25.693877551020407"/>
    <x v="1"/>
    <x v="6"/>
  </r>
  <r>
    <n v="3324"/>
    <x v="3323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x v="6"/>
    <n v="25"/>
    <n v="152.5"/>
    <x v="1"/>
    <x v="6"/>
  </r>
  <r>
    <n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x v="6"/>
    <n v="50"/>
    <n v="3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x v="6"/>
    <n v="110"/>
    <n v="142.28070175438597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x v="6"/>
    <n v="10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x v="6"/>
    <n v="835"/>
    <n v="292.77777777777777"/>
    <x v="1"/>
    <x v="6"/>
  </r>
  <r>
    <n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x v="6"/>
    <n v="168"/>
    <n v="44.92307692307692"/>
    <x v="1"/>
    <x v="6"/>
  </r>
  <r>
    <n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x v="6"/>
    <n v="94"/>
    <n v="23.10144927536232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x v="6"/>
    <n v="226"/>
    <n v="80.400000000000006"/>
    <x v="1"/>
    <x v="6"/>
  </r>
  <r>
    <n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x v="6"/>
    <n v="0"/>
    <n v="72.289156626506028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x v="6"/>
    <n v="160"/>
    <n v="32.972972972972975"/>
    <x v="1"/>
    <x v="6"/>
  </r>
  <r>
    <n v="3334"/>
    <x v="3333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x v="6"/>
    <n v="1495"/>
    <n v="116.65217391304348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x v="6"/>
    <n v="16"/>
    <n v="79.61904761904762"/>
    <x v="1"/>
    <x v="6"/>
  </r>
  <r>
    <n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x v="6"/>
    <n v="0"/>
    <n v="27.777777777777779"/>
    <x v="1"/>
    <x v="6"/>
  </r>
  <r>
    <n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x v="6"/>
    <n v="255"/>
    <n v="81.029411764705884"/>
    <x v="1"/>
    <x v="6"/>
  </r>
  <r>
    <n v="3338"/>
    <x v="3337"/>
    <s v="Join Estelle Parsons in support of Theater That Looks and Sounds Like America"/>
    <x v="36"/>
    <n v="15327"/>
    <x v="0"/>
    <s v="US"/>
    <s v="USD"/>
    <n v="1487944080"/>
    <n v="1486129680"/>
    <b v="0"/>
    <n v="112"/>
    <b v="1"/>
    <x v="6"/>
    <n v="327"/>
    <n v="136.84821428571428"/>
    <x v="1"/>
    <x v="6"/>
  </r>
  <r>
    <n v="3339"/>
    <x v="3338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x v="6"/>
    <n v="348"/>
    <n v="177.61702127659575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x v="6"/>
    <n v="1145"/>
    <n v="109.07894736842105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x v="6"/>
    <n v="0"/>
    <n v="119.64285714285714"/>
    <x v="1"/>
    <x v="6"/>
  </r>
  <r>
    <n v="3342"/>
    <x v="3341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x v="6"/>
    <n v="100"/>
    <n v="78.205128205128204"/>
    <x v="1"/>
    <x v="6"/>
  </r>
  <r>
    <n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x v="6"/>
    <n v="500"/>
    <n v="52.173913043478258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x v="6"/>
    <n v="65"/>
    <n v="114.125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x v="6"/>
    <n v="150"/>
    <n v="50"/>
    <x v="1"/>
    <x v="6"/>
  </r>
  <r>
    <n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x v="6"/>
    <n v="150"/>
    <n v="91.666666666666671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x v="6"/>
    <n v="389"/>
    <n v="108.5909090909090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x v="6"/>
    <n v="16"/>
    <n v="69.822784810126578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x v="6"/>
    <n v="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x v="6"/>
    <n v="155"/>
    <n v="71.666666666666671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x v="6"/>
    <n v="55"/>
    <n v="93.611111111111114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x v="6"/>
    <n v="376"/>
    <n v="76.8"/>
    <x v="1"/>
    <x v="6"/>
  </r>
  <r>
    <n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x v="6"/>
    <n v="1075"/>
    <n v="35.795454545454547"/>
    <x v="1"/>
    <x v="6"/>
  </r>
  <r>
    <n v="3354"/>
    <x v="3352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x v="6"/>
    <n v="58"/>
    <n v="55.6"/>
    <x v="1"/>
    <x v="6"/>
  </r>
  <r>
    <n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x v="6"/>
    <n v="460"/>
    <n v="147.33333333333334"/>
    <x v="1"/>
    <x v="6"/>
  </r>
  <r>
    <n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x v="6"/>
    <n v="21"/>
    <n v="56.333333333333336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x v="6"/>
    <n v="20"/>
    <n v="96.19047619047619"/>
    <x v="1"/>
    <x v="6"/>
  </r>
  <r>
    <n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x v="6"/>
    <n v="299"/>
    <n v="63.574074074074076"/>
    <x v="1"/>
    <x v="6"/>
  </r>
  <r>
    <n v="3359"/>
    <x v="3357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x v="6"/>
    <n v="250"/>
    <n v="184.78260869565219"/>
    <x v="1"/>
    <x v="6"/>
  </r>
  <r>
    <n v="3360"/>
    <x v="3358"/>
    <s v="World Premiere, an M1 Singapore Fringe Festival 2017 commission."/>
    <x v="7"/>
    <n v="9124"/>
    <x v="0"/>
    <s v="SG"/>
    <s v="SGD"/>
    <n v="1481731140"/>
    <n v="1479866343"/>
    <b v="0"/>
    <n v="72"/>
    <b v="1"/>
    <x v="6"/>
    <n v="124"/>
    <n v="126.72222222222223"/>
    <x v="1"/>
    <x v="6"/>
  </r>
  <r>
    <n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x v="6"/>
    <n v="673"/>
    <n v="83.42647058823529"/>
    <x v="1"/>
    <x v="6"/>
  </r>
  <r>
    <n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x v="6"/>
    <n v="590"/>
    <n v="54.5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x v="6"/>
    <n v="110"/>
    <n v="302.30769230769232"/>
    <x v="1"/>
    <x v="6"/>
  </r>
  <r>
    <n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x v="6"/>
    <n v="178"/>
    <n v="44.138888888888886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x v="6"/>
    <n v="100"/>
    <n v="866.66666666666663"/>
    <x v="1"/>
    <x v="6"/>
  </r>
  <r>
    <n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x v="6"/>
    <n v="605"/>
    <n v="61.388888888888886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x v="6"/>
    <n v="140"/>
    <n v="29.666666666666668"/>
    <x v="1"/>
    <x v="6"/>
  </r>
  <r>
    <n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x v="6"/>
    <n v="46"/>
    <n v="45.478260869565219"/>
    <x v="1"/>
    <x v="6"/>
  </r>
  <r>
    <n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x v="6"/>
    <n v="195"/>
    <n v="96.203703703703709"/>
    <x v="1"/>
    <x v="6"/>
  </r>
  <r>
    <n v="3370"/>
    <x v="3368"/>
    <s v="I'm Alright. A story of young women, told by young women, for the world."/>
    <x v="15"/>
    <n v="1766"/>
    <x v="0"/>
    <s v="US"/>
    <s v="USD"/>
    <n v="1481961600"/>
    <n v="1479283285"/>
    <b v="0"/>
    <n v="26"/>
    <b v="1"/>
    <x v="6"/>
    <n v="266"/>
    <n v="67.92307692307692"/>
    <x v="1"/>
    <x v="6"/>
  </r>
  <r>
    <n v="3371"/>
    <x v="3369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x v="6"/>
    <n v="77"/>
    <n v="30.777777777777779"/>
    <x v="1"/>
    <x v="6"/>
  </r>
  <r>
    <n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x v="6"/>
    <n v="35"/>
    <n v="38.333333333333336"/>
    <x v="1"/>
    <x v="6"/>
  </r>
  <r>
    <n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x v="6"/>
    <n v="5"/>
    <n v="66.833333333333329"/>
    <x v="1"/>
    <x v="6"/>
  </r>
  <r>
    <n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x v="6"/>
    <n v="230"/>
    <n v="71.730769230769226"/>
    <x v="1"/>
    <x v="6"/>
  </r>
  <r>
    <n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x v="6"/>
    <n v="0"/>
    <n v="176.47058823529412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x v="6"/>
    <n v="1"/>
    <n v="421.10526315789474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x v="6"/>
    <n v="84"/>
    <n v="104.98701298701299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x v="6"/>
    <n v="42"/>
    <n v="28.19047619047619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x v="6"/>
    <n v="73"/>
    <n v="54.55263157894737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x v="6"/>
    <n v="133"/>
    <n v="111.89285714285714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x v="6"/>
    <n v="90"/>
    <n v="85.208333333333329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x v="6"/>
    <n v="26"/>
    <n v="76.652173913043484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x v="6"/>
    <n v="205"/>
    <n v="65.166666666666671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x v="6"/>
    <n v="0.65999999999985448"/>
    <n v="93.760312499999998"/>
    <x v="1"/>
    <x v="6"/>
  </r>
  <r>
    <n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x v="6"/>
    <n v="0"/>
    <n v="133.3333333333333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x v="6"/>
    <n v="100"/>
    <n v="51.219512195121951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x v="6"/>
    <n v="506"/>
    <n v="100.1714285714285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x v="6"/>
    <n v="57"/>
    <n v="34.6"/>
    <x v="1"/>
    <x v="6"/>
  </r>
  <r>
    <n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x v="6"/>
    <n v="1450"/>
    <n v="184.67741935483872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x v="6"/>
    <n v="36"/>
    <n v="69.818181818181813"/>
    <x v="1"/>
    <x v="6"/>
  </r>
  <r>
    <n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x v="6"/>
    <n v="615"/>
    <n v="61.944444444444443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x v="6"/>
    <n v="0"/>
    <n v="41.666666666666664"/>
    <x v="1"/>
    <x v="6"/>
  </r>
  <r>
    <n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x v="6"/>
    <n v="87"/>
    <n v="36.06818181818182"/>
    <x v="1"/>
    <x v="6"/>
  </r>
  <r>
    <n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x v="6"/>
    <n v="233"/>
    <n v="29"/>
    <x v="1"/>
    <x v="6"/>
  </r>
  <r>
    <n v="3395"/>
    <x v="3393"/>
    <s v="Miramar is a a darkly funny play exploring what it is we call â€˜homeâ€™."/>
    <x v="2"/>
    <n v="920"/>
    <x v="0"/>
    <s v="GB"/>
    <s v="GBP"/>
    <n v="1433009400"/>
    <n v="1431795944"/>
    <b v="0"/>
    <n v="38"/>
    <b v="1"/>
    <x v="6"/>
    <n v="420"/>
    <n v="24.210526315789473"/>
    <x v="1"/>
    <x v="6"/>
  </r>
  <r>
    <n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x v="6"/>
    <n v="65"/>
    <n v="55.892857142857146"/>
    <x v="1"/>
    <x v="6"/>
  </r>
  <r>
    <n v="3397"/>
    <x v="3395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x v="6"/>
    <n v="30"/>
    <n v="11.666666666666666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x v="6"/>
    <n v="443"/>
    <n v="68.353846153846149"/>
    <x v="1"/>
    <x v="6"/>
  </r>
  <r>
    <n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x v="6"/>
    <n v="45"/>
    <n v="27.065217391304348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x v="6"/>
    <n v="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x v="6"/>
    <n v="5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x v="6"/>
    <n v="1465"/>
    <n v="99.787878787878782"/>
    <x v="1"/>
    <x v="6"/>
  </r>
  <r>
    <n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x v="6"/>
    <n v="0"/>
    <n v="117.64705882352941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x v="6"/>
    <n v="110"/>
    <n v="203.33333333333334"/>
    <x v="1"/>
    <x v="6"/>
  </r>
  <r>
    <n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x v="6"/>
    <n v="131.5"/>
    <n v="28.323529411764707"/>
    <x v="1"/>
    <x v="6"/>
  </r>
  <r>
    <n v="3406"/>
    <x v="3404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x v="6"/>
    <n v="31"/>
    <n v="110.23076923076923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x v="6"/>
    <n v="142"/>
    <n v="31.970149253731343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x v="6"/>
    <n v="555"/>
    <n v="58.611111111111114"/>
    <x v="1"/>
    <x v="6"/>
  </r>
  <r>
    <n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x v="6"/>
    <n v="118"/>
    <n v="29.428571428571427"/>
    <x v="1"/>
    <x v="6"/>
  </r>
  <r>
    <n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x v="6"/>
    <n v="255"/>
    <n v="81.375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x v="6"/>
    <n v="535"/>
    <n v="199.16666666666666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x v="6"/>
    <n v="0"/>
    <n v="115.38461538461539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x v="6"/>
    <n v="150"/>
    <n v="46.428571428571431"/>
    <x v="1"/>
    <x v="6"/>
  </r>
  <r>
    <n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x v="6"/>
    <n v="105"/>
    <n v="70.568181818181813"/>
    <x v="1"/>
    <x v="6"/>
  </r>
  <r>
    <n v="3415"/>
    <x v="3413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x v="6"/>
    <n v="0"/>
    <n v="22.222222222222221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x v="6"/>
    <n v="784"/>
    <n v="159.46666666666667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x v="6"/>
    <n v="9.9999999999909051E-3"/>
    <n v="37.777999999999999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x v="6"/>
    <n v="35"/>
    <n v="72.053571428571431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x v="6"/>
    <n v="180"/>
    <n v="63.695652173913047"/>
    <x v="1"/>
    <x v="6"/>
  </r>
  <r>
    <n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x v="6"/>
    <n v="266"/>
    <n v="28.411764705882351"/>
    <x v="1"/>
    <x v="6"/>
  </r>
  <r>
    <n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x v="6"/>
    <n v="115"/>
    <n v="103.214285714285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x v="6"/>
    <n v="273"/>
    <n v="71.152173913043484"/>
    <x v="1"/>
    <x v="6"/>
  </r>
  <r>
    <n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x v="6"/>
    <n v="100"/>
    <n v="35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x v="6"/>
    <n v="215"/>
    <n v="81.776315789473685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x v="6"/>
    <n v="891.09999999999854"/>
    <n v="297.02980769230766"/>
    <x v="1"/>
    <x v="6"/>
  </r>
  <r>
    <n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x v="6"/>
    <n v="305"/>
    <n v="46.609195402298852"/>
    <x v="1"/>
    <x v="6"/>
  </r>
  <r>
    <n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x v="6"/>
    <n v="0"/>
    <n v="51.724137931034484"/>
    <x v="1"/>
    <x v="6"/>
  </r>
  <r>
    <n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x v="6"/>
    <n v="55"/>
    <n v="40.29411764705882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x v="6"/>
    <n v="45"/>
    <n v="16.25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x v="6"/>
    <n v="170.98999999999978"/>
    <n v="30.152638888888887"/>
    <x v="1"/>
    <x v="6"/>
  </r>
  <r>
    <n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x v="6"/>
    <n v="0"/>
    <n v="95.238095238095241"/>
    <x v="1"/>
    <x v="6"/>
  </r>
  <r>
    <n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x v="6"/>
    <n v="193"/>
    <n v="52.214285714285715"/>
    <x v="1"/>
    <x v="6"/>
  </r>
  <r>
    <n v="3433"/>
    <x v="3431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x v="6"/>
    <n v="25"/>
    <n v="134.1549295774648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x v="6"/>
    <n v="555"/>
    <n v="62.827380952380949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x v="6"/>
    <n v="120"/>
    <n v="58.94736842105263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x v="6"/>
    <n v="295"/>
    <n v="143.108108108108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x v="6"/>
    <n v="30"/>
    <n v="84.166666666666671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x v="6"/>
    <n v="105"/>
    <n v="186.07142857142858"/>
    <x v="1"/>
    <x v="6"/>
  </r>
  <r>
    <n v="3439"/>
    <x v="3437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x v="6"/>
    <n v="416.1400000000001"/>
    <n v="89.785555555555561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x v="6"/>
    <n v="260.92000000000007"/>
    <n v="64.15756097560975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x v="6"/>
    <n v="65"/>
    <n v="59.651162790697676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x v="6"/>
    <n v="0"/>
    <n v="31.25"/>
    <x v="1"/>
    <x v="6"/>
  </r>
  <r>
    <n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x v="6"/>
    <n v="855"/>
    <n v="41.222222222222221"/>
    <x v="1"/>
    <x v="6"/>
  </r>
  <r>
    <n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x v="6"/>
    <n v="567"/>
    <n v="43.35"/>
    <x v="1"/>
    <x v="6"/>
  </r>
  <r>
    <n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x v="6"/>
    <n v="0"/>
    <n v="64.516129032258064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x v="6"/>
    <n v="82"/>
    <n v="43.28"/>
    <x v="1"/>
    <x v="6"/>
  </r>
  <r>
    <n v="3447"/>
    <x v="3445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x v="6"/>
    <n v="78"/>
    <n v="77"/>
    <x v="1"/>
    <x v="6"/>
  </r>
  <r>
    <n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x v="6"/>
    <n v="205"/>
    <n v="51.222222222222221"/>
    <x v="1"/>
    <x v="6"/>
  </r>
  <r>
    <n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x v="6"/>
    <n v="565"/>
    <n v="68.25"/>
    <x v="1"/>
    <x v="6"/>
  </r>
  <r>
    <n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x v="6"/>
    <n v="260"/>
    <n v="19.487179487179485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x v="6"/>
    <n v="8"/>
    <n v="41.125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x v="6"/>
    <n v="532"/>
    <n v="41.405405405405403"/>
    <x v="1"/>
    <x v="6"/>
  </r>
  <r>
    <n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x v="6"/>
    <n v="85"/>
    <n v="27.5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x v="6"/>
    <n v="5"/>
    <n v="33.571428571428569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x v="6"/>
    <n v="65"/>
    <n v="145.86956521739131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x v="6"/>
    <n v="2739"/>
    <n v="358.6875"/>
    <x v="1"/>
    <x v="6"/>
  </r>
  <r>
    <n v="3457"/>
    <x v="3455"/>
    <s v="Robots, Space Battles, Mystery, and Intrigue. Nothing is Impossible..."/>
    <x v="13"/>
    <n v="2804"/>
    <x v="0"/>
    <s v="US"/>
    <s v="USD"/>
    <n v="1423720740"/>
    <n v="1421081857"/>
    <b v="0"/>
    <n v="55"/>
    <b v="1"/>
    <x v="6"/>
    <n v="804"/>
    <n v="50.981818181818184"/>
    <x v="1"/>
    <x v="6"/>
  </r>
  <r>
    <n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x v="6"/>
    <n v="238"/>
    <n v="45.037037037037038"/>
    <x v="1"/>
    <x v="6"/>
  </r>
  <r>
    <n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x v="6"/>
    <n v="131"/>
    <n v="17.527777777777779"/>
    <x v="1"/>
    <x v="6"/>
  </r>
  <r>
    <n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x v="6"/>
    <n v="450"/>
    <n v="50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x v="6"/>
    <n v="195"/>
    <n v="57.916666666666664"/>
    <x v="1"/>
    <x v="6"/>
  </r>
  <r>
    <n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x v="6"/>
    <n v="255"/>
    <n v="29.705882352941178"/>
    <x v="1"/>
    <x v="6"/>
  </r>
  <r>
    <n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x v="6"/>
    <n v="338"/>
    <n v="90.684210526315795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x v="6"/>
    <n v="116.18000000000029"/>
    <n v="55.012688172043013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x v="6"/>
    <n v="60"/>
    <n v="57.222222222222221"/>
    <x v="1"/>
    <x v="6"/>
  </r>
  <r>
    <n v="3466"/>
    <x v="3464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x v="6"/>
    <n v="950"/>
    <n v="72.950819672131146"/>
    <x v="1"/>
    <x v="6"/>
  </r>
  <r>
    <n v="3467"/>
    <x v="3465"/>
    <s v="Venus in Fur, By David Ives."/>
    <x v="9"/>
    <n v="3030"/>
    <x v="0"/>
    <s v="US"/>
    <s v="USD"/>
    <n v="1426864032"/>
    <n v="1424275632"/>
    <b v="0"/>
    <n v="47"/>
    <b v="1"/>
    <x v="6"/>
    <n v="30"/>
    <n v="64.468085106382972"/>
    <x v="1"/>
    <x v="6"/>
  </r>
  <r>
    <n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x v="6"/>
    <n v="2178"/>
    <n v="716.35294117647061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x v="6"/>
    <n v="375"/>
    <n v="50.396825396825399"/>
    <x v="1"/>
    <x v="6"/>
  </r>
  <r>
    <n v="3470"/>
    <x v="3468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x v="6"/>
    <n v="125"/>
    <n v="41.666666666666664"/>
    <x v="1"/>
    <x v="6"/>
  </r>
  <r>
    <n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x v="6"/>
    <n v="573"/>
    <n v="35.766666666666666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x v="6"/>
    <n v="41"/>
    <n v="88.739130434782609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x v="6"/>
    <n v="0"/>
    <n v="148.4848484848485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x v="6"/>
    <n v="20"/>
    <n v="51.794871794871796"/>
    <x v="1"/>
    <x v="6"/>
  </r>
  <r>
    <n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x v="6"/>
    <n v="40"/>
    <n v="20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x v="6"/>
    <n v="12"/>
    <n v="52"/>
    <x v="1"/>
    <x v="6"/>
  </r>
  <r>
    <n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x v="6"/>
    <n v="276"/>
    <n v="53.230769230769234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x v="6"/>
    <n v="257"/>
    <n v="39.596491228070178"/>
    <x v="1"/>
    <x v="6"/>
  </r>
  <r>
    <n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x v="6"/>
    <n v="418"/>
    <n v="34.25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x v="6"/>
    <n v="640"/>
    <n v="164.61538461538461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x v="6"/>
    <n v="1880"/>
    <n v="125.05263157894737"/>
    <x v="1"/>
    <x v="6"/>
  </r>
  <r>
    <n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x v="6"/>
    <n v="1150"/>
    <n v="51.875"/>
    <x v="1"/>
    <x v="6"/>
  </r>
  <r>
    <n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x v="6"/>
    <n v="2008"/>
    <n v="40.285714285714285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x v="6"/>
    <n v="356"/>
    <n v="64.909090909090907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x v="6"/>
    <n v="10"/>
    <n v="55.333333333333336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x v="6"/>
    <n v="1656"/>
    <n v="83.142857142857139"/>
    <x v="1"/>
    <x v="6"/>
  </r>
  <r>
    <n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x v="6"/>
    <n v="555"/>
    <n v="38.71212121212121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x v="6"/>
    <n v="636"/>
    <n v="125.3793103448275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x v="6"/>
    <n v="635"/>
    <n v="78.263888888888886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x v="6"/>
    <n v="275"/>
    <n v="47.222222222222221"/>
    <x v="1"/>
    <x v="6"/>
  </r>
  <r>
    <n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x v="6"/>
    <n v="291"/>
    <n v="79.099999999999994"/>
    <x v="1"/>
    <x v="6"/>
  </r>
  <r>
    <n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x v="6"/>
    <n v="200.2199999999998"/>
    <n v="114.29199999999999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x v="6"/>
    <n v="0"/>
    <n v="51.724137931034484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x v="6"/>
    <n v="0"/>
    <n v="30.76923076923077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x v="6"/>
    <n v="343"/>
    <n v="74.208333333333329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x v="6"/>
    <n v="732"/>
    <n v="47.846153846153847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x v="6"/>
    <n v="135"/>
    <n v="34.408163265306122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x v="6"/>
    <n v="40"/>
    <n v="40.238095238095241"/>
    <x v="1"/>
    <x v="6"/>
  </r>
  <r>
    <n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x v="6"/>
    <n v="110"/>
    <n v="60.285714285714285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x v="6"/>
    <n v="63"/>
    <n v="25.3095238095238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x v="6"/>
    <n v="10"/>
    <n v="35.952380952380949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x v="6"/>
    <n v="216"/>
    <n v="136"/>
    <x v="1"/>
    <x v="6"/>
  </r>
  <r>
    <n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x v="6"/>
    <n v="189"/>
    <n v="70.763157894736835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x v="6"/>
    <n v="0"/>
    <n v="125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x v="6"/>
    <n v="94"/>
    <n v="66.51282051282051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x v="6"/>
    <n v="45"/>
    <n v="105"/>
    <x v="1"/>
    <x v="6"/>
  </r>
  <r>
    <n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x v="6"/>
    <n v="440"/>
    <n v="145"/>
    <x v="1"/>
    <x v="6"/>
  </r>
  <r>
    <n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x v="6"/>
    <n v="80"/>
    <n v="12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x v="6"/>
    <n v="190"/>
    <n v="96.666666666666671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x v="6"/>
    <n v="5"/>
    <n v="60.333333333333336"/>
    <x v="1"/>
    <x v="6"/>
  </r>
  <r>
    <n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x v="6"/>
    <n v="18"/>
    <n v="79.89473684210526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x v="6"/>
    <n v="0"/>
    <n v="58.823529411764703"/>
    <x v="1"/>
    <x v="6"/>
  </r>
  <r>
    <n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x v="6"/>
    <n v="515"/>
    <n v="75.340909090909093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x v="6"/>
    <n v="50"/>
    <n v="55"/>
    <x v="1"/>
    <x v="6"/>
  </r>
  <r>
    <n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x v="6"/>
    <n v="80"/>
    <n v="66.956521739130437"/>
    <x v="1"/>
    <x v="6"/>
  </r>
  <r>
    <n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x v="6"/>
    <n v="0"/>
    <n v="227.27272727272728"/>
    <x v="1"/>
    <x v="6"/>
  </r>
  <r>
    <n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x v="6"/>
    <n v="0"/>
    <n v="307.69230769230768"/>
    <x v="1"/>
    <x v="6"/>
  </r>
  <r>
    <n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x v="6"/>
    <n v="150.69000000000005"/>
    <n v="50.020909090909093"/>
    <x v="1"/>
    <x v="6"/>
  </r>
  <r>
    <n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x v="6"/>
    <n v="27"/>
    <n v="72.392857142857139"/>
    <x v="1"/>
    <x v="6"/>
  </r>
  <r>
    <n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x v="6"/>
    <n v="15"/>
    <n v="95.952380952380949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x v="6"/>
    <n v="243"/>
    <n v="45.615384615384613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x v="6"/>
    <n v="0"/>
    <n v="41.029411764705884"/>
    <x v="1"/>
    <x v="6"/>
  </r>
  <r>
    <n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x v="6"/>
    <n v="546"/>
    <n v="56.825000000000003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x v="6"/>
    <n v="156"/>
    <n v="137.2432432432432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x v="6"/>
    <n v="30"/>
    <n v="75.714285714285708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x v="6"/>
    <n v="66"/>
    <n v="99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x v="6"/>
    <n v="1015"/>
    <n v="81.569767441860463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x v="6"/>
    <n v="19"/>
    <n v="45.108108108108105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x v="6"/>
    <n v="160"/>
    <n v="36.666666666666664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x v="6"/>
    <n v="0"/>
    <n v="125"/>
    <x v="1"/>
    <x v="6"/>
  </r>
  <r>
    <n v="3531"/>
    <x v="3529"/>
    <s v="A political comedy for a crazy election year"/>
    <x v="28"/>
    <n v="1280"/>
    <x v="0"/>
    <s v="US"/>
    <s v="USD"/>
    <n v="1467301334"/>
    <n v="1464709334"/>
    <b v="0"/>
    <n v="26"/>
    <b v="1"/>
    <x v="6"/>
    <n v="280"/>
    <n v="49.230769230769234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x v="6"/>
    <n v="182"/>
    <n v="42.296296296296298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x v="6"/>
    <n v="131"/>
    <n v="78.875"/>
    <x v="1"/>
    <x v="6"/>
  </r>
  <r>
    <n v="3534"/>
    <x v="3532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x v="6"/>
    <n v="2810"/>
    <n v="38.284313725490193"/>
    <x v="1"/>
    <x v="6"/>
  </r>
  <r>
    <n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x v="6"/>
    <n v="63"/>
    <n v="44.847826086956523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x v="6"/>
    <n v="80"/>
    <n v="13.529411764705882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x v="6"/>
    <n v="543"/>
    <n v="43.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x v="6"/>
    <n v="569"/>
    <n v="30.951807228915662"/>
    <x v="1"/>
    <x v="6"/>
  </r>
  <r>
    <n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x v="6"/>
    <n v="118"/>
    <n v="55.230769230769234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x v="6"/>
    <n v="69"/>
    <n v="46.12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x v="6"/>
    <n v="60"/>
    <n v="39.375"/>
    <x v="1"/>
    <x v="6"/>
  </r>
  <r>
    <n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x v="6"/>
    <n v="123"/>
    <n v="66.152941176470591"/>
    <x v="1"/>
    <x v="6"/>
  </r>
  <r>
    <n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x v="6"/>
    <n v="70"/>
    <n v="54.137931034482762"/>
    <x v="1"/>
    <x v="6"/>
  </r>
  <r>
    <n v="3544"/>
    <x v="3542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x v="6"/>
    <n v="0"/>
    <n v="104.16666666666667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x v="6"/>
    <n v="1"/>
    <n v="31.375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x v="6"/>
    <n v="25"/>
    <n v="59.210526315789473"/>
    <x v="1"/>
    <x v="6"/>
  </r>
  <r>
    <n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x v="6"/>
    <n v="5043.25"/>
    <n v="119.17633928571429"/>
    <x v="1"/>
    <x v="6"/>
  </r>
  <r>
    <n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x v="6"/>
    <n v="40"/>
    <n v="164.61538461538461"/>
    <x v="1"/>
    <x v="6"/>
  </r>
  <r>
    <n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x v="6"/>
    <n v="20"/>
    <n v="24.285714285714285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x v="6"/>
    <n v="120"/>
    <n v="40.9375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x v="6"/>
    <n v="27.5"/>
    <n v="61.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x v="6"/>
    <n v="0"/>
    <n v="38.65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x v="6"/>
    <n v="345"/>
    <n v="56.20192307692308"/>
    <x v="1"/>
    <x v="6"/>
  </r>
  <r>
    <n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x v="6"/>
    <n v="671.10999999999967"/>
    <n v="107.00207547169811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x v="6"/>
    <n v="0"/>
    <n v="171.42857142857142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x v="6"/>
    <n v="10"/>
    <n v="110.5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x v="6"/>
    <n v="36"/>
    <n v="179.27598566308242"/>
    <x v="1"/>
    <x v="6"/>
  </r>
  <r>
    <n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x v="6"/>
    <n v="154"/>
    <n v="22.9090909090909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x v="6"/>
    <n v="35"/>
    <n v="43.125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x v="6"/>
    <n v="270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x v="6"/>
    <n v="60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x v="6"/>
    <n v="154"/>
    <n v="15.129032258064516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x v="6"/>
    <n v="27.450000000000045"/>
    <n v="21.098000000000003"/>
    <x v="1"/>
    <x v="6"/>
  </r>
  <r>
    <n v="3564"/>
    <x v="3562"/>
    <s v="Multi Award-Winng play THE PILLOWMAN coming to the Arts Centre Theatre, Aberdeen"/>
    <x v="28"/>
    <n v="1005"/>
    <x v="0"/>
    <s v="GB"/>
    <s v="GBP"/>
    <n v="1444060800"/>
    <n v="1440082649"/>
    <b v="0"/>
    <n v="17"/>
    <b v="1"/>
    <x v="6"/>
    <n v="5"/>
    <n v="59.117647058823529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x v="6"/>
    <n v="275"/>
    <n v="97.916666666666671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x v="6"/>
    <n v="95"/>
    <n v="55.131578947368418"/>
    <x v="1"/>
    <x v="6"/>
  </r>
  <r>
    <n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x v="6"/>
    <n v="88"/>
    <n v="26.53658536585365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x v="6"/>
    <n v="110"/>
    <n v="58.421052631578945"/>
    <x v="1"/>
    <x v="6"/>
  </r>
  <r>
    <n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x v="6"/>
    <n v="24"/>
    <n v="122.53658536585365"/>
    <x v="1"/>
    <x v="6"/>
  </r>
  <r>
    <n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x v="6"/>
    <n v="287"/>
    <n v="87.961538461538467"/>
    <x v="1"/>
    <x v="6"/>
  </r>
  <r>
    <n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x v="6"/>
    <n v="331"/>
    <n v="73.239999999999995"/>
    <x v="1"/>
    <x v="6"/>
  </r>
  <r>
    <n v="3572"/>
    <x v="3570"/>
    <s v="A darkly comic one woman show by Abram Rooney as part of The Camden Fringe 2015."/>
    <x v="2"/>
    <n v="500"/>
    <x v="0"/>
    <s v="GB"/>
    <s v="GBP"/>
    <n v="1434894082"/>
    <n v="1432302082"/>
    <b v="0"/>
    <n v="9"/>
    <b v="1"/>
    <x v="6"/>
    <n v="0"/>
    <n v="55.555555555555557"/>
    <x v="1"/>
    <x v="6"/>
  </r>
  <r>
    <n v="3573"/>
    <x v="3571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x v="6"/>
    <n v="84"/>
    <n v="39.53846153846154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x v="6"/>
    <n v="355"/>
    <n v="136.77777777777777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x v="6"/>
    <n v="133"/>
    <n v="99.343137254901961"/>
    <x v="1"/>
    <x v="6"/>
  </r>
  <r>
    <n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x v="6"/>
    <n v="0"/>
    <n v="20"/>
    <x v="1"/>
    <x v="6"/>
  </r>
  <r>
    <n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x v="6"/>
    <n v="180"/>
    <n v="28.888888888888889"/>
    <x v="1"/>
    <x v="6"/>
  </r>
  <r>
    <n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x v="6"/>
    <n v="0.20000000000004547"/>
    <n v="40.545945945945945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x v="6"/>
    <n v="0"/>
    <n v="35.714285714285715"/>
    <x v="1"/>
    <x v="6"/>
  </r>
  <r>
    <n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x v="6"/>
    <n v="125"/>
    <n v="37.962962962962962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x v="6"/>
    <n v="0"/>
    <n v="33.333333333333336"/>
    <x v="1"/>
    <x v="6"/>
  </r>
  <r>
    <n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x v="6"/>
    <n v="1870"/>
    <n v="58.571428571428569"/>
    <x v="1"/>
    <x v="6"/>
  </r>
  <r>
    <n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x v="6"/>
    <n v="255"/>
    <n v="135.625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x v="6"/>
    <n v="465"/>
    <n v="30.9375"/>
    <x v="1"/>
    <x v="6"/>
  </r>
  <r>
    <n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x v="6"/>
    <n v="650"/>
    <n v="176.08695652173913"/>
    <x v="1"/>
    <x v="6"/>
  </r>
  <r>
    <n v="3586"/>
    <x v="3584"/>
    <s v="See Theatre In A New Light"/>
    <x v="51"/>
    <n v="8207"/>
    <x v="0"/>
    <s v="US"/>
    <s v="USD"/>
    <n v="1474649070"/>
    <n v="1469465070"/>
    <b v="0"/>
    <n v="54"/>
    <b v="1"/>
    <x v="6"/>
    <n v="707"/>
    <n v="151.9814814814815"/>
    <x v="1"/>
    <x v="6"/>
  </r>
  <r>
    <n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x v="6"/>
    <n v="133"/>
    <n v="22.607142857142858"/>
    <x v="1"/>
    <x v="6"/>
  </r>
  <r>
    <n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x v="6"/>
    <n v="1"/>
    <n v="18.272727272727273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x v="6"/>
    <n v="1100"/>
    <n v="82.258064516129039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x v="6"/>
    <n v="3"/>
    <n v="68.534246575342465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x v="6"/>
    <n v="525"/>
    <n v="68.055555555555557"/>
    <x v="1"/>
    <x v="6"/>
  </r>
  <r>
    <n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x v="6"/>
    <n v="545"/>
    <n v="72.714285714285708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x v="6"/>
    <n v="319"/>
    <n v="77.186046511627907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x v="6"/>
    <n v="415"/>
    <n v="55.972222222222221"/>
    <x v="1"/>
    <x v="6"/>
  </r>
  <r>
    <n v="3595"/>
    <x v="3593"/>
    <s v="A new theatre company staging Will Eno's The Flu Season in Seattle"/>
    <x v="27"/>
    <n v="3081"/>
    <x v="0"/>
    <s v="US"/>
    <s v="USD"/>
    <n v="1426229940"/>
    <n v="1423959123"/>
    <b v="0"/>
    <n v="62"/>
    <b v="1"/>
    <x v="6"/>
    <n v="481"/>
    <n v="49.693548387096776"/>
    <x v="1"/>
    <x v="6"/>
  </r>
  <r>
    <n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x v="6"/>
    <n v="85"/>
    <n v="79"/>
    <x v="1"/>
    <x v="6"/>
  </r>
  <r>
    <n v="3597"/>
    <x v="3595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x v="6"/>
    <n v="65"/>
    <n v="77.727272727272734"/>
    <x v="1"/>
    <x v="6"/>
  </r>
  <r>
    <n v="3598"/>
    <x v="3596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x v="6"/>
    <n v="101"/>
    <n v="40.777777777777779"/>
    <x v="1"/>
    <x v="6"/>
  </r>
  <r>
    <n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x v="6"/>
    <n v="510"/>
    <n v="59.411764705882355"/>
    <x v="1"/>
    <x v="6"/>
  </r>
  <r>
    <n v="3600"/>
    <x v="3598"/>
    <s v="The First Play From The Man Who Brought You The Black James Bond!"/>
    <x v="185"/>
    <n v="13"/>
    <x v="0"/>
    <s v="US"/>
    <s v="USD"/>
    <n v="1476390164"/>
    <n v="1473970964"/>
    <b v="0"/>
    <n v="4"/>
    <b v="1"/>
    <x v="6"/>
    <n v="3"/>
    <n v="3.25"/>
    <x v="1"/>
    <x v="6"/>
  </r>
  <r>
    <n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x v="6"/>
    <n v="87"/>
    <n v="39.377358490566039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x v="6"/>
    <n v="2"/>
    <n v="81.673469387755105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x v="6"/>
    <n v="1060"/>
    <n v="44.912280701754383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x v="6"/>
    <n v="385"/>
    <n v="49.05797101449275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x v="6"/>
    <n v="210"/>
    <n v="30.666666666666668"/>
    <x v="1"/>
    <x v="6"/>
  </r>
  <r>
    <n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x v="6"/>
    <n v="908"/>
    <n v="61.0625"/>
    <x v="1"/>
    <x v="6"/>
  </r>
  <r>
    <n v="3607"/>
    <x v="3605"/>
    <s v="'E15' is a verbatim project that looks at the story of the Focus E15 Campaign"/>
    <x v="131"/>
    <n v="580"/>
    <x v="0"/>
    <s v="GB"/>
    <s v="GBP"/>
    <n v="1450137600"/>
    <n v="1448924882"/>
    <b v="0"/>
    <n v="20"/>
    <b v="1"/>
    <x v="6"/>
    <n v="30"/>
    <n v="29"/>
    <x v="1"/>
    <x v="6"/>
  </r>
  <r>
    <n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x v="6"/>
    <n v="0"/>
    <n v="29.62962962962963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x v="6"/>
    <n v="1045"/>
    <n v="143.0952380952381"/>
    <x v="1"/>
    <x v="6"/>
  </r>
  <r>
    <n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x v="6"/>
    <n v="623"/>
    <n v="52.354838709677416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x v="6"/>
    <n v="900"/>
    <n v="66.666666666666671"/>
    <x v="1"/>
    <x v="6"/>
  </r>
  <r>
    <n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x v="6"/>
    <n v="2220"/>
    <n v="126.66666666666667"/>
    <x v="1"/>
    <x v="6"/>
  </r>
  <r>
    <n v="3613"/>
    <x v="3611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x v="6"/>
    <n v="0"/>
    <n v="62.5"/>
    <x v="1"/>
    <x v="6"/>
  </r>
  <r>
    <n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x v="6"/>
    <n v="20"/>
    <n v="35.492957746478872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x v="6"/>
    <n v="170"/>
    <n v="37.083333333333336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x v="6"/>
    <n v="620"/>
    <n v="69.33333333333332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x v="6"/>
    <n v="140"/>
    <n v="17.25490196078431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x v="6"/>
    <n v="20"/>
    <n v="36.071428571428569"/>
    <x v="1"/>
    <x v="6"/>
  </r>
  <r>
    <n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x v="6"/>
    <n v="130"/>
    <n v="66.470588235294116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x v="6"/>
    <n v="545"/>
    <n v="56.065989847715734"/>
    <x v="1"/>
    <x v="6"/>
  </r>
  <r>
    <n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x v="6"/>
    <n v="292"/>
    <n v="47.028571428571432"/>
    <x v="1"/>
    <x v="6"/>
  </r>
  <r>
    <n v="3622"/>
    <x v="3619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x v="6"/>
    <n v="0.99000000000000909"/>
    <n v="47.666190476190479"/>
    <x v="1"/>
    <x v="6"/>
  </r>
  <r>
    <n v="3623"/>
    <x v="3620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x v="6"/>
    <n v="50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x v="6"/>
    <n v="148"/>
    <n v="80.717948717948715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x v="6"/>
    <n v="80"/>
    <n v="39.48717948717948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x v="6"/>
    <n v="73"/>
    <n v="84.854166666666671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x v="6"/>
    <n v="0"/>
    <n v="68.965517241379317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x v="40"/>
    <n v="-100000"/>
    <e v="#DIV/0!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x v="40"/>
    <n v="-999998"/>
    <n v="1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x v="40"/>
    <n v="-2999"/>
    <n v="1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x v="40"/>
    <n v="-8375"/>
    <n v="147.88135593220338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x v="40"/>
    <n v="-400"/>
    <n v="100"/>
    <x v="1"/>
    <x v="40"/>
  </r>
  <r>
    <n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x v="40"/>
    <n v="-3238"/>
    <n v="56.838709677419352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x v="40"/>
    <n v="-71815"/>
    <n v="176.94444444444446"/>
    <x v="1"/>
    <x v="40"/>
  </r>
  <r>
    <n v="3635"/>
    <x v="3632"/>
    <s v="Mary's Son is a pop opera about Jesus and the hope he brings to all people."/>
    <x v="8"/>
    <n v="1276"/>
    <x v="2"/>
    <s v="US"/>
    <s v="USD"/>
    <n v="1461186676"/>
    <n v="1458594676"/>
    <b v="0"/>
    <n v="10"/>
    <b v="0"/>
    <x v="40"/>
    <n v="-2224"/>
    <n v="127.6"/>
    <x v="1"/>
    <x v="40"/>
  </r>
  <r>
    <n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x v="40"/>
    <n v="-150000"/>
    <e v="#DIV/0!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x v="40"/>
    <n v="-2074"/>
    <n v="66.142857142857139"/>
    <x v="1"/>
    <x v="40"/>
  </r>
  <r>
    <n v="3638"/>
    <x v="3635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x v="40"/>
    <n v="-3084"/>
    <n v="108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x v="40"/>
    <n v="-24999"/>
    <n v="1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x v="40"/>
    <n v="-945"/>
    <n v="18.333333333333332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x v="40"/>
    <n v="-3000"/>
    <e v="#DIV/0!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x v="40"/>
    <n v="-685"/>
    <n v="7.5"/>
    <x v="1"/>
    <x v="40"/>
  </r>
  <r>
    <n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x v="40"/>
    <n v="-25000"/>
    <e v="#DIV/0!"/>
    <x v="1"/>
    <x v="40"/>
  </r>
  <r>
    <n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x v="40"/>
    <n v="-4179"/>
    <n v="68.416666666666671"/>
    <x v="1"/>
    <x v="40"/>
  </r>
  <r>
    <n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x v="40"/>
    <n v="-999"/>
    <n v="1"/>
    <x v="1"/>
    <x v="40"/>
  </r>
  <r>
    <n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x v="40"/>
    <n v="-9519"/>
    <n v="60.125"/>
    <x v="1"/>
    <x v="40"/>
  </r>
  <r>
    <n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x v="40"/>
    <n v="-470"/>
    <n v="15"/>
    <x v="1"/>
    <x v="40"/>
  </r>
  <r>
    <n v="3648"/>
    <x v="3645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x v="6"/>
    <n v="153"/>
    <n v="550.04109589041093"/>
    <x v="1"/>
    <x v="6"/>
  </r>
  <r>
    <n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x v="6"/>
    <n v="30"/>
    <n v="97.5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x v="6"/>
    <n v="0"/>
    <n v="29.411764705882351"/>
    <x v="1"/>
    <x v="6"/>
  </r>
  <r>
    <n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x v="6"/>
    <n v="20"/>
    <n v="57.777777777777779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x v="6"/>
    <n v="452"/>
    <n v="44.235294117647058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x v="6"/>
    <n v="10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x v="6"/>
    <n v="1116"/>
    <n v="68.84210526315789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x v="6"/>
    <n v="813"/>
    <n v="73.582278481012665"/>
    <x v="1"/>
    <x v="6"/>
  </r>
  <r>
    <n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x v="6"/>
    <n v="291"/>
    <n v="115.02173913043478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x v="6"/>
    <n v="215"/>
    <n v="110.75"/>
    <x v="1"/>
    <x v="6"/>
  </r>
  <r>
    <n v="3658"/>
    <x v="3654"/>
    <s v="Life is hard when your own imaginary friend can't make time for you."/>
    <x v="15"/>
    <n v="1510"/>
    <x v="0"/>
    <s v="US"/>
    <s v="USD"/>
    <n v="1404273540"/>
    <n v="1400272580"/>
    <b v="0"/>
    <n v="20"/>
    <b v="1"/>
    <x v="6"/>
    <n v="10"/>
    <n v="75.5"/>
    <x v="1"/>
    <x v="6"/>
  </r>
  <r>
    <n v="3659"/>
    <x v="3655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x v="6"/>
    <n v="61"/>
    <n v="235.46153846153845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x v="6"/>
    <n v="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x v="6"/>
    <n v="330"/>
    <n v="92.5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x v="6"/>
    <n v="114"/>
    <n v="202.85"/>
    <x v="1"/>
    <x v="6"/>
  </r>
  <r>
    <n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x v="6"/>
    <n v="9"/>
    <n v="26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x v="6"/>
    <n v="75"/>
    <n v="46.05263157894737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x v="6"/>
    <n v="94"/>
    <n v="51"/>
    <x v="1"/>
    <x v="6"/>
  </r>
  <r>
    <n v="3666"/>
    <x v="3662"/>
    <s v="Artistic Internship @ Ojai Playwrights Conference"/>
    <x v="38"/>
    <n v="1200"/>
    <x v="0"/>
    <s v="US"/>
    <s v="USD"/>
    <n v="1406185200"/>
    <n v="1404337382"/>
    <b v="0"/>
    <n v="38"/>
    <b v="1"/>
    <x v="6"/>
    <n v="0"/>
    <n v="31.578947368421051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x v="6"/>
    <n v="95.110000000000127"/>
    <n v="53.363965517241382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x v="6"/>
    <n v="35"/>
    <n v="36.964285714285715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x v="6"/>
    <n v="382"/>
    <n v="81.294117647058826"/>
    <x v="1"/>
    <x v="6"/>
  </r>
  <r>
    <n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x v="6"/>
    <n v="21"/>
    <n v="20.083333333333332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x v="6"/>
    <n v="30"/>
    <n v="88.25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x v="6"/>
    <n v="46"/>
    <n v="53.438596491228068"/>
    <x v="1"/>
    <x v="6"/>
  </r>
  <r>
    <n v="3673"/>
    <x v="3669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x v="6"/>
    <n v="545"/>
    <n v="39.86842105263158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x v="6"/>
    <n v="0"/>
    <n v="145.16129032258064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x v="6"/>
    <n v="20"/>
    <n v="23.333333333333332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x v="6"/>
    <n v="230"/>
    <n v="64.375"/>
    <x v="1"/>
    <x v="6"/>
  </r>
  <r>
    <n v="3677"/>
    <x v="3673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x v="6"/>
    <n v="348.5"/>
    <n v="62.052763819095475"/>
    <x v="1"/>
    <x v="6"/>
  </r>
  <r>
    <n v="3678"/>
    <x v="3674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x v="6"/>
    <n v="50"/>
    <n v="66.129032258064512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x v="6"/>
    <n v="202"/>
    <n v="73.400000000000006"/>
    <x v="1"/>
    <x v="6"/>
  </r>
  <r>
    <n v="3680"/>
    <x v="3676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x v="6"/>
    <n v="383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x v="6"/>
    <n v="119"/>
    <n v="62.166666666666664"/>
    <x v="1"/>
    <x v="6"/>
  </r>
  <r>
    <n v="3682"/>
    <x v="3678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x v="6"/>
    <n v="1176"/>
    <n v="62.328358208955223"/>
    <x v="1"/>
    <x v="6"/>
  </r>
  <r>
    <n v="3683"/>
    <x v="3679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x v="6"/>
    <n v="380"/>
    <n v="58.78787878787878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x v="6"/>
    <n v="293"/>
    <n v="45.347826086956523"/>
    <x v="1"/>
    <x v="6"/>
  </r>
  <r>
    <n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x v="6"/>
    <n v="285"/>
    <n v="41.944444444444443"/>
    <x v="1"/>
    <x v="6"/>
  </r>
  <r>
    <n v="3686"/>
    <x v="3682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x v="6"/>
    <n v="5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x v="6"/>
    <n v="12.25"/>
    <n v="200.49"/>
    <x v="1"/>
    <x v="6"/>
  </r>
  <r>
    <n v="3688"/>
    <x v="368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x v="6"/>
    <n v="275"/>
    <n v="83.974358974358978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x v="6"/>
    <n v="550"/>
    <n v="57.258064516129032"/>
    <x v="1"/>
    <x v="6"/>
  </r>
  <r>
    <n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x v="6"/>
    <n v="300"/>
    <n v="58.064516129032256"/>
    <x v="1"/>
    <x v="6"/>
  </r>
  <r>
    <n v="3691"/>
    <x v="3687"/>
    <s v="World Premiere of last play written by Amiri Baraka"/>
    <x v="79"/>
    <n v="51184"/>
    <x v="0"/>
    <s v="US"/>
    <s v="USD"/>
    <n v="1425272340"/>
    <n v="1421426929"/>
    <b v="0"/>
    <n v="274"/>
    <b v="1"/>
    <x v="6"/>
    <n v="11184"/>
    <n v="186.80291970802921"/>
    <x v="1"/>
    <x v="6"/>
  </r>
  <r>
    <n v="3692"/>
    <x v="3688"/>
    <s v="Help us independently produce two great comedies by Christopher Durang."/>
    <x v="28"/>
    <n v="1260"/>
    <x v="0"/>
    <s v="US"/>
    <s v="USD"/>
    <n v="1411084800"/>
    <n v="1410304179"/>
    <b v="0"/>
    <n v="17"/>
    <b v="1"/>
    <x v="6"/>
    <n v="260"/>
    <n v="74.11764705882353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x v="6"/>
    <n v="97"/>
    <n v="30.714285714285715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x v="6"/>
    <n v="260"/>
    <n v="62.666666666666664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x v="6"/>
    <n v="5"/>
    <n v="121.36363636363636"/>
    <x v="1"/>
    <x v="6"/>
  </r>
  <r>
    <n v="3696"/>
    <x v="3692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x v="6"/>
    <n v="1100"/>
    <n v="39.743589743589745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x v="6"/>
    <n v="160"/>
    <n v="72"/>
    <x v="1"/>
    <x v="6"/>
  </r>
  <r>
    <n v="3698"/>
    <x v="3694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x v="6"/>
    <n v="526"/>
    <n v="40.632352941176471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x v="6"/>
    <n v="20"/>
    <n v="63"/>
    <x v="1"/>
    <x v="6"/>
  </r>
  <r>
    <n v="3700"/>
    <x v="3696"/>
    <s v="Help me produce the play I have written for my senior project!"/>
    <x v="2"/>
    <n v="606"/>
    <x v="0"/>
    <s v="US"/>
    <s v="USD"/>
    <n v="1412092800"/>
    <n v="1409493800"/>
    <b v="0"/>
    <n v="18"/>
    <b v="1"/>
    <x v="6"/>
    <n v="106"/>
    <n v="33.66666666666666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x v="6"/>
    <n v="5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x v="6"/>
    <n v="275"/>
    <n v="155.95238095238096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x v="6"/>
    <n v="246"/>
    <n v="43.2"/>
    <x v="1"/>
    <x v="6"/>
  </r>
  <r>
    <n v="3704"/>
    <x v="3700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x v="6"/>
    <n v="109.00999999999999"/>
    <n v="15.148518518518518"/>
    <x v="1"/>
    <x v="6"/>
  </r>
  <r>
    <n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x v="6"/>
    <n v="98"/>
    <n v="83.571428571428569"/>
    <x v="1"/>
    <x v="6"/>
  </r>
  <r>
    <n v="3706"/>
    <x v="3702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x v="6"/>
    <n v="320"/>
    <n v="140"/>
    <x v="1"/>
    <x v="6"/>
  </r>
  <r>
    <n v="3707"/>
    <x v="3703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x v="6"/>
    <n v="860"/>
    <n v="80.86956521739129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x v="6"/>
    <n v="1400"/>
    <n v="53.846153846153847"/>
    <x v="1"/>
    <x v="6"/>
  </r>
  <r>
    <n v="3709"/>
    <x v="3705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x v="6"/>
    <n v="82.5"/>
    <n v="30.928571428571427"/>
    <x v="1"/>
    <x v="6"/>
  </r>
  <r>
    <n v="3710"/>
    <x v="3706"/>
    <s v="A comedy about, life, death, men, women, and the power of a good Kegel."/>
    <x v="46"/>
    <n v="1835"/>
    <x v="0"/>
    <s v="US"/>
    <s v="USD"/>
    <n v="1428068988"/>
    <n v="1425908988"/>
    <b v="0"/>
    <n v="27"/>
    <b v="1"/>
    <x v="6"/>
    <n v="535"/>
    <n v="67.962962962962962"/>
    <x v="1"/>
    <x v="6"/>
  </r>
  <r>
    <n v="3711"/>
    <x v="3707"/>
    <s v="Two teachers and twenty kids bring one of Shakespeare's plays to life!"/>
    <x v="2"/>
    <n v="570"/>
    <x v="0"/>
    <s v="US"/>
    <s v="USD"/>
    <n v="1402848000"/>
    <n v="1400606573"/>
    <b v="0"/>
    <n v="21"/>
    <b v="1"/>
    <x v="6"/>
    <n v="70"/>
    <n v="27.14285714285714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x v="6"/>
    <n v="4030"/>
    <n v="110.86538461538461"/>
    <x v="1"/>
    <x v="6"/>
  </r>
  <r>
    <n v="3713"/>
    <x v="3709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x v="6"/>
    <n v="30"/>
    <n v="106.84210526315789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x v="6"/>
    <n v="235"/>
    <n v="105.51546391752578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x v="6"/>
    <n v="90"/>
    <n v="132.96296296296296"/>
    <x v="1"/>
    <x v="6"/>
  </r>
  <r>
    <n v="3716"/>
    <x v="3712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x v="6"/>
    <n v="446"/>
    <n v="51.916666666666664"/>
    <x v="1"/>
    <x v="6"/>
  </r>
  <r>
    <n v="3717"/>
    <x v="3713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x v="6"/>
    <n v="30"/>
    <n v="310"/>
    <x v="1"/>
    <x v="6"/>
  </r>
  <r>
    <n v="3718"/>
    <x v="3714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x v="6"/>
    <n v="697"/>
    <n v="26.021739130434781"/>
    <x v="1"/>
    <x v="6"/>
  </r>
  <r>
    <n v="3719"/>
    <x v="3715"/>
    <s v="A new piece of physical theatre about love, regret and longing."/>
    <x v="48"/>
    <n v="420"/>
    <x v="0"/>
    <s v="GB"/>
    <s v="GBP"/>
    <n v="1434994266"/>
    <n v="1432402266"/>
    <b v="0"/>
    <n v="4"/>
    <b v="1"/>
    <x v="6"/>
    <n v="220"/>
    <n v="105"/>
    <x v="1"/>
    <x v="6"/>
  </r>
  <r>
    <n v="3720"/>
    <x v="3716"/>
    <s v="Breaking the American Indian stereotype in the American Theatre."/>
    <x v="126"/>
    <n v="3449"/>
    <x v="0"/>
    <s v="US"/>
    <s v="USD"/>
    <n v="1435881006"/>
    <n v="1433980206"/>
    <b v="0"/>
    <n v="40"/>
    <b v="1"/>
    <x v="6"/>
    <n v="149"/>
    <n v="86.224999999999994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x v="6"/>
    <n v="40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x v="6"/>
    <n v="168"/>
    <n v="47.657142857142858"/>
    <x v="1"/>
    <x v="6"/>
  </r>
  <r>
    <n v="3723"/>
    <x v="3719"/>
    <s v="Saltmine Theatre Company present Beauty and the Beast:"/>
    <x v="37"/>
    <n v="4592"/>
    <x v="0"/>
    <s v="GB"/>
    <s v="GBP"/>
    <n v="1417374262"/>
    <n v="1414778662"/>
    <b v="0"/>
    <n v="63"/>
    <b v="1"/>
    <x v="6"/>
    <n v="92"/>
    <n v="72.888888888888886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x v="6"/>
    <n v="109.55000000000018"/>
    <n v="49.545505617977533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x v="6"/>
    <n v="81"/>
    <n v="25.4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x v="6"/>
    <n v="2029"/>
    <n v="62.586956521739133"/>
    <x v="1"/>
    <x v="6"/>
  </r>
  <r>
    <n v="3727"/>
    <x v="3723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x v="6"/>
    <n v="15"/>
    <n v="61.060606060606062"/>
    <x v="1"/>
    <x v="6"/>
  </r>
  <r>
    <n v="3728"/>
    <x v="3724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x v="6"/>
    <n v="-18138"/>
    <n v="60.064516129032256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x v="6"/>
    <n v="-4638"/>
    <n v="72.400000000000006"/>
    <x v="1"/>
    <x v="6"/>
  </r>
  <r>
    <n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x v="6"/>
    <n v="-900"/>
    <n v="100"/>
    <x v="1"/>
    <x v="6"/>
  </r>
  <r>
    <n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x v="6"/>
    <n v="-4880"/>
    <n v="51.666666666666664"/>
    <x v="1"/>
    <x v="6"/>
  </r>
  <r>
    <n v="3732"/>
    <x v="3728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x v="6"/>
    <n v="-719"/>
    <n v="32.75"/>
    <x v="1"/>
    <x v="6"/>
  </r>
  <r>
    <n v="3733"/>
    <x v="3729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x v="6"/>
    <n v="-1500"/>
    <e v="#DIV/0!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x v="6"/>
    <n v="-1073"/>
    <n v="61"/>
    <x v="1"/>
    <x v="6"/>
  </r>
  <r>
    <n v="3735"/>
    <x v="3731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x v="6"/>
    <n v="-130"/>
    <n v="10"/>
    <x v="1"/>
    <x v="6"/>
  </r>
  <r>
    <n v="3736"/>
    <x v="3732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x v="6"/>
    <n v="-1490"/>
    <n v="10"/>
    <x v="1"/>
    <x v="6"/>
  </r>
  <r>
    <n v="3737"/>
    <x v="3476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x v="6"/>
    <n v="-550"/>
    <n v="37.5"/>
    <x v="1"/>
    <x v="6"/>
  </r>
  <r>
    <n v="3738"/>
    <x v="3733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x v="6"/>
    <n v="-1230"/>
    <n v="45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x v="6"/>
    <n v="-3195"/>
    <n v="100.625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x v="6"/>
    <n v="-1642"/>
    <n v="25.571428571428573"/>
    <x v="1"/>
    <x v="6"/>
  </r>
  <r>
    <n v="3741"/>
    <x v="3736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x v="6"/>
    <n v="-20000"/>
    <e v="#DIV/0!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x v="6"/>
    <n v="-4900"/>
    <n v="25"/>
    <x v="1"/>
    <x v="6"/>
  </r>
  <r>
    <n v="3743"/>
    <x v="3738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x v="6"/>
    <n v="-2200"/>
    <e v="#DIV/0!"/>
    <x v="1"/>
    <x v="6"/>
  </r>
  <r>
    <n v="3744"/>
    <x v="3739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x v="6"/>
    <n v="-1200"/>
    <e v="#DIV/0!"/>
    <x v="1"/>
    <x v="6"/>
  </r>
  <r>
    <n v="3745"/>
    <x v="3740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x v="6"/>
    <n v="-90"/>
    <n v="10"/>
    <x v="1"/>
    <x v="6"/>
  </r>
  <r>
    <n v="3746"/>
    <x v="3741"/>
    <s v="Generational curses CAN be broken...right?"/>
    <x v="0"/>
    <n v="202"/>
    <x v="2"/>
    <s v="US"/>
    <s v="USD"/>
    <n v="1475918439"/>
    <n v="1473326439"/>
    <b v="0"/>
    <n v="1"/>
    <b v="0"/>
    <x v="6"/>
    <n v="-8298"/>
    <n v="202"/>
    <x v="1"/>
    <x v="6"/>
  </r>
  <r>
    <n v="3747"/>
    <x v="3742"/>
    <s v="The world premiere of an astonishing new play by acclaimed writer Atiha Sen Gupta."/>
    <x v="30"/>
    <n v="25"/>
    <x v="2"/>
    <s v="GB"/>
    <s v="GBP"/>
    <n v="1436137140"/>
    <n v="1433833896"/>
    <b v="0"/>
    <n v="1"/>
    <b v="0"/>
    <x v="6"/>
    <n v="-2475"/>
    <n v="25"/>
    <x v="1"/>
    <x v="6"/>
  </r>
  <r>
    <n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x v="40"/>
    <n v="176"/>
    <n v="99.538461538461533"/>
    <x v="1"/>
    <x v="40"/>
  </r>
  <r>
    <n v="3749"/>
    <x v="3744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x v="40"/>
    <n v="25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x v="40"/>
    <n v="27"/>
    <n v="215.25"/>
    <x v="1"/>
    <x v="40"/>
  </r>
  <r>
    <n v="3751"/>
    <x v="374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x v="40"/>
    <n v="32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x v="40"/>
    <n v="65"/>
    <n v="37.666666666666664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x v="40"/>
    <n v="167"/>
    <n v="172.23333333333332"/>
    <x v="1"/>
    <x v="40"/>
  </r>
  <r>
    <n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x v="40"/>
    <n v="500"/>
    <n v="111.11111111111111"/>
    <x v="1"/>
    <x v="40"/>
  </r>
  <r>
    <n v="3755"/>
    <x v="3750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x v="40"/>
    <n v="163"/>
    <n v="25.46428571428571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x v="40"/>
    <n v="50"/>
    <n v="267.64705882352939"/>
    <x v="1"/>
    <x v="40"/>
  </r>
  <r>
    <n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x v="40"/>
    <n v="298"/>
    <n v="75.959999999999994"/>
    <x v="1"/>
    <x v="40"/>
  </r>
  <r>
    <n v="3758"/>
    <x v="3753"/>
    <s v="LUIGI'S LADIES: an original one-woman musical comedy"/>
    <x v="15"/>
    <n v="1535"/>
    <x v="0"/>
    <s v="US"/>
    <s v="USD"/>
    <n v="1400475600"/>
    <n v="1397819938"/>
    <b v="0"/>
    <n v="26"/>
    <b v="1"/>
    <x v="40"/>
    <n v="35"/>
    <n v="59.03846153846154"/>
    <x v="1"/>
    <x v="40"/>
  </r>
  <r>
    <n v="3759"/>
    <x v="3754"/>
    <s v="A production company specializing in small-scale musicals"/>
    <x v="23"/>
    <n v="4409.7700000000004"/>
    <x v="0"/>
    <s v="US"/>
    <s v="USD"/>
    <n v="1440556553"/>
    <n v="1435372553"/>
    <b v="0"/>
    <n v="88"/>
    <b v="1"/>
    <x v="40"/>
    <n v="409.77000000000044"/>
    <n v="50.111022727272733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x v="40"/>
    <n v="50.770000000000437"/>
    <n v="55.502967032967035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x v="40"/>
    <n v="0"/>
    <n v="166.66666666666666"/>
    <x v="1"/>
    <x v="40"/>
  </r>
  <r>
    <n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x v="40"/>
    <n v="78"/>
    <n v="47.428571428571431"/>
    <x v="1"/>
    <x v="40"/>
  </r>
  <r>
    <n v="3763"/>
    <x v="3758"/>
    <s v="A musical about two guys writing a musical about...two guys writing a musical."/>
    <x v="10"/>
    <n v="5000"/>
    <x v="0"/>
    <s v="US"/>
    <s v="USD"/>
    <n v="1427907626"/>
    <n v="1425319226"/>
    <b v="0"/>
    <n v="77"/>
    <b v="1"/>
    <x v="40"/>
    <n v="0"/>
    <n v="64.935064935064929"/>
    <x v="1"/>
    <x v="40"/>
  </r>
  <r>
    <n v="3764"/>
    <x v="3759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x v="40"/>
    <n v="0"/>
    <n v="55.555555555555557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x v="40"/>
    <n v="942"/>
    <n v="74.224299065420567"/>
    <x v="1"/>
    <x v="40"/>
  </r>
  <r>
    <n v="3766"/>
    <x v="3761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x v="40"/>
    <n v="265.01000000000022"/>
    <n v="106.9271875"/>
    <x v="1"/>
    <x v="40"/>
  </r>
  <r>
    <n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x v="40"/>
    <n v="335"/>
    <n v="41.696428571428569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x v="40"/>
    <n v="306.10999999999967"/>
    <n v="74.24327586206895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x v="40"/>
    <n v="0"/>
    <n v="73.333333333333329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x v="40"/>
    <n v="0"/>
    <n v="100"/>
    <x v="1"/>
    <x v="40"/>
  </r>
  <r>
    <n v="3771"/>
    <x v="3766"/>
    <s v="I would like to make a demo recording of six songs from COME OUT SWINGIN'!"/>
    <x v="28"/>
    <n v="1460"/>
    <x v="0"/>
    <s v="US"/>
    <s v="USD"/>
    <n v="1463529600"/>
    <n v="1462307652"/>
    <b v="0"/>
    <n v="38"/>
    <b v="1"/>
    <x v="40"/>
    <n v="460"/>
    <n v="38.421052631578945"/>
    <x v="1"/>
    <x v="40"/>
  </r>
  <r>
    <n v="3772"/>
    <x v="3767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x v="40"/>
    <n v="510"/>
    <n v="166.96969696969697"/>
    <x v="1"/>
    <x v="40"/>
  </r>
  <r>
    <n v="3773"/>
    <x v="3768"/>
    <s v="A dramatic hip-hopera, inspired from monologues written by the performers."/>
    <x v="10"/>
    <n v="5410"/>
    <x v="0"/>
    <s v="US"/>
    <s v="USD"/>
    <n v="1479175680"/>
    <n v="1476317247"/>
    <b v="0"/>
    <n v="57"/>
    <b v="1"/>
    <x v="40"/>
    <n v="410"/>
    <n v="94.912280701754383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x v="40"/>
    <n v="0"/>
    <n v="100"/>
    <x v="1"/>
    <x v="40"/>
  </r>
  <r>
    <n v="3775"/>
    <x v="3770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x v="40"/>
    <n v="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x v="40"/>
    <n v="537"/>
    <n v="90.819148936170208"/>
    <x v="1"/>
    <x v="40"/>
  </r>
  <r>
    <n v="3777"/>
    <x v="3772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x v="40"/>
    <n v="864"/>
    <n v="48.542372881355931"/>
    <x v="1"/>
    <x v="40"/>
  </r>
  <r>
    <n v="3778"/>
    <x v="3773"/>
    <s v="Sponsor an AVENUE Q puppet for The Barn Players April 2015 production."/>
    <x v="262"/>
    <n v="2521"/>
    <x v="0"/>
    <s v="US"/>
    <s v="USD"/>
    <n v="1423942780"/>
    <n v="1418758780"/>
    <b v="0"/>
    <n v="36"/>
    <b v="1"/>
    <x v="40"/>
    <n v="121"/>
    <n v="70.027777777777771"/>
    <x v="1"/>
    <x v="40"/>
  </r>
  <r>
    <n v="3779"/>
    <x v="3774"/>
    <s v="A fresh, re-telling of the Jesus story for a new generation."/>
    <x v="36"/>
    <n v="15597"/>
    <x v="0"/>
    <s v="US"/>
    <s v="USD"/>
    <n v="1459010340"/>
    <n v="1456421940"/>
    <b v="0"/>
    <n v="115"/>
    <b v="1"/>
    <x v="40"/>
    <n v="597"/>
    <n v="135.62608695652173"/>
    <x v="1"/>
    <x v="40"/>
  </r>
  <r>
    <n v="3780"/>
    <x v="3775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x v="40"/>
    <n v="500"/>
    <n v="100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x v="40"/>
    <n v="435"/>
    <n v="94.90384615384616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x v="40"/>
    <n v="35"/>
    <n v="75.370370370370367"/>
    <x v="1"/>
    <x v="40"/>
  </r>
  <r>
    <n v="3783"/>
    <x v="3778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x v="40"/>
    <n v="347"/>
    <n v="64.458333333333329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x v="40"/>
    <n v="150"/>
    <n v="1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x v="40"/>
    <n v="1015"/>
    <n v="100.5"/>
    <x v="1"/>
    <x v="40"/>
  </r>
  <r>
    <n v="3786"/>
    <x v="3781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x v="40"/>
    <n v="658"/>
    <n v="93.774647887323937"/>
    <x v="1"/>
    <x v="40"/>
  </r>
  <r>
    <n v="3787"/>
    <x v="3782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x v="40"/>
    <n v="1"/>
    <n v="35.1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x v="40"/>
    <n v="-74500"/>
    <n v="500"/>
    <x v="1"/>
    <x v="40"/>
  </r>
  <r>
    <n v="3789"/>
    <x v="3784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x v="40"/>
    <n v="-3434"/>
    <n v="29"/>
    <x v="1"/>
    <x v="40"/>
  </r>
  <r>
    <n v="3790"/>
    <x v="3785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x v="40"/>
    <n v="-15000"/>
    <e v="#DIV/0!"/>
    <x v="1"/>
    <x v="40"/>
  </r>
  <r>
    <n v="3791"/>
    <x v="3786"/>
    <s v="Spin! is an original musical comedy-drama presented by Blue Palm Productions."/>
    <x v="15"/>
    <n v="0"/>
    <x v="2"/>
    <s v="US"/>
    <s v="USD"/>
    <n v="1404664592"/>
    <n v="1399480592"/>
    <b v="0"/>
    <n v="0"/>
    <b v="0"/>
    <x v="40"/>
    <n v="-1500"/>
    <e v="#DIV/0!"/>
    <x v="1"/>
    <x v="40"/>
  </r>
  <r>
    <n v="3792"/>
    <x v="3787"/>
    <s v="A cultural and historic journey through Puerto Rico's music and dance!"/>
    <x v="78"/>
    <n v="35"/>
    <x v="2"/>
    <s v="US"/>
    <s v="USD"/>
    <n v="1436957022"/>
    <n v="1434365022"/>
    <b v="0"/>
    <n v="2"/>
    <b v="0"/>
    <x v="40"/>
    <n v="-12465"/>
    <n v="17.5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x v="40"/>
    <n v="-2824"/>
    <n v="174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x v="40"/>
    <n v="-4950"/>
    <n v="50"/>
    <x v="1"/>
    <x v="40"/>
  </r>
  <r>
    <n v="3795"/>
    <x v="3790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x v="40"/>
    <n v="-590"/>
    <n v="5"/>
    <x v="1"/>
    <x v="40"/>
  </r>
  <r>
    <n v="3796"/>
    <x v="3791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x v="40"/>
    <n v="-22499"/>
    <n v="1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x v="40"/>
    <n v="-620"/>
    <n v="145.40540540540542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x v="40"/>
    <n v="-68975"/>
    <n v="205"/>
    <x v="1"/>
    <x v="40"/>
  </r>
  <r>
    <n v="3799"/>
    <x v="3794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x v="40"/>
    <n v="-9598"/>
    <n v="100.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x v="40"/>
    <n v="-21119"/>
    <n v="55.0625"/>
    <x v="1"/>
    <x v="40"/>
  </r>
  <r>
    <n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x v="40"/>
    <n v="-4574"/>
    <n v="47.333333333333336"/>
    <x v="1"/>
    <x v="40"/>
  </r>
  <r>
    <n v="3802"/>
    <x v="3797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x v="40"/>
    <n v="-3000"/>
    <e v="#DIV/0!"/>
    <x v="1"/>
    <x v="40"/>
  </r>
  <r>
    <n v="3803"/>
    <x v="3798"/>
    <s v="A fully orchestrated concept album of Benjamin Button the Musical!"/>
    <x v="14"/>
    <n v="2358"/>
    <x v="2"/>
    <s v="US"/>
    <s v="USD"/>
    <n v="1457133568"/>
    <n v="1454541568"/>
    <b v="0"/>
    <n v="40"/>
    <b v="0"/>
    <x v="40"/>
    <n v="-9642"/>
    <n v="58.95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x v="40"/>
    <n v="-8000"/>
    <e v="#DIV/0!"/>
    <x v="1"/>
    <x v="40"/>
  </r>
  <r>
    <n v="3805"/>
    <x v="3800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x v="40"/>
    <n v="-149997"/>
    <n v="1.5"/>
    <x v="1"/>
    <x v="40"/>
  </r>
  <r>
    <n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x v="40"/>
    <n v="-7495"/>
    <n v="5"/>
    <x v="1"/>
    <x v="40"/>
  </r>
  <r>
    <n v="3807"/>
    <x v="3802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x v="40"/>
    <n v="-1045"/>
    <n v="50.555555555555557"/>
    <x v="1"/>
    <x v="40"/>
  </r>
  <r>
    <n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x v="6"/>
    <n v="0"/>
    <n v="41.666666666666664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x v="6"/>
    <n v="25"/>
    <n v="53.289473684210527"/>
    <x v="1"/>
    <x v="6"/>
  </r>
  <r>
    <n v="3810"/>
    <x v="3805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x v="6"/>
    <n v="326"/>
    <n v="70.230769230769226"/>
    <x v="1"/>
    <x v="6"/>
  </r>
  <r>
    <n v="3811"/>
    <x v="3806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x v="6"/>
    <n v="575"/>
    <n v="43.421052631578945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x v="6"/>
    <n v="191"/>
    <n v="199.18181818181819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x v="6"/>
    <n v="19.989999999999782"/>
    <n v="78.518148148148143"/>
    <x v="1"/>
    <x v="6"/>
  </r>
  <r>
    <n v="3814"/>
    <x v="3809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x v="6"/>
    <n v="602"/>
    <n v="61.823529411764703"/>
    <x v="1"/>
    <x v="6"/>
  </r>
  <r>
    <n v="3815"/>
    <x v="3810"/>
    <s v="Come and help us make the Canterbury Shakespeare Festival a reality"/>
    <x v="28"/>
    <n v="1000.01"/>
    <x v="0"/>
    <s v="GB"/>
    <s v="GBP"/>
    <n v="1440111600"/>
    <n v="1437545657"/>
    <b v="0"/>
    <n v="20"/>
    <b v="1"/>
    <x v="6"/>
    <n v="9.9999999999909051E-3"/>
    <n v="50.000500000000002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x v="6"/>
    <n v="288.56999999999994"/>
    <n v="48.339729729729726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x v="6"/>
    <n v="145"/>
    <n v="107.25"/>
    <x v="1"/>
    <x v="6"/>
  </r>
  <r>
    <n v="3818"/>
    <x v="3813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x v="6"/>
    <n v="320"/>
    <n v="57"/>
    <x v="1"/>
    <x v="6"/>
  </r>
  <r>
    <n v="3819"/>
    <x v="3814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x v="6"/>
    <n v="64"/>
    <n v="40.92307692307692"/>
    <x v="1"/>
    <x v="6"/>
  </r>
  <r>
    <n v="3820"/>
    <x v="3815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x v="6"/>
    <n v="130"/>
    <n v="21.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x v="6"/>
    <n v="159"/>
    <n v="79.543478260869563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x v="6"/>
    <n v="501"/>
    <n v="72.381578947368425"/>
    <x v="1"/>
    <x v="6"/>
  </r>
  <r>
    <n v="3823"/>
    <x v="3818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x v="6"/>
    <n v="150"/>
    <n v="64.634146341463421"/>
    <x v="1"/>
    <x v="6"/>
  </r>
  <r>
    <n v="3824"/>
    <x v="3819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x v="6"/>
    <n v="20"/>
    <n v="38.571428571428569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x v="6"/>
    <n v="271"/>
    <n v="107.57142857142857"/>
    <x v="1"/>
    <x v="6"/>
  </r>
  <r>
    <n v="3826"/>
    <x v="3821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x v="6"/>
    <n v="115"/>
    <n v="27.5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x v="6"/>
    <n v="1580"/>
    <n v="70.461538461538467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x v="6"/>
    <n v="0"/>
    <n v="178.57142857142858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x v="6"/>
    <n v="1"/>
    <n v="62.625"/>
    <x v="1"/>
    <x v="6"/>
  </r>
  <r>
    <n v="3830"/>
    <x v="3825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x v="6"/>
    <n v="125"/>
    <n v="75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x v="6"/>
    <n v="30.110000000000014"/>
    <n v="58.901111111111113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x v="6"/>
    <n v="56"/>
    <n v="139.55555555555554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x v="6"/>
    <n v="200"/>
    <n v="70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x v="6"/>
    <n v="271"/>
    <n v="57.385964912280699"/>
    <x v="1"/>
    <x v="6"/>
  </r>
  <r>
    <n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x v="6"/>
    <n v="120"/>
    <n v="40"/>
    <x v="1"/>
    <x v="6"/>
  </r>
  <r>
    <n v="3836"/>
    <x v="3831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x v="6"/>
    <n v="100"/>
    <n v="64.285714285714292"/>
    <x v="1"/>
    <x v="6"/>
  </r>
  <r>
    <n v="3837"/>
    <x v="3832"/>
    <s v="A high-flying French farce with the thrust of a well-tuned jet engine"/>
    <x v="13"/>
    <n v="2042"/>
    <x v="0"/>
    <s v="GB"/>
    <s v="GBP"/>
    <n v="1435947758"/>
    <n v="1432837358"/>
    <b v="0"/>
    <n v="17"/>
    <b v="1"/>
    <x v="6"/>
    <n v="42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x v="6"/>
    <n v="824"/>
    <n v="1008.24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x v="6"/>
    <n v="25"/>
    <n v="63.28125"/>
    <x v="1"/>
    <x v="6"/>
  </r>
  <r>
    <n v="3840"/>
    <x v="3835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x v="6"/>
    <n v="64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x v="6"/>
    <n v="-9128"/>
    <n v="25.647058823529413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x v="6"/>
    <n v="-3903"/>
    <n v="47.695652173913047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x v="6"/>
    <n v="-3935"/>
    <n v="56.0526315789473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x v="6"/>
    <n v="-5734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x v="6"/>
    <n v="-39158"/>
    <n v="70.166666666666671"/>
    <x v="1"/>
    <x v="6"/>
  </r>
  <r>
    <n v="3846"/>
    <x v="3841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x v="6"/>
    <n v="-6811"/>
    <n v="23.625"/>
    <x v="1"/>
    <x v="6"/>
  </r>
  <r>
    <n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x v="6"/>
    <n v="-8803"/>
    <n v="188.55555555555554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x v="6"/>
    <n v="-10871"/>
    <n v="49.511627906976742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x v="6"/>
    <n v="-27887"/>
    <n v="75.464285714285708"/>
    <x v="1"/>
    <x v="6"/>
  </r>
  <r>
    <n v="3850"/>
    <x v="3845"/>
    <s v="V-Day is a global activist movement to end violence against women and girls."/>
    <x v="28"/>
    <n v="38"/>
    <x v="2"/>
    <s v="US"/>
    <s v="USD"/>
    <n v="1420081143"/>
    <n v="1417489143"/>
    <b v="1"/>
    <n v="4"/>
    <b v="0"/>
    <x v="6"/>
    <n v="-962"/>
    <n v="9.5"/>
    <x v="1"/>
    <x v="6"/>
  </r>
  <r>
    <n v="3851"/>
    <x v="3846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x v="6"/>
    <n v="-1648"/>
    <n v="35.5"/>
    <x v="1"/>
    <x v="6"/>
  </r>
  <r>
    <n v="3852"/>
    <x v="3847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x v="6"/>
    <n v="-9980"/>
    <n v="10"/>
    <x v="1"/>
    <x v="6"/>
  </r>
  <r>
    <n v="3853"/>
    <x v="3848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x v="6"/>
    <n v="-99974"/>
    <n v="13"/>
    <x v="1"/>
    <x v="6"/>
  </r>
  <r>
    <n v="3854"/>
    <x v="3849"/>
    <s v="A play dedicated to the 100th anniversary of the Armenian Genocide."/>
    <x v="34"/>
    <n v="1788"/>
    <x v="2"/>
    <s v="US"/>
    <s v="USD"/>
    <n v="1431206058"/>
    <n v="1428614058"/>
    <b v="0"/>
    <n v="20"/>
    <b v="0"/>
    <x v="6"/>
    <n v="-9212"/>
    <n v="89.4"/>
    <x v="1"/>
    <x v="6"/>
  </r>
  <r>
    <n v="3855"/>
    <x v="3850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x v="6"/>
    <n v="-975"/>
    <n v="25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x v="6"/>
    <n v="-4999"/>
    <n v="1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x v="6"/>
    <n v="-4740"/>
    <n v="65"/>
    <x v="1"/>
    <x v="6"/>
  </r>
  <r>
    <n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x v="6"/>
    <n v="-490"/>
    <n v="10"/>
    <x v="1"/>
    <x v="6"/>
  </r>
  <r>
    <n v="3859"/>
    <x v="3854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x v="6"/>
    <n v="-2499"/>
    <n v="1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x v="6"/>
    <n v="-4940"/>
    <n v="81.538461538461533"/>
    <x v="1"/>
    <x v="6"/>
  </r>
  <r>
    <n v="3861"/>
    <x v="3856"/>
    <s v="THE COMING OF THE LORD!"/>
    <x v="13"/>
    <n v="100"/>
    <x v="2"/>
    <s v="US"/>
    <s v="USD"/>
    <n v="1415828820"/>
    <n v="1412258977"/>
    <b v="0"/>
    <n v="1"/>
    <b v="0"/>
    <x v="6"/>
    <n v="-1900"/>
    <n v="100"/>
    <x v="1"/>
    <x v="6"/>
  </r>
  <r>
    <n v="3862"/>
    <x v="3857"/>
    <s v="The hit immersive theatre experience of England comes to Corpus Christi!"/>
    <x v="51"/>
    <n v="1"/>
    <x v="2"/>
    <s v="US"/>
    <s v="USD"/>
    <n v="1473699540"/>
    <n v="1472451356"/>
    <b v="0"/>
    <n v="1"/>
    <b v="0"/>
    <x v="6"/>
    <n v="-7499"/>
    <n v="1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x v="6"/>
    <n v="-6000"/>
    <e v="#DIV/0!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x v="6"/>
    <n v="-4940"/>
    <n v="20"/>
    <x v="1"/>
    <x v="6"/>
  </r>
  <r>
    <n v="3865"/>
    <x v="3860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x v="6"/>
    <n v="-1763"/>
    <n v="46.428571428571431"/>
    <x v="1"/>
    <x v="6"/>
  </r>
  <r>
    <n v="3866"/>
    <x v="3861"/>
    <s v="A funny, moving, witty piece about a girl, her oboe, and her dreams."/>
    <x v="13"/>
    <n v="11"/>
    <x v="2"/>
    <s v="US"/>
    <s v="USD"/>
    <n v="1458703740"/>
    <n v="1454453021"/>
    <b v="0"/>
    <n v="2"/>
    <b v="0"/>
    <x v="6"/>
    <n v="-1989"/>
    <n v="5.5"/>
    <x v="1"/>
    <x v="6"/>
  </r>
  <r>
    <n v="3867"/>
    <x v="3862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x v="6"/>
    <n v="-1749"/>
    <n v="50.2"/>
    <x v="1"/>
    <x v="6"/>
  </r>
  <r>
    <n v="3868"/>
    <x v="3863"/>
    <s v="New collection of music by Scott Evan Davis!"/>
    <x v="10"/>
    <n v="10"/>
    <x v="1"/>
    <s v="GB"/>
    <s v="GBP"/>
    <n v="1410191405"/>
    <n v="1408031405"/>
    <b v="0"/>
    <n v="1"/>
    <b v="0"/>
    <x v="40"/>
    <n v="-4990"/>
    <n v="10"/>
    <x v="1"/>
    <x v="40"/>
  </r>
  <r>
    <n v="3869"/>
    <x v="3864"/>
    <s v="A Musical about 3 women who pursue their Pleasure and end up finding themselves."/>
    <x v="426"/>
    <n v="452"/>
    <x v="1"/>
    <s v="US"/>
    <s v="USD"/>
    <n v="1426302660"/>
    <n v="1423761792"/>
    <b v="0"/>
    <n v="15"/>
    <b v="0"/>
    <x v="40"/>
    <n v="-12659"/>
    <n v="30.133333333333333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x v="40"/>
    <n v="-8500"/>
    <n v="150"/>
    <x v="1"/>
    <x v="40"/>
  </r>
  <r>
    <n v="3871"/>
    <x v="3866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x v="40"/>
    <n v="-1460"/>
    <n v="13.333333333333334"/>
    <x v="1"/>
    <x v="40"/>
  </r>
  <r>
    <n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x v="40"/>
    <n v="-15000"/>
    <e v="#DIV/0!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x v="40"/>
    <n v="-5500"/>
    <e v="#DIV/0!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x v="40"/>
    <n v="-620"/>
    <e v="#DIV/0!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x v="40"/>
    <n v="-30000"/>
    <e v="#DIV/0!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x v="40"/>
    <n v="-1841"/>
    <n v="44.760869565217391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x v="40"/>
    <n v="-23759"/>
    <n v="88.642857142857139"/>
    <x v="1"/>
    <x v="40"/>
  </r>
  <r>
    <n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x v="40"/>
    <n v="-17990"/>
    <n v="10"/>
    <x v="1"/>
    <x v="40"/>
  </r>
  <r>
    <n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x v="40"/>
    <n v="-15000"/>
    <e v="#DIV/0!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x v="40"/>
    <n v="-6520"/>
    <n v="57.647058823529413"/>
    <x v="1"/>
    <x v="40"/>
  </r>
  <r>
    <n v="3881"/>
    <x v="3876"/>
    <s v="A musical journey coming to the Blue Venue at the 2017 Orlando Fringe Festival!"/>
    <x v="2"/>
    <n v="25"/>
    <x v="1"/>
    <s v="US"/>
    <s v="USD"/>
    <n v="1487550399"/>
    <n v="1484958399"/>
    <b v="0"/>
    <n v="1"/>
    <b v="0"/>
    <x v="40"/>
    <n v="-475"/>
    <n v="25"/>
    <x v="1"/>
    <x v="40"/>
  </r>
  <r>
    <n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x v="40"/>
    <n v="-30000"/>
    <e v="#DIV/0!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x v="40"/>
    <n v="-15000"/>
    <e v="#DIV/0!"/>
    <x v="1"/>
    <x v="40"/>
  </r>
  <r>
    <n v="3884"/>
    <x v="3879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x v="40"/>
    <n v="-10000"/>
    <e v="#DIV/0!"/>
    <x v="1"/>
    <x v="40"/>
  </r>
  <r>
    <n v="3885"/>
    <x v="3880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x v="40"/>
    <n v="-375000"/>
    <e v="#DIV/0!"/>
    <x v="1"/>
    <x v="40"/>
  </r>
  <r>
    <n v="3886"/>
    <x v="3881"/>
    <n v="1"/>
    <x v="3"/>
    <n v="0"/>
    <x v="1"/>
    <s v="AU"/>
    <s v="AUD"/>
    <n v="1418275702"/>
    <n v="1415683702"/>
    <b v="0"/>
    <n v="0"/>
    <b v="0"/>
    <x v="40"/>
    <n v="-10000"/>
    <e v="#DIV/0!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x v="40"/>
    <n v="-1965"/>
    <n v="17.5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x v="6"/>
    <n v="-1458"/>
    <n v="38.714285714285715"/>
    <x v="1"/>
    <x v="6"/>
  </r>
  <r>
    <n v="3889"/>
    <x v="3884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x v="6"/>
    <n v="-7882"/>
    <n v="13.111111111111111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x v="6"/>
    <n v="-12476"/>
    <n v="315.5"/>
    <x v="1"/>
    <x v="6"/>
  </r>
  <r>
    <n v="3891"/>
    <x v="3886"/>
    <s v="A comedy about a mime who dreams of becoming a stand up comedian."/>
    <x v="134"/>
    <n v="260"/>
    <x v="2"/>
    <s v="US"/>
    <s v="USD"/>
    <n v="1427086740"/>
    <n v="1424488244"/>
    <b v="0"/>
    <n v="7"/>
    <b v="0"/>
    <x v="6"/>
    <n v="-540"/>
    <n v="37.142857142857146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x v="6"/>
    <n v="-1000"/>
    <e v="#DIV/0!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x v="6"/>
    <n v="-39225"/>
    <n v="128.27380952380952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x v="6"/>
    <n v="-14480"/>
    <n v="47.272727272727273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x v="6"/>
    <n v="-950"/>
    <n v="50"/>
    <x v="1"/>
    <x v="6"/>
  </r>
  <r>
    <n v="3896"/>
    <x v="3891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x v="6"/>
    <n v="-1430"/>
    <n v="42.5"/>
    <x v="1"/>
    <x v="6"/>
  </r>
  <r>
    <n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x v="6"/>
    <n v="-2060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x v="6"/>
    <n v="-1686"/>
    <n v="50.875"/>
    <x v="1"/>
    <x v="6"/>
  </r>
  <r>
    <n v="3899"/>
    <x v="3894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x v="6"/>
    <n v="-9875"/>
    <n v="62.5"/>
    <x v="1"/>
    <x v="6"/>
  </r>
  <r>
    <n v="3900"/>
    <x v="3895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x v="6"/>
    <n v="-2365"/>
    <n v="27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x v="6"/>
    <n v="-2975"/>
    <n v="25"/>
    <x v="1"/>
    <x v="6"/>
  </r>
  <r>
    <n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x v="6"/>
    <n v="-1535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x v="6"/>
    <n v="-1500"/>
    <e v="#DIV/0!"/>
    <x v="1"/>
    <x v="6"/>
  </r>
  <r>
    <n v="3904"/>
    <x v="3899"/>
    <s v="A play that will cover 4000 years of black history."/>
    <x v="3"/>
    <n v="3"/>
    <x v="2"/>
    <s v="US"/>
    <s v="USD"/>
    <n v="1429074240"/>
    <n v="1427866200"/>
    <b v="0"/>
    <n v="2"/>
    <b v="0"/>
    <x v="6"/>
    <n v="-9997"/>
    <n v="1.5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x v="6"/>
    <n v="-1327"/>
    <n v="24.714285714285715"/>
    <x v="1"/>
    <x v="6"/>
  </r>
  <r>
    <n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x v="6"/>
    <n v="-490"/>
    <n v="63.125"/>
    <x v="1"/>
    <x v="6"/>
  </r>
  <r>
    <n v="3907"/>
    <x v="3902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x v="6"/>
    <n v="-847"/>
    <n v="38.2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x v="6"/>
    <n v="-685"/>
    <n v="16.25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x v="6"/>
    <n v="-59865"/>
    <n v="33.75"/>
    <x v="1"/>
    <x v="6"/>
  </r>
  <r>
    <n v="3910"/>
    <x v="3905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x v="6"/>
    <n v="-5815"/>
    <n v="61.666666666666664"/>
    <x v="1"/>
    <x v="6"/>
  </r>
  <r>
    <n v="3911"/>
    <x v="3906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x v="6"/>
    <n v="-5007"/>
    <n v="83.138888888888886"/>
    <x v="1"/>
    <x v="6"/>
  </r>
  <r>
    <n v="3912"/>
    <x v="3907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x v="6"/>
    <n v="-14999"/>
    <n v="1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x v="6"/>
    <n v="-9000"/>
    <n v="142.85714285714286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x v="6"/>
    <n v="-1591"/>
    <n v="33.666666666666664"/>
    <x v="1"/>
    <x v="6"/>
  </r>
  <r>
    <n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x v="6"/>
    <n v="-1495"/>
    <n v="5"/>
    <x v="1"/>
    <x v="6"/>
  </r>
  <r>
    <n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x v="6"/>
    <n v="-2000"/>
    <e v="#DIV/0!"/>
    <x v="1"/>
    <x v="6"/>
  </r>
  <r>
    <n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x v="6"/>
    <n v="-3490"/>
    <n v="1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x v="6"/>
    <n v="-59880"/>
    <n v="40"/>
    <x v="1"/>
    <x v="6"/>
  </r>
  <r>
    <n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x v="6"/>
    <n v="-4910"/>
    <n v="30"/>
    <x v="1"/>
    <x v="6"/>
  </r>
  <r>
    <n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x v="6"/>
    <n v="-2365"/>
    <n v="45"/>
    <x v="1"/>
    <x v="6"/>
  </r>
  <r>
    <n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x v="6"/>
    <n v="-3000"/>
    <e v="#DIV/0!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x v="6"/>
    <n v="-689"/>
    <n v="10.166666666666666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x v="6"/>
    <n v="-10116"/>
    <n v="81.411764705882348"/>
    <x v="1"/>
    <x v="6"/>
  </r>
  <r>
    <n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x v="6"/>
    <n v="-12710"/>
    <n v="57.25"/>
    <x v="1"/>
    <x v="6"/>
  </r>
  <r>
    <n v="3925"/>
    <x v="3920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x v="6"/>
    <n v="-135"/>
    <n v="5"/>
    <x v="1"/>
    <x v="6"/>
  </r>
  <r>
    <n v="3926"/>
    <x v="3921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x v="6"/>
    <n v="-4985"/>
    <n v="15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x v="6"/>
    <n v="-2475"/>
    <n v="12.5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x v="6"/>
    <n v="-4349"/>
    <n v="93"/>
    <x v="1"/>
    <x v="6"/>
  </r>
  <r>
    <n v="3929"/>
    <x v="3924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x v="6"/>
    <n v="-19547"/>
    <n v="32.357142857142854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x v="6"/>
    <n v="-10000"/>
    <e v="#DIV/0!"/>
    <x v="1"/>
    <x v="6"/>
  </r>
  <r>
    <n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x v="6"/>
    <n v="-8000"/>
    <e v="#DIV/0!"/>
    <x v="1"/>
    <x v="6"/>
  </r>
  <r>
    <n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x v="6"/>
    <n v="-11999"/>
    <n v="1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x v="6"/>
    <n v="-5898"/>
    <n v="91.833333333333329"/>
    <x v="1"/>
    <x v="6"/>
  </r>
  <r>
    <n v="3934"/>
    <x v="3929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x v="6"/>
    <n v="-4450"/>
    <n v="45.833333333333336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x v="6"/>
    <n v="-1685"/>
    <n v="57.173913043478258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x v="6"/>
    <n v="-20000"/>
    <e v="#DIV/0!"/>
    <x v="1"/>
    <x v="6"/>
  </r>
  <r>
    <n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x v="6"/>
    <n v="-400"/>
    <n v="248.5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x v="6"/>
    <n v="-2858"/>
    <n v="79.400000000000006"/>
    <x v="1"/>
    <x v="6"/>
  </r>
  <r>
    <n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x v="6"/>
    <n v="-4995"/>
    <n v="5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x v="6"/>
    <n v="-4989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x v="6"/>
    <n v="-5450"/>
    <n v="25"/>
    <x v="1"/>
    <x v="6"/>
  </r>
  <r>
    <n v="3942"/>
    <x v="3937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x v="6"/>
    <n v="-1200"/>
    <e v="#DIV/0!"/>
    <x v="1"/>
    <x v="6"/>
  </r>
  <r>
    <n v="3943"/>
    <x v="3938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x v="6"/>
    <n v="-3218"/>
    <n v="137.07692307692307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x v="6"/>
    <n v="-5000"/>
    <e v="#DIV/0!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x v="6"/>
    <n v="-1995"/>
    <n v="5"/>
    <x v="1"/>
    <x v="6"/>
  </r>
  <r>
    <n v="3946"/>
    <x v="3941"/>
    <s v="Dr. Mecurio's is an original work of fantasy designed and written for the stage."/>
    <x v="12"/>
    <n v="195"/>
    <x v="2"/>
    <s v="US"/>
    <s v="USD"/>
    <n v="1425110400"/>
    <n v="1422388822"/>
    <b v="0"/>
    <n v="5"/>
    <b v="0"/>
    <x v="6"/>
    <n v="-5805"/>
    <n v="39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x v="6"/>
    <n v="-2899"/>
    <n v="50.5"/>
    <x v="1"/>
    <x v="6"/>
  </r>
  <r>
    <n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x v="6"/>
    <n v="-30000"/>
    <e v="#DIV/0!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x v="6"/>
    <n v="-8423"/>
    <n v="49.2812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x v="6"/>
    <n v="-3975"/>
    <n v="25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x v="6"/>
    <n v="-199999"/>
    <n v="1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x v="6"/>
    <n v="-25975"/>
    <n v="25"/>
    <x v="1"/>
    <x v="6"/>
  </r>
  <r>
    <n v="3953"/>
    <x v="3948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x v="6"/>
    <n v="-17600"/>
    <e v="#DIV/0!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x v="6"/>
    <n v="-25000"/>
    <e v="#DIV/0!"/>
    <x v="1"/>
    <x v="6"/>
  </r>
  <r>
    <n v="3955"/>
    <x v="3950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x v="6"/>
    <n v="-1325"/>
    <n v="53.125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x v="6"/>
    <n v="-5500"/>
    <e v="#DIV/0!"/>
    <x v="1"/>
    <x v="6"/>
  </r>
  <r>
    <n v="3957"/>
    <x v="3952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x v="6"/>
    <n v="-27993"/>
    <n v="7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x v="6"/>
    <n v="-1359"/>
    <n v="40.0625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x v="6"/>
    <n v="-908"/>
    <n v="24.333333333333332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x v="6"/>
    <n v="-2955"/>
    <n v="11.25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x v="6"/>
    <n v="-4979"/>
    <n v="10.5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x v="6"/>
    <n v="-1355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x v="6"/>
    <n v="-10000"/>
    <e v="#DIV/0!"/>
    <x v="1"/>
    <x v="6"/>
  </r>
  <r>
    <n v="3964"/>
    <x v="3959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x v="6"/>
    <n v="-1874"/>
    <n v="42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x v="6"/>
    <n v="-1715"/>
    <n v="71.25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x v="6"/>
    <n v="-7455"/>
    <n v="22.5"/>
    <x v="1"/>
    <x v="6"/>
  </r>
  <r>
    <n v="3967"/>
    <x v="3962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x v="6"/>
    <n v="-1290"/>
    <n v="41"/>
    <x v="1"/>
    <x v="6"/>
  </r>
  <r>
    <n v="3968"/>
    <x v="3963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x v="6"/>
    <n v="-4473"/>
    <n v="47.90909090909090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x v="6"/>
    <n v="-261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x v="6"/>
    <n v="-14989"/>
    <n v="5.5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x v="6"/>
    <n v="-13864"/>
    <n v="22.666666666666668"/>
    <x v="1"/>
    <x v="6"/>
  </r>
  <r>
    <n v="3972"/>
    <x v="3967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x v="6"/>
    <n v="-789"/>
    <n v="26.375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x v="6"/>
    <n v="-1095"/>
    <n v="105.54054054054055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x v="6"/>
    <n v="-680"/>
    <n v="29.09090909090909"/>
    <x v="1"/>
    <x v="6"/>
  </r>
  <r>
    <n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x v="6"/>
    <n v="-678"/>
    <e v="#DIV/0!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x v="6"/>
    <n v="-680"/>
    <n v="6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x v="6"/>
    <n v="-88695"/>
    <n v="217.5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x v="6"/>
    <n v="-1786"/>
    <n v="26.75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x v="6"/>
    <n v="-5890"/>
    <n v="18.333333333333332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x v="6"/>
    <n v="-2050"/>
    <n v="64.285714285714292"/>
    <x v="1"/>
    <x v="6"/>
  </r>
  <r>
    <n v="3981"/>
    <x v="3357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x v="6"/>
    <n v="-28775"/>
    <n v="175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x v="6"/>
    <n v="-680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x v="6"/>
    <n v="-7263"/>
    <n v="84.282608695652172"/>
    <x v="1"/>
    <x v="6"/>
  </r>
  <r>
    <n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x v="6"/>
    <n v="-1405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x v="6"/>
    <n v="-1359"/>
    <n v="33.736842105263158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x v="6"/>
    <n v="-4512"/>
    <n v="37.53846153846154"/>
    <x v="1"/>
    <x v="6"/>
  </r>
  <r>
    <n v="3987"/>
    <x v="3981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x v="6"/>
    <n v="-249"/>
    <n v="11.615384615384615"/>
    <x v="1"/>
    <x v="6"/>
  </r>
  <r>
    <n v="3988"/>
    <x v="3982"/>
    <s v="An evening of of stories based both in myth and truth."/>
    <x v="15"/>
    <n v="32"/>
    <x v="2"/>
    <s v="US"/>
    <s v="USD"/>
    <n v="1440813413"/>
    <n v="1439517413"/>
    <b v="0"/>
    <n v="4"/>
    <b v="0"/>
    <x v="6"/>
    <n v="-1468"/>
    <n v="8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x v="6"/>
    <n v="-3000"/>
    <e v="#DIV/0!"/>
    <x v="1"/>
    <x v="6"/>
  </r>
  <r>
    <n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x v="6"/>
    <n v="-1581"/>
    <n v="23"/>
    <x v="1"/>
    <x v="6"/>
  </r>
  <r>
    <n v="3991"/>
    <x v="3985"/>
    <s v="North Texas first actor-driven theatre company needs your help"/>
    <x v="2"/>
    <n v="100"/>
    <x v="2"/>
    <s v="US"/>
    <s v="USD"/>
    <n v="1433086082"/>
    <n v="1430494082"/>
    <b v="0"/>
    <n v="1"/>
    <b v="0"/>
    <x v="6"/>
    <n v="-400"/>
    <n v="100"/>
    <x v="1"/>
    <x v="6"/>
  </r>
  <r>
    <n v="3992"/>
    <x v="3986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x v="6"/>
    <n v="-9459"/>
    <n v="60.111111111111114"/>
    <x v="1"/>
    <x v="6"/>
  </r>
  <r>
    <n v="3993"/>
    <x v="3987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x v="6"/>
    <n v="-49997"/>
    <n v="3"/>
    <x v="1"/>
    <x v="6"/>
  </r>
  <r>
    <n v="3994"/>
    <x v="3988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x v="6"/>
    <n v="-1995"/>
    <n v="5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x v="6"/>
    <n v="-130"/>
    <n v="17.5"/>
    <x v="1"/>
    <x v="6"/>
  </r>
  <r>
    <n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x v="6"/>
    <n v="-2503"/>
    <n v="29.235294117647058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x v="6"/>
    <n v="-3000"/>
    <e v="#DIV/0!"/>
    <x v="1"/>
    <x v="6"/>
  </r>
  <r>
    <n v="3998"/>
    <x v="3992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x v="6"/>
    <n v="-535"/>
    <n v="59.583333333333336"/>
    <x v="1"/>
    <x v="6"/>
  </r>
  <r>
    <n v="3999"/>
    <x v="3993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x v="6"/>
    <n v="-5844"/>
    <n v="82.571428571428569"/>
    <x v="1"/>
    <x v="6"/>
  </r>
  <r>
    <n v="4000"/>
    <x v="3994"/>
    <s v="An Enticing Trip into the World of Assisted Dying"/>
    <x v="6"/>
    <n v="10"/>
    <x v="2"/>
    <s v="US"/>
    <s v="USD"/>
    <n v="1462631358"/>
    <n v="1457450958"/>
    <b v="0"/>
    <n v="1"/>
    <b v="0"/>
    <x v="6"/>
    <n v="-7990"/>
    <n v="1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x v="6"/>
    <n v="-747"/>
    <n v="32.357142857142854"/>
    <x v="1"/>
    <x v="6"/>
  </r>
  <r>
    <n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x v="6"/>
    <n v="-1227"/>
    <n v="5.75"/>
    <x v="1"/>
    <x v="6"/>
  </r>
  <r>
    <n v="4003"/>
    <x v="3997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x v="6"/>
    <n v="-1799"/>
    <n v="100.5"/>
    <x v="1"/>
    <x v="6"/>
  </r>
  <r>
    <n v="4004"/>
    <x v="3998"/>
    <s v="Help Launch The Queen Into South Florida!"/>
    <x v="2"/>
    <n v="1"/>
    <x v="2"/>
    <s v="US"/>
    <s v="USD"/>
    <n v="1412740457"/>
    <n v="1410148457"/>
    <b v="0"/>
    <n v="1"/>
    <b v="0"/>
    <x v="6"/>
    <n v="-499"/>
    <n v="1"/>
    <x v="1"/>
    <x v="6"/>
  </r>
  <r>
    <n v="4005"/>
    <x v="3999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x v="6"/>
    <n v="-2960"/>
    <n v="2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x v="6"/>
    <n v="-29998"/>
    <n v="2"/>
    <x v="1"/>
    <x v="6"/>
  </r>
  <r>
    <n v="4007"/>
    <x v="3988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x v="6"/>
    <n v="-1995"/>
    <n v="5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x v="6"/>
    <n v="-940"/>
    <n v="15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x v="6"/>
    <n v="-1855"/>
    <n v="25"/>
    <x v="1"/>
    <x v="6"/>
  </r>
  <r>
    <n v="4010"/>
    <x v="4003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x v="6"/>
    <n v="-5458"/>
    <n v="45.842105263157897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x v="6"/>
    <n v="-231"/>
    <n v="4.75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x v="6"/>
    <n v="-575"/>
    <e v="#DIV/0!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x v="6"/>
    <n v="-1974"/>
    <n v="13"/>
    <x v="1"/>
    <x v="6"/>
  </r>
  <r>
    <n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x v="6"/>
    <n v="-9000"/>
    <e v="#DIV/0!"/>
    <x v="1"/>
    <x v="6"/>
  </r>
  <r>
    <n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x v="6"/>
    <n v="-6999"/>
    <n v="1"/>
    <x v="1"/>
    <x v="6"/>
  </r>
  <r>
    <n v="4016"/>
    <x v="4009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x v="6"/>
    <n v="-430"/>
    <n v="1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x v="6"/>
    <n v="-9895"/>
    <n v="52.5"/>
    <x v="1"/>
    <x v="6"/>
  </r>
  <r>
    <n v="4018"/>
    <x v="4011"/>
    <s v="Funding for a production of Time Please at the Brighton Fringe 2017... and beyond."/>
    <x v="15"/>
    <n v="130"/>
    <x v="2"/>
    <s v="GB"/>
    <s v="GBP"/>
    <n v="1475877108"/>
    <n v="1473285108"/>
    <b v="0"/>
    <n v="4"/>
    <b v="0"/>
    <x v="6"/>
    <n v="-1370"/>
    <n v="32.5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x v="6"/>
    <n v="-3471"/>
    <n v="7.25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x v="6"/>
    <n v="-500"/>
    <n v="33.333333333333336"/>
    <x v="1"/>
    <x v="6"/>
  </r>
  <r>
    <n v="4021"/>
    <x v="4014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x v="6"/>
    <n v="-14875"/>
    <n v="62.5"/>
    <x v="1"/>
    <x v="6"/>
  </r>
  <r>
    <n v="4022"/>
    <x v="4015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x v="6"/>
    <n v="-5479"/>
    <n v="63.558375634517766"/>
    <x v="1"/>
    <x v="6"/>
  </r>
  <r>
    <n v="4023"/>
    <x v="4016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x v="6"/>
    <n v="-7000"/>
    <e v="#DIV/0!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x v="6"/>
    <n v="-790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x v="6"/>
    <n v="-4750"/>
    <n v="62.5"/>
    <x v="1"/>
    <x v="6"/>
  </r>
  <r>
    <n v="4026"/>
    <x v="4019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x v="6"/>
    <n v="-4000"/>
    <e v="#DIV/0!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x v="6"/>
    <n v="-2785"/>
    <n v="30.714285714285715"/>
    <x v="1"/>
    <x v="6"/>
  </r>
  <r>
    <n v="4028"/>
    <x v="4021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x v="6"/>
    <n v="-1439"/>
    <n v="51"/>
    <x v="1"/>
    <x v="6"/>
  </r>
  <r>
    <n v="4029"/>
    <x v="4022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x v="6"/>
    <n v="-20000"/>
    <e v="#DIV/0!"/>
    <x v="1"/>
    <x v="6"/>
  </r>
  <r>
    <n v="4030"/>
    <x v="4023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x v="6"/>
    <n v="-2100"/>
    <n v="66.666666666666671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x v="6"/>
    <n v="-5000"/>
    <e v="#DIV/0!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x v="6"/>
    <n v="-5635"/>
    <n v="59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x v="6"/>
    <n v="-17758.010000000002"/>
    <n v="65.340319148936175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x v="6"/>
    <n v="-13300"/>
    <n v="100"/>
    <x v="1"/>
    <x v="6"/>
  </r>
  <r>
    <n v="4035"/>
    <x v="4028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x v="6"/>
    <n v="-6315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x v="6"/>
    <n v="-3177"/>
    <n v="166.05882352941177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x v="6"/>
    <n v="-620"/>
    <n v="40"/>
    <x v="1"/>
    <x v="6"/>
  </r>
  <r>
    <n v="4038"/>
    <x v="4031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x v="6"/>
    <n v="-2199"/>
    <n v="75.25"/>
    <x v="1"/>
    <x v="6"/>
  </r>
  <r>
    <n v="4039"/>
    <x v="4032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x v="6"/>
    <n v="-200"/>
    <n v="6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x v="6"/>
    <n v="-5500"/>
    <n v="1250"/>
    <x v="1"/>
    <x v="6"/>
  </r>
  <r>
    <n v="4041"/>
    <x v="4034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x v="6"/>
    <n v="-4979"/>
    <n v="10.5"/>
    <x v="1"/>
    <x v="6"/>
  </r>
  <r>
    <n v="4042"/>
    <x v="4035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x v="6"/>
    <n v="-9979"/>
    <n v="7"/>
    <x v="1"/>
    <x v="6"/>
  </r>
  <r>
    <n v="4043"/>
    <x v="4036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x v="6"/>
    <n v="-300"/>
    <e v="#DIV/0!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x v="6"/>
    <n v="-375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x v="6"/>
    <n v="-4999"/>
    <n v="1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x v="6"/>
    <n v="-5140"/>
    <n v="38.333333333333336"/>
    <x v="1"/>
    <x v="6"/>
  </r>
  <r>
    <n v="4047"/>
    <x v="4040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x v="6"/>
    <n v="-4890"/>
    <n v="27.5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x v="6"/>
    <n v="-13999"/>
    <n v="32.978021978021978"/>
    <x v="1"/>
    <x v="6"/>
  </r>
  <r>
    <n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x v="6"/>
    <n v="-19984"/>
    <n v="16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x v="6"/>
    <n v="-1499"/>
    <n v="1"/>
    <x v="1"/>
    <x v="6"/>
  </r>
  <r>
    <n v="4051"/>
    <x v="4044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x v="6"/>
    <n v="-500"/>
    <e v="#DIV/0!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x v="6"/>
    <n v="-1874"/>
    <n v="86.615384615384613"/>
    <x v="1"/>
    <x v="6"/>
  </r>
  <r>
    <n v="4053"/>
    <x v="4046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x v="6"/>
    <n v="-390"/>
    <n v="55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x v="6"/>
    <n v="-8880"/>
    <e v="#DIV/0!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x v="6"/>
    <n v="-4119"/>
    <n v="41.952380952380949"/>
    <x v="1"/>
    <x v="6"/>
  </r>
  <r>
    <n v="4056"/>
    <x v="4049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x v="6"/>
    <n v="-705"/>
    <n v="88.333333333333329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x v="6"/>
    <n v="-2725"/>
    <n v="129.16666666666666"/>
    <x v="1"/>
    <x v="6"/>
  </r>
  <r>
    <n v="4058"/>
    <x v="4051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x v="6"/>
    <n v="-3655"/>
    <n v="23.75"/>
    <x v="1"/>
    <x v="6"/>
  </r>
  <r>
    <n v="4059"/>
    <x v="4052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x v="6"/>
    <n v="-9750"/>
    <n v="35.714285714285715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x v="6"/>
    <n v="-9715"/>
    <n v="57"/>
    <x v="1"/>
    <x v="6"/>
  </r>
  <r>
    <n v="4061"/>
    <x v="4054"/>
    <s v="SKYLAR'S SYNDROME is a tremendous psychodrama by master playwright Gavin Kayner!"/>
    <x v="441"/>
    <n v="0"/>
    <x v="2"/>
    <s v="US"/>
    <s v="USD"/>
    <n v="1461205423"/>
    <n v="1456025023"/>
    <b v="0"/>
    <n v="0"/>
    <b v="0"/>
    <x v="6"/>
    <n v="-525"/>
    <e v="#DIV/0!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x v="6"/>
    <n v="-19510"/>
    <n v="163.33333333333334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x v="6"/>
    <n v="-9365"/>
    <n v="15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x v="6"/>
    <n v="-1615"/>
    <n v="64.166666666666671"/>
    <x v="1"/>
    <x v="6"/>
  </r>
  <r>
    <n v="4065"/>
    <x v="4058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x v="6"/>
    <n v="-3973"/>
    <n v="6.75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x v="6"/>
    <n v="-14975"/>
    <n v="25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x v="6"/>
    <n v="-1955"/>
    <n v="179.11764705882354"/>
    <x v="1"/>
    <x v="6"/>
  </r>
  <r>
    <n v="4068"/>
    <x v="4061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x v="6"/>
    <n v="-3460.05"/>
    <n v="34.950000000000003"/>
    <x v="1"/>
    <x v="6"/>
  </r>
  <r>
    <n v="4069"/>
    <x v="4062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x v="6"/>
    <n v="-820"/>
    <n v="33.07692307692308"/>
    <x v="1"/>
    <x v="6"/>
  </r>
  <r>
    <n v="4070"/>
    <x v="4063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x v="6"/>
    <n v="-835"/>
    <n v="27.5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x v="6"/>
    <n v="-20000"/>
    <e v="#DIV/0!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x v="6"/>
    <n v="-996"/>
    <n v="2"/>
    <x v="1"/>
    <x v="6"/>
  </r>
  <r>
    <n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x v="6"/>
    <n v="-3463"/>
    <n v="18.5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x v="6"/>
    <n v="-2015"/>
    <n v="35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x v="6"/>
    <n v="-1424"/>
    <n v="44.307692307692307"/>
    <x v="1"/>
    <x v="6"/>
  </r>
  <r>
    <n v="4076"/>
    <x v="4069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x v="6"/>
    <n v="-700"/>
    <e v="#DIV/0!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x v="6"/>
    <n v="-13665"/>
    <n v="222.5"/>
    <x v="1"/>
    <x v="6"/>
  </r>
  <r>
    <n v="4078"/>
    <x v="4071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x v="6"/>
    <n v="-250"/>
    <e v="#DIV/0!"/>
    <x v="1"/>
    <x v="6"/>
  </r>
  <r>
    <n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x v="6"/>
    <n v="-2995"/>
    <n v="5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x v="6"/>
    <n v="-3000"/>
    <e v="#DIV/0!"/>
    <x v="1"/>
    <x v="6"/>
  </r>
  <r>
    <n v="4081"/>
    <x v="4074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x v="6"/>
    <n v="-1874"/>
    <n v="29.166666666666668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x v="6"/>
    <n v="-147"/>
    <n v="1.5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x v="6"/>
    <n v="-2741"/>
    <n v="126.5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x v="6"/>
    <n v="-2990"/>
    <n v="1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x v="6"/>
    <n v="-3490"/>
    <n v="1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x v="6"/>
    <n v="-953"/>
    <n v="9.4"/>
    <x v="1"/>
    <x v="6"/>
  </r>
  <r>
    <n v="4087"/>
    <x v="4080"/>
    <s v="Comedy Stage Play"/>
    <x v="376"/>
    <n v="0"/>
    <x v="2"/>
    <s v="US"/>
    <s v="USD"/>
    <n v="1468777786"/>
    <n v="1466185786"/>
    <b v="0"/>
    <n v="0"/>
    <b v="0"/>
    <x v="6"/>
    <n v="-9600"/>
    <e v="#DIV/0!"/>
    <x v="1"/>
    <x v="6"/>
  </r>
  <r>
    <n v="4088"/>
    <x v="4081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x v="6"/>
    <n v="-1784"/>
    <n v="72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x v="6"/>
    <n v="-4760"/>
    <n v="30"/>
    <x v="1"/>
    <x v="6"/>
  </r>
  <r>
    <n v="4090"/>
    <x v="4083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x v="6"/>
    <n v="-968"/>
    <n v="10.666666666666666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x v="6"/>
    <n v="-1396"/>
    <n v="25.5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x v="6"/>
    <n v="-109980"/>
    <n v="2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x v="6"/>
    <n v="-2440"/>
    <n v="15"/>
    <x v="1"/>
    <x v="6"/>
  </r>
  <r>
    <n v="4094"/>
    <x v="4087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x v="6"/>
    <n v="-1270"/>
    <n v="91.25"/>
    <x v="1"/>
    <x v="6"/>
  </r>
  <r>
    <n v="4095"/>
    <x v="4088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x v="6"/>
    <n v="-29200"/>
    <n v="800"/>
    <x v="1"/>
    <x v="6"/>
  </r>
  <r>
    <n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x v="6"/>
    <n v="-3100"/>
    <n v="80"/>
    <x v="1"/>
    <x v="6"/>
  </r>
  <r>
    <n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x v="6"/>
    <n v="-10000"/>
    <e v="#DIV/0!"/>
    <x v="1"/>
    <x v="6"/>
  </r>
  <r>
    <n v="4098"/>
    <x v="4091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x v="6"/>
    <n v="-75000"/>
    <e v="#DIV/0!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x v="6"/>
    <n v="-4450"/>
    <n v="50"/>
    <x v="1"/>
    <x v="6"/>
  </r>
  <r>
    <n v="4100"/>
    <x v="4093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6"/>
    <n v="-270"/>
    <e v="#DIV/0!"/>
    <x v="1"/>
    <x v="6"/>
  </r>
  <r>
    <n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x v="6"/>
    <n v="-600"/>
    <e v="#DIV/0!"/>
    <x v="1"/>
    <x v="6"/>
  </r>
  <r>
    <n v="4102"/>
    <x v="4095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x v="6"/>
    <n v="-363"/>
    <n v="22.833333333333332"/>
    <x v="1"/>
    <x v="6"/>
  </r>
  <r>
    <n v="4103"/>
    <x v="4096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x v="6"/>
    <n v="-900"/>
    <n v="16.666666666666668"/>
    <x v="1"/>
    <x v="6"/>
  </r>
  <r>
    <n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x v="6"/>
    <n v="-2359"/>
    <n v="45.785714285714285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x v="6"/>
    <n v="-30700"/>
    <n v="383.33333333333331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x v="6"/>
    <n v="-1470"/>
    <n v="106.96969696969697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x v="6"/>
    <n v="-1959"/>
    <n v="10.25"/>
    <x v="1"/>
    <x v="6"/>
  </r>
  <r>
    <n v="4108"/>
    <x v="4101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x v="6"/>
    <n v="-2941"/>
    <n v="59"/>
    <x v="1"/>
    <x v="6"/>
  </r>
  <r>
    <n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x v="6"/>
    <n v="-500"/>
    <e v="#DIV/0!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x v="6"/>
    <n v="-214"/>
    <n v="14.333333333333334"/>
    <x v="1"/>
    <x v="6"/>
  </r>
  <r>
    <n v="4111"/>
    <x v="4104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x v="6"/>
    <n v="-2906"/>
    <n v="15.666666666666666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x v="6"/>
    <n v="-2499"/>
    <n v="1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x v="6"/>
    <n v="-14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63.917582417582416"/>
    <s v="film &amp; video"/>
    <s v="television"/>
    <x v="0"/>
    <d v="2015-07-23T03:00:0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185.48101265822785"/>
    <s v="film &amp; video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15"/>
    <s v="film &amp; video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69.266666666666666"/>
    <s v="film &amp; video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190.55028169014085"/>
    <s v="film &amp; video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93.40425531914893"/>
    <s v="film &amp; video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146.87931034482759"/>
    <s v="film &amp; video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159.82456140350877"/>
    <s v="film &amp; video"/>
    <s v="television"/>
    <x v="7"/>
    <d v="2016-07-05T01:07:47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291.79333333333335"/>
    <s v="film &amp; video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31.499500000000001"/>
    <s v="film &amp; video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158.68421052631578"/>
    <s v="film &amp; video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80.333333333333329"/>
    <s v="film &amp; video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59.961305925030231"/>
    <s v="film &amp; video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109.78431372549019"/>
    <s v="film &amp; video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147.70731707317074"/>
    <s v="film &amp; video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21.755102040816325"/>
    <s v="film &amp; video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171.84285714285716"/>
    <s v="film &amp; video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41.944444444444443"/>
    <s v="film &amp; video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93.264122807017543"/>
    <s v="film &amp; video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56.136363636363633"/>
    <s v="film &amp; video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80.16"/>
    <s v="film &amp; video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99.9009900990099"/>
    <s v="film &amp; video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51.25"/>
    <s v="film &amp; video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103.04347826086956"/>
    <s v="film &amp; video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66.346149825783982"/>
    <s v="film &amp; video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57.142857142857146"/>
    <s v="film &amp; video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102.10526315789474"/>
    <s v="film &amp; video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148.96666666666667"/>
    <s v="film &amp; video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169.6056338028169"/>
    <s v="film &amp; video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31.623931623931625"/>
    <s v="film &amp; video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76.45264150943396"/>
    <s v="film &amp; video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s v="film &amp; video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320.44943820224717"/>
    <s v="film &amp; video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83.75"/>
    <s v="film &amp; video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49.882352941176471"/>
    <s v="film &amp; video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59.464285714285715"/>
    <s v="film &amp; video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193.84090909090909"/>
    <s v="film &amp; video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159.51383399209487"/>
    <s v="film &amp; video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41.68181818181818"/>
    <s v="film &amp; video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150.89861751152074"/>
    <s v="film &amp; video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126.6875"/>
    <s v="film &amp; video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s v="film &amp; video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117.51479289940828"/>
    <s v="film &amp; video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117.36121673003802"/>
    <s v="film &amp; video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s v="film &amp; video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98.360655737704917"/>
    <s v="film &amp; video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194.44444444444446"/>
    <s v="film &amp; video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76.865000000000009"/>
    <s v="film &amp; video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56.815789473684212"/>
    <s v="film &amp; video"/>
    <s v="television"/>
    <x v="48"/>
    <d v="2015-03-01T12:00:0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s v="film &amp; video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s v="film &amp; video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118.33613445378151"/>
    <s v="film &amp; video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223.48076923076923"/>
    <s v="film &amp; video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28.111111111111111"/>
    <s v="film &amp; video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194.23076923076923"/>
    <s v="film &amp; video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128.95348837209303"/>
    <s v="film &amp; video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49.316091954022987"/>
    <s v="film &amp; video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221.52173913043478"/>
    <s v="film &amp; video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137.21333333333334"/>
    <s v="film &amp; video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606.82242424242418"/>
    <s v="film &amp; video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43.040092592592593"/>
    <s v="film &amp; video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322.39130434782606"/>
    <s v="film &amp; video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96.708333333333329"/>
    <s v="film &amp; video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35.474531249999998"/>
    <s v="film &amp; video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86.666666666666671"/>
    <s v="film &amp; video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132.05263157894737"/>
    <s v="film &amp; video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91.230769230769226"/>
    <s v="film &amp; video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116.25"/>
    <s v="film &amp; video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21.194444444444443"/>
    <s v="film &amp; video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62.327134831460668"/>
    <s v="film &amp; video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37.411764705882355"/>
    <s v="film &amp; video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69.71875"/>
    <s v="film &amp; video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58.170731707317074"/>
    <s v="film &amp; video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s v="film &amp; video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19.471034482758618"/>
    <s v="film &amp; video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85.957446808510639"/>
    <s v="film &amp; video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30.666666666666668"/>
    <s v="film &amp; video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60.384615384615387"/>
    <s v="film &amp; video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38.6"/>
    <s v="film &amp; video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40.268292682926827"/>
    <s v="film &amp; video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273.82978723404256"/>
    <s v="film &amp; video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53.035714285714285"/>
    <s v="film &amp; video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40.005000000000003"/>
    <s v="film &amp; video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5.76923076923077"/>
    <s v="film &amp; video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s v="film &amp; video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71.714285714285708"/>
    <s v="film &amp; video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375.76470588235293"/>
    <s v="film &amp; video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04.6"/>
    <s v="film &amp; video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60"/>
    <s v="film &amp; video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123.28571428571429"/>
    <s v="film &amp; video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31.375"/>
    <s v="film &amp; video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78.260869565217391"/>
    <s v="film &amp; video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122.32558139534883"/>
    <s v="film &amp; video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73.733333333333334"/>
    <s v="film &amp; video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21.666666666666668"/>
    <s v="film &amp; video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21.904761904761905"/>
    <s v="film &amp; video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50.588235294117645"/>
    <s v="film &amp; video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53.125"/>
    <s v="film &amp; video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56.666666666666664"/>
    <s v="film &amp; video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40.776666666666664"/>
    <s v="film &amp; video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s v="film &amp; video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s v="film &amp; video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117.92307692307692"/>
    <s v="film &amp; video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27.897959183673468"/>
    <s v="film &amp; video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60"/>
    <s v="film &amp; video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39.383333333333333"/>
    <s v="film &amp; video"/>
    <s v="shorts"/>
    <x v="105"/>
    <d v="2016-05-14T00:00:00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186.11111111111111"/>
    <s v="film &amp; video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111.37681159420291"/>
    <s v="film &amp; video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78.723404255319153"/>
    <s v="film &amp; video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46.702127659574465"/>
    <s v="film &amp; video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65.384615384615387"/>
    <s v="film &amp; video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102.0754716981132"/>
    <s v="film &amp; video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64.197530864197532"/>
    <s v="film &amp; video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90.384615384615387"/>
    <s v="film &amp; video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88.571428571428569"/>
    <s v="film &amp; video"/>
    <s v="shorts"/>
    <x v="114"/>
    <d v="2012-01-13T06:34:48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28.727272727272727"/>
    <s v="film &amp; video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69.78947368421052"/>
    <s v="film &amp; video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167.48962962962963"/>
    <s v="film &amp; video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144.91230769230768"/>
    <s v="film &amp; video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91.840540540540545"/>
    <s v="film &amp; video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"/>
    <n v="10"/>
    <s v="film &amp; video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n v="1"/>
    <s v="film &amp; video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000000"/>
    <e v="#DIV/0!"/>
    <s v="film &amp; video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54849"/>
    <n v="25.166666666666668"/>
    <s v="film &amp; video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4000"/>
    <e v="#DIV/0!"/>
    <s v="film &amp; video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430"/>
    <n v="11.666666666666666"/>
    <s v="film &amp; video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23613"/>
    <n v="106.69230769230769"/>
    <s v="film &amp; video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7810"/>
    <n v="47.5"/>
    <s v="film &amp; video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133"/>
    <n v="311.16666666666669"/>
    <s v="film &amp; video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20000"/>
    <e v="#DIV/0!"/>
    <s v="film &amp; video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600"/>
    <e v="#DIV/0!"/>
    <s v="film &amp; video"/>
    <s v="science fiction"/>
    <x v="130"/>
    <d v="2014-06-16T20:16:00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200"/>
    <e v="#DIV/0!"/>
    <s v="film &amp; video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72345"/>
    <n v="94.506172839506178"/>
    <s v="film &amp; video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71764"/>
    <e v="#DIV/0!"/>
    <s v="film &amp; video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5000"/>
    <e v="#DIV/0!"/>
    <s v="film &amp; video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597"/>
    <n v="80.599999999999994"/>
    <s v="film &amp; video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3000"/>
    <e v="#DIV/0!"/>
    <s v="film &amp; video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55000"/>
    <e v="#DIV/0!"/>
    <s v="film &amp; video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45288"/>
    <n v="81.241379310344826"/>
    <s v="film &amp; video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s v="film &amp; video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200000"/>
    <e v="#DIV/0!"/>
    <s v="film &amp; video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707"/>
    <n v="46.178571428571431"/>
    <s v="film &amp; video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"/>
    <n v="10"/>
    <s v="film &amp; video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5500"/>
    <e v="#DIV/0!"/>
    <s v="film &amp; video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5430"/>
    <n v="55.945945945945944"/>
    <s v="film &amp; video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4162"/>
    <n v="37.555555555555557"/>
    <s v="film &amp; video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9885"/>
    <n v="38.333333333333336"/>
    <s v="film &amp; video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7000"/>
    <e v="#DIV/0!"/>
    <s v="film &amp; video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49960"/>
    <n v="20"/>
    <s v="film &amp; video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08"/>
    <n v="15.333333333333334"/>
    <s v="film &amp; video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99888"/>
    <n v="449.43283582089555"/>
    <s v="film &amp; video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249860"/>
    <n v="28"/>
    <s v="film &amp; video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379970"/>
    <n v="15"/>
    <s v="film &amp; video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49641"/>
    <n v="35.9"/>
    <s v="film &amp; video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1460"/>
    <n v="13.333333333333334"/>
    <s v="film &amp; video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349919"/>
    <n v="20.25"/>
    <s v="film &amp; video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33215"/>
    <n v="119"/>
    <s v="film &amp; video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2987"/>
    <n v="4"/>
    <s v="film &amp; video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5000"/>
    <e v="#DIV/0!"/>
    <s v="film &amp; video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"/>
    <n v="10"/>
    <s v="film &amp; video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5000"/>
    <e v="#DIV/0!"/>
    <s v="film &amp; video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49995"/>
    <n v="5"/>
    <s v="film &amp; video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2365"/>
    <n v="43.5"/>
    <s v="film &amp; video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2000000"/>
    <e v="#DIV/0!"/>
    <s v="film &amp; video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19360"/>
    <n v="91.428571428571431"/>
    <s v="film &amp; video"/>
    <s v="drama"/>
    <x v="164"/>
    <d v="2014-09-19T18:18:21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7000"/>
    <e v="#DIV/0!"/>
    <s v="film &amp; video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2000"/>
    <n v="3000"/>
    <s v="film &amp; video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109989"/>
    <n v="5.5"/>
    <s v="film &amp; video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7675"/>
    <n v="108.33333333333333"/>
    <s v="film &amp; video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1940"/>
    <n v="56"/>
    <s v="film &amp; video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75"/>
    <n v="32.5"/>
    <s v="film &amp; video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n v="1"/>
    <s v="film &amp; video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95000"/>
    <e v="#DIV/0!"/>
    <s v="film &amp; video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110"/>
    <e v="#DIV/0!"/>
    <s v="film &amp; video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6000"/>
    <e v="#DIV/0!"/>
    <s v="film &amp; video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8703"/>
    <n v="49.884615384615387"/>
    <s v="film &amp; video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500"/>
    <e v="#DIV/0!"/>
    <s v="film &amp; video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270"/>
    <n v="25.714285714285715"/>
    <s v="film &amp; video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500000"/>
    <e v="#DIV/0!"/>
    <s v="film &amp; video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0"/>
    <n v="100"/>
    <s v="film &amp; video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799"/>
    <n v="30.846153846153847"/>
    <s v="film &amp; video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701"/>
    <n v="180.5"/>
    <s v="film &amp; video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0"/>
    <e v="#DIV/0!"/>
    <s v="film &amp; video"/>
    <s v="drama"/>
    <x v="182"/>
    <d v="2017-01-07T00:17:12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8018"/>
    <n v="373.5"/>
    <s v="film &amp; video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1449"/>
    <n v="25.5"/>
    <s v="film &amp; video"/>
    <s v="drama"/>
    <x v="184"/>
    <d v="2014-09-01T03:59:00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37800"/>
    <n v="220"/>
    <s v="film &amp; video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5000"/>
    <e v="#DIV/0!"/>
    <s v="film &amp; video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4200"/>
    <n v="160"/>
    <s v="film &amp; video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500"/>
    <e v="#DIV/0!"/>
    <s v="film &amp; video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499655"/>
    <n v="69"/>
    <s v="film &amp; video"/>
    <s v="drama"/>
    <x v="189"/>
    <d v="2016-09-03T16:34:37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11950"/>
    <n v="50"/>
    <s v="film &amp; video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4750"/>
    <n v="83.333333333333329"/>
    <s v="film &amp; video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9983"/>
    <n v="5.666666666666667"/>
    <s v="film &amp; video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0"/>
    <e v="#DIV/0!"/>
    <s v="film &amp; video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2497"/>
    <n v="1"/>
    <s v="film &amp; video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2000000"/>
    <e v="#DIV/0!"/>
    <s v="film &amp; video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2035"/>
    <n v="77.10526315789474"/>
    <s v="film &amp; video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2238"/>
    <n v="32.75"/>
    <s v="film &amp; video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24721"/>
    <n v="46.5"/>
    <s v="film &amp; video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00"/>
    <e v="#DIV/0!"/>
    <s v="film &amp; video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4428.45"/>
    <n v="87.308333333333337"/>
    <s v="film &amp; video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270"/>
    <n v="54.285714285714285"/>
    <s v="film &amp; video"/>
    <s v="drama"/>
    <x v="201"/>
    <d v="2015-02-08T19:38:49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6000"/>
    <e v="#DIV/0!"/>
    <s v="film &amp; video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1754"/>
    <n v="93.25"/>
    <s v="film &amp; video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147835"/>
    <n v="117.68368136117556"/>
    <s v="film &amp; video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6700"/>
    <n v="76.470588235294116"/>
    <s v="film &amp; video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2700"/>
    <e v="#DIV/0!"/>
    <s v="film &amp; video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1870"/>
    <n v="163.84615384615384"/>
    <s v="film &amp; video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50000"/>
    <e v="#DIV/0!"/>
    <s v="film &amp; video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25000"/>
    <e v="#DIV/0!"/>
    <s v="film &amp; video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8970"/>
    <n v="91.818181818181813"/>
    <s v="film &amp; video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2770"/>
    <n v="185.83333333333334"/>
    <s v="film &amp; video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n v="1"/>
    <s v="film &amp; video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49980"/>
    <n v="20"/>
    <s v="film &amp; video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n v="1"/>
    <s v="film &amp; video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"/>
    <n v="10"/>
    <s v="film &amp; video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22150.78"/>
    <n v="331.53833333333336"/>
    <s v="film &amp; video"/>
    <s v="drama"/>
    <x v="216"/>
    <d v="2015-04-22T22:00:37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057"/>
    <n v="314.28947368421052"/>
    <s v="film &amp; video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n v="100"/>
    <s v="film &amp; video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1185"/>
    <n v="115.98684210526316"/>
    <s v="film &amp; video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49640"/>
    <n v="120"/>
    <s v="film &amp; video"/>
    <s v="drama"/>
    <x v="220"/>
    <d v="2015-08-20T20:06:00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50000"/>
    <e v="#DIV/0!"/>
    <s v="film &amp; video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0"/>
    <n v="65"/>
    <s v="film &amp; video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500000"/>
    <e v="#DIV/0!"/>
    <s v="film &amp; video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6000000"/>
    <e v="#DIV/0!"/>
    <s v="film &amp; video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200"/>
    <e v="#DIV/0!"/>
    <s v="film &amp; video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28750"/>
    <n v="125"/>
    <s v="film &amp; video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28000"/>
    <e v="#DIV/0!"/>
    <s v="film &amp; video"/>
    <s v="drama"/>
    <x v="227"/>
    <d v="2015-07-09T21:27:21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8000"/>
    <e v="#DIV/0!"/>
    <s v="film &amp; video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3000"/>
    <e v="#DIV/0!"/>
    <s v="film &amp; video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14940"/>
    <n v="30"/>
    <s v="film &amp; video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500000"/>
    <e v="#DIV/0!"/>
    <s v="film &amp; video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890"/>
    <n v="15.714285714285714"/>
    <s v="film &amp; video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350000"/>
    <e v="#DIV/0!"/>
    <s v="film &amp; video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9"/>
    <n v="80.2"/>
    <s v="film &amp; video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00"/>
    <e v="#DIV/0!"/>
    <s v="film &amp; video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50000"/>
    <e v="#DIV/0!"/>
    <s v="film &amp; video"/>
    <s v="drama"/>
    <x v="236"/>
    <d v="2016-01-05T00:00:00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14950"/>
    <n v="50"/>
    <s v="film &amp; video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26000"/>
    <e v="#DIV/0!"/>
    <s v="film &amp; video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0"/>
    <n v="50"/>
    <s v="film &amp; video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117.84759124087591"/>
    <s v="film &amp; video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109.04255319148936"/>
    <s v="film &amp; video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73.019801980198025"/>
    <s v="film &amp; video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78.195121951219505"/>
    <s v="film &amp; video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47.398809523809526"/>
    <s v="film &amp; video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54.020833333333336"/>
    <s v="film &amp; video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68.488789237668158"/>
    <s v="film &amp; video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108.14516129032258"/>
    <s v="film &amp; video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589.95205479452056"/>
    <s v="film &amp; video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48.051063829787232"/>
    <s v="film &amp; video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72.482837528604122"/>
    <s v="film &amp; video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57.077922077922075"/>
    <s v="film &amp; video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85.444444444444443"/>
    <s v="film &amp; video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215.85714285714286"/>
    <s v="film &amp; video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89.38643312101911"/>
    <s v="film &amp; video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45.418404255319146"/>
    <s v="film &amp; video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65.756363636363631"/>
    <s v="film &amp; video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66.70405357142856"/>
    <s v="film &amp; video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83.345930232558146"/>
    <s v="film &amp; video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105.04609341825902"/>
    <s v="film &amp; video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120.90909090909091"/>
    <s v="film &amp; video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97.63636363636364"/>
    <s v="film &amp; video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41.379310344827587"/>
    <s v="film &amp; video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30.654485981308412"/>
    <s v="film &amp; video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64.945054945054949"/>
    <s v="film &amp; video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95.775862068965523"/>
    <s v="film &amp; video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40.416666666666664"/>
    <s v="film &amp; video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78.578424242424248"/>
    <s v="film &amp; video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50.18018018018018"/>
    <s v="film &amp; video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92.251735588972423"/>
    <s v="film &amp; video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57.540983606557376"/>
    <s v="film &amp; video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109.42160278745645"/>
    <s v="film &amp; video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81.892461538461546"/>
    <s v="film &amp; video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45.667711864406776"/>
    <s v="film &amp; video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55.221238938053098"/>
    <s v="film &amp; video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65.298192771084331"/>
    <s v="film &amp; video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95.225806451612897"/>
    <s v="film &amp; video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75.444794952681391"/>
    <s v="film &amp; video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97.816867469879512"/>
    <s v="film &amp; video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87.685606557377056"/>
    <s v="film &amp; video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54.748948106591868"/>
    <s v="film &amp; video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83.953417721518989"/>
    <s v="film &amp; video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254.38547486033519"/>
    <s v="film &amp; video"/>
    <s v="documentary"/>
    <x v="282"/>
    <d v="2010-02-22T22:00:00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101.8269801980198"/>
    <s v="film &amp; video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55.066394736842106"/>
    <s v="film &amp; video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56.901438721136763"/>
    <s v="film &amp; video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121.28148148148148"/>
    <s v="film &amp; video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91.189655172413794"/>
    <s v="film &amp; video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115.44812080536913"/>
    <s v="film &amp; video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67.771551724137936"/>
    <s v="film &amp; video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28.576190476190476"/>
    <s v="film &amp; video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46.8828125"/>
    <s v="film &amp; video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154.42231237322514"/>
    <s v="film &amp; video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201.22137404580153"/>
    <s v="film &amp; video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s v="film &amp; video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100.08204511278196"/>
    <s v="film &amp; video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230.08953488372092"/>
    <s v="film &amp; video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41.74647887323943"/>
    <s v="film &amp; video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56.344351395730705"/>
    <s v="film &amp; video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73.341188524590166"/>
    <s v="film &amp; video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85.337785234899329"/>
    <s v="film &amp; video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61.496215139442228"/>
    <s v="film &amp; video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93.018518518518519"/>
    <s v="film &amp; video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50.292682926829265"/>
    <s v="film &amp; video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106.43243243243244"/>
    <s v="film &amp; video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51.719576719576722"/>
    <s v="film &amp; video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36.612499999999997"/>
    <s v="film &amp; video"/>
    <s v="documentary"/>
    <x v="306"/>
    <d v="2013-03-20T19:05:33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42.517361111111114"/>
    <s v="film &amp; video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2.712871287128714"/>
    <s v="film &amp; video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89.957983193277315"/>
    <s v="film &amp; video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28.924722222222222"/>
    <s v="film &amp; video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138.8022"/>
    <s v="film &amp; video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61.301369863013697"/>
    <s v="film &amp; video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80.202702702702709"/>
    <s v="film &amp; video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32.095833333333331"/>
    <s v="film &amp; video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200.88888888888889"/>
    <s v="film &amp; video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108.01265822784811"/>
    <s v="film &amp; video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95.699367088607602"/>
    <s v="film &amp; video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49.880281690140848"/>
    <s v="film &amp; video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110.47058823529412"/>
    <s v="film &amp; video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134.91139240506328"/>
    <s v="film &amp; video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106.62314540059347"/>
    <s v="film &amp; video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145.04301075268816"/>
    <s v="film &amp; video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114.58620689655173"/>
    <s v="film &amp; video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105.3170731707317"/>
    <s v="film &amp; video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70.921195652173907"/>
    <s v="film &amp; video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147.17167680278018"/>
    <s v="film &amp; video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160.47058823529412"/>
    <s v="film &amp; video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156.04578313253012"/>
    <s v="film &amp; video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63.17365269461078"/>
    <s v="film &amp; video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104.82352941176471"/>
    <s v="film &amp; video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97.356164383561648"/>
    <s v="film &amp; video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203.63063063063063"/>
    <s v="film &amp; video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188.31203007518798"/>
    <s v="film &amp; video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146.65217391304347"/>
    <s v="film &amp; video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109.1875"/>
    <s v="film &amp; video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59.249046653144013"/>
    <s v="film &amp; video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97.904838709677421"/>
    <s v="film &amp; video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70.000169491525426"/>
    <s v="film &amp; video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72.865168539325836"/>
    <s v="film &amp; video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146.34782608695653"/>
    <s v="film &amp; video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67.909090909090907"/>
    <s v="film &amp; video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169.85083076923075"/>
    <s v="film &amp; video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58.413339694656486"/>
    <s v="film &amp; video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119.99298245614035"/>
    <s v="film &amp; video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99.860335195530723"/>
    <s v="film &amp; video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90.579148936170213"/>
    <s v="film &amp; video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117.77361477572559"/>
    <s v="film &amp; video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86.554621848739501"/>
    <s v="film &amp; video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71.899281437125751"/>
    <s v="film &amp; video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129.81900452488688"/>
    <s v="film &amp; video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44.912863070539416"/>
    <s v="film &amp; video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40.755244755244753"/>
    <s v="film &amp; video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103.52394779771615"/>
    <s v="film &amp; video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125.44827586206897"/>
    <s v="film &amp; video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246.60606060606059"/>
    <s v="film &amp; video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79.401340206185566"/>
    <s v="film &amp; video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86.138613861386133"/>
    <s v="film &amp; video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193.04868913857678"/>
    <s v="film &amp; video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84.023178807947019"/>
    <s v="film &amp; video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139.82758620689654"/>
    <s v="film &amp; video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109.82189265536722"/>
    <s v="film &amp; video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139.53488372093022"/>
    <s v="film &amp; video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347.84615384615387"/>
    <s v="film &amp; video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68.24159292035398"/>
    <s v="film &amp; video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239.93846153846152"/>
    <s v="film &amp; video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287.31343283582089"/>
    <s v="film &amp; video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86.84882352941176"/>
    <s v="film &amp; video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81.84905660377359"/>
    <s v="film &amp; video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42.874970059880241"/>
    <s v="film &amp; video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709.41860465116281"/>
    <s v="film &amp; video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161.25517890772127"/>
    <s v="film &amp; video"/>
    <s v="documentary"/>
    <x v="371"/>
    <d v="2013-02-01T18:25:39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41.777777777777779"/>
    <s v="film &amp; video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89.887640449438209"/>
    <s v="film &amp; video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45.051724137931032"/>
    <s v="film &amp; video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42.857142857142854"/>
    <s v="film &amp; video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54.083333333333336"/>
    <s v="film &amp; video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103.21804511278195"/>
    <s v="film &amp; video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40.397590361445786"/>
    <s v="film &amp; video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116.85906040268456"/>
    <s v="film &amp; video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115.51020408163265"/>
    <s v="film &amp; video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104.31274900398407"/>
    <s v="film &amp; video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69.772727272727266"/>
    <s v="film &amp; video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43.020833333333336"/>
    <s v="film &amp; video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58.540469973890339"/>
    <s v="film &amp; video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111.79535864978902"/>
    <s v="film &amp; video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0769230769234"/>
    <s v="film &amp; video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144.69039145907473"/>
    <s v="film &amp; video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88.845070422535215"/>
    <s v="film &amp; video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81.75107284768211"/>
    <s v="film &amp; video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s v="film &amp; video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104.25906735751295"/>
    <s v="film &amp; video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90.616504854368927"/>
    <s v="film &amp; video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157.33048433048432"/>
    <s v="film &amp; video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105.18"/>
    <s v="film &amp; video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58.719836956521746"/>
    <s v="film &amp; video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81.632653061224488"/>
    <s v="film &amp; video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56.460043668122275"/>
    <s v="film &amp; video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140.1044776119403"/>
    <s v="film &amp; video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224.85263157894738"/>
    <s v="film &amp; video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181.13306451612902"/>
    <s v="film &amp; video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711.04109589041093"/>
    <s v="film &amp; video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65.883720930232556"/>
    <s v="film &amp; video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75.185714285714283"/>
    <s v="film &amp; video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133.14391143911439"/>
    <s v="film &amp; video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55.2"/>
    <s v="film &amp; video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86.163714285714292"/>
    <s v="film &amp; video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92.318181818181813"/>
    <s v="film &amp; video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160.16473684210527"/>
    <s v="film &amp; video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45.6"/>
    <s v="film &amp; video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183.28571428571428"/>
    <s v="film &amp; video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125.78838174273859"/>
    <s v="film &amp; video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57.654545454545456"/>
    <s v="film &amp; video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78.660818713450297"/>
    <s v="film &amp; video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91.480769230769226"/>
    <s v="film &amp; video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68.09809523809524"/>
    <s v="film &amp; video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48.086800000000004"/>
    <s v="film &amp; video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202.42307692307693"/>
    <s v="film &amp; video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216.75"/>
    <s v="film &amp; video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110.06849315068493"/>
    <s v="film &amp; video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3285.5"/>
    <n v="4.833333333333333"/>
    <s v="film &amp; video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14699"/>
    <n v="50.166666666666664"/>
    <s v="film &amp; video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39570"/>
    <n v="35.833333333333336"/>
    <s v="film &amp; video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9847"/>
    <n v="11.76923076923077"/>
    <s v="film &amp; video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2796.1"/>
    <n v="40.78"/>
    <s v="film &amp; video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49994"/>
    <n v="3"/>
    <s v="film &amp; video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67"/>
    <n v="16.625"/>
    <s v="film &amp; video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6500"/>
    <e v="#DIV/0!"/>
    <s v="film &amp; video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1324"/>
    <n v="52"/>
    <s v="film &amp; video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5000"/>
    <e v="#DIV/0!"/>
    <s v="film &amp; video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6"/>
    <n v="4.8"/>
    <s v="film &amp; video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2585"/>
    <n v="51.875"/>
    <s v="film &amp; video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5430"/>
    <n v="71.25"/>
    <s v="film &amp; video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3000"/>
    <e v="#DIV/0!"/>
    <s v="film &amp; video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2375"/>
    <n v="62.5"/>
    <s v="film &amp; video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109997"/>
    <n v="1"/>
    <s v="film &amp; video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0"/>
    <e v="#DIV/0!"/>
    <s v="film &amp; video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7000"/>
    <e v="#DIV/0!"/>
    <s v="film &amp; video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18124"/>
    <n v="170.54545454545453"/>
    <s v="film &amp; video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450"/>
    <e v="#DIV/0!"/>
    <s v="film &amp; video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4995"/>
    <n v="5"/>
    <s v="film &amp; video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400"/>
    <e v="#DIV/0!"/>
    <s v="film &amp; video"/>
    <s v="animation"/>
    <x v="441"/>
    <d v="2013-11-02T19:03:16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10309"/>
    <n v="393.58823529411762"/>
    <s v="film &amp; video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"/>
    <n v="5"/>
    <s v="film &amp; video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0"/>
    <n v="50"/>
    <s v="film &amp; video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59998"/>
    <n v="1"/>
    <s v="film &amp; video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734"/>
    <n v="47.875"/>
    <s v="film &amp; video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29995"/>
    <n v="5"/>
    <s v="film &amp; video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417.9899999999998"/>
    <n v="20.502500000000001"/>
    <s v="film &amp; video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1955"/>
    <n v="9"/>
    <s v="film &amp; video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49604"/>
    <n v="56.571428571428569"/>
    <s v="film &amp; video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20000"/>
    <e v="#DIV/0!"/>
    <s v="film &amp; video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270"/>
    <n v="40"/>
    <s v="film &amp; video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4849"/>
    <n v="13"/>
    <s v="film &amp; video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18"/>
    <n v="16.399999999999999"/>
    <s v="film &amp; video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4955"/>
    <n v="22.5"/>
    <s v="film &amp; video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8827"/>
    <n v="20.333333333333332"/>
    <s v="film &amp; video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20000"/>
    <e v="#DIV/0!"/>
    <s v="film &amp; video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79"/>
    <n v="16.755102040816325"/>
    <s v="film &amp; video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38975"/>
    <n v="25"/>
    <s v="film &amp; video"/>
    <s v="animation"/>
    <x v="459"/>
    <d v="2011-11-13T16:22:07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8475"/>
    <n v="12.5"/>
    <s v="film &amp; video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550"/>
    <e v="#DIV/0!"/>
    <s v="film &amp; video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000"/>
    <e v="#DIV/0!"/>
    <s v="film &amp; video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53750"/>
    <n v="113.63636363636364"/>
    <s v="film &amp; video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n v="1"/>
    <s v="film &amp; video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374"/>
    <n v="17.25"/>
    <s v="film &amp; video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24"/>
    <n v="15.2"/>
    <s v="film &amp; video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15685"/>
    <n v="110.64102564102564"/>
    <s v="film &amp; video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7500"/>
    <e v="#DIV/0!"/>
    <s v="film &amp; video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6000"/>
    <e v="#DIV/0!"/>
    <s v="film &amp; video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4949"/>
    <n v="25.5"/>
    <s v="film &amp; video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48459"/>
    <n v="38.476470588235294"/>
    <s v="film &amp; video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659"/>
    <n v="28.2"/>
    <s v="film &amp; video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9139"/>
    <n v="61.5"/>
    <s v="film &amp; video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n v="1"/>
    <s v="film &amp; video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2000"/>
    <e v="#DIV/0!"/>
    <s v="film &amp; video"/>
    <s v="animation"/>
    <x v="475"/>
    <d v="2015-05-06T02:04:03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15093.41"/>
    <n v="39.569274193548388"/>
    <s v="film &amp; video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500"/>
    <e v="#DIV/0!"/>
    <s v="film &amp; video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00"/>
    <e v="#DIV/0!"/>
    <s v="film &amp; video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10116"/>
    <n v="88.8"/>
    <s v="film &amp; video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32236"/>
    <n v="55.457142857142856"/>
    <s v="film &amp; video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28170"/>
    <n v="87.142857142857139"/>
    <s v="film &amp; video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"/>
    <n v="10"/>
    <s v="film &amp; video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7470"/>
    <n v="51.224489795918366"/>
    <s v="film &amp; video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79851"/>
    <n v="13.545454545454545"/>
    <s v="film &amp; video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9640.989999999998"/>
    <n v="66.520080000000007"/>
    <s v="film &amp; video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549950"/>
    <n v="50"/>
    <s v="film &amp; video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50000"/>
    <e v="#DIV/0!"/>
    <s v="film &amp; video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2000"/>
    <e v="#DIV/0!"/>
    <s v="film &amp; video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74782"/>
    <n v="71.666666666666671"/>
    <s v="film &amp; video"/>
    <s v="animation"/>
    <x v="489"/>
    <d v="2012-01-05T11:33:00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0"/>
    <e v="#DIV/0!"/>
    <s v="film &amp; video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00"/>
    <e v="#DIV/0!"/>
    <s v="film &amp; video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00000"/>
    <e v="#DIV/0!"/>
    <s v="film &amp; video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30000"/>
    <e v="#DIV/0!"/>
    <s v="film &amp; video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19969"/>
    <n v="10.333333333333334"/>
    <s v="film &amp; video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7000"/>
    <e v="#DIV/0!"/>
    <s v="film &amp; video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n v="1"/>
    <s v="film &amp; video"/>
    <s v="animation"/>
    <x v="496"/>
    <d v="2014-02-10T22:21:14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4450"/>
    <n v="10"/>
    <s v="film &amp; video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62114"/>
    <n v="136.09090909090909"/>
    <s v="film &amp; video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18090"/>
    <n v="73.461538461538467"/>
    <s v="film &amp; video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6285"/>
    <n v="53.75"/>
    <s v="film &amp; video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00"/>
    <e v="#DIV/0!"/>
    <s v="film &amp; video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9770"/>
    <n v="57.5"/>
    <s v="film &amp; video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6386"/>
    <n v="12.666666666666666"/>
    <s v="film &amp; video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24165"/>
    <n v="67"/>
    <s v="film &amp; video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11948"/>
    <n v="3.7142857142857144"/>
    <s v="film &amp; video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199750"/>
    <n v="250"/>
    <s v="film &amp; video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19360"/>
    <n v="64"/>
    <s v="film &amp; video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49600"/>
    <n v="133.33333333333334"/>
    <s v="film &amp; video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"/>
    <n v="10"/>
    <s v="film &amp; video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4000"/>
    <e v="#DIV/0!"/>
    <s v="film &amp; video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4850"/>
    <n v="30"/>
    <s v="film &amp; video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989"/>
    <n v="5.5"/>
    <s v="film &amp; video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43038"/>
    <n v="102.38235294117646"/>
    <s v="film &amp; video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1450"/>
    <n v="16.666666666666668"/>
    <s v="film &amp; video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2349"/>
    <n v="725.02941176470586"/>
    <s v="film &amp; video"/>
    <s v="animation"/>
    <x v="515"/>
    <d v="2015-12-29T11:46:41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5000"/>
    <e v="#DIV/0!"/>
    <s v="film &amp; video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4795"/>
    <n v="68.333333333333329"/>
    <s v="film &amp; video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7175"/>
    <e v="#DIV/0!"/>
    <s v="film &amp; video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9255"/>
    <n v="39.228571428571428"/>
    <s v="film &amp; video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150.14705882352942"/>
    <s v="theater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93.428571428571431"/>
    <s v="theater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110.96774193548387"/>
    <s v="theater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71.785714285714292"/>
    <s v="theater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29.258076923076924"/>
    <s v="theater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s v="theater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74.347826086956516"/>
    <s v="theater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63.829113924050631"/>
    <s v="theater"/>
    <s v="plays"/>
    <x v="527"/>
    <d v="2017-02-17T16:05:00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44.333333333333336"/>
    <s v="theater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86.944444444444443"/>
    <s v="theater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126.55172413793103"/>
    <s v="theater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s v="theater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71.242774566473983"/>
    <s v="theater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117.88235294117646"/>
    <s v="theater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327.08333333333331"/>
    <s v="theater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34.745762711864408"/>
    <s v="theater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100.06410256410257"/>
    <s v="theater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40.847457627118644"/>
    <s v="theater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252.01666666666668"/>
    <s v="theater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25.161000000000001"/>
    <s v="theater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n v="1"/>
    <s v="technology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4475"/>
    <n v="25"/>
    <s v="technology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n v="1"/>
    <s v="technology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21930"/>
    <n v="35"/>
    <s v="technology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494"/>
    <n v="3"/>
    <s v="technology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36308"/>
    <n v="402.70588235294116"/>
    <s v="technology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59948"/>
    <n v="26"/>
    <s v="technology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7500"/>
    <e v="#DIV/0!"/>
    <s v="technology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91"/>
    <n v="9"/>
    <s v="technology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432"/>
    <n v="8.5"/>
    <s v="technology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4965"/>
    <n v="8.75"/>
    <s v="technology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71219"/>
    <n v="135.03571428571428"/>
    <s v="technology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45000"/>
    <e v="#DIV/0!"/>
    <s v="technology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4877"/>
    <n v="20.5"/>
    <s v="technology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2454"/>
    <n v="64.36363636363636"/>
    <s v="technology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7500"/>
    <e v="#DIV/0!"/>
    <s v="technology"/>
    <s v="web"/>
    <x v="555"/>
    <d v="2016-06-12T08:29:03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7800"/>
    <n v="200"/>
    <s v="technology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48634"/>
    <n v="68.3"/>
    <s v="technology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750"/>
    <e v="#DIV/0!"/>
    <s v="technology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39950"/>
    <n v="50"/>
    <s v="technology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988"/>
    <n v="4"/>
    <s v="technology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14945"/>
    <n v="27.5"/>
    <s v="technology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50000"/>
    <e v="#DIV/0!"/>
    <s v="technology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74932"/>
    <n v="34"/>
    <s v="technology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n v="1"/>
    <s v="technology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25000"/>
    <e v="#DIV/0!"/>
    <s v="technology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n v="1"/>
    <s v="technology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00"/>
    <e v="#DIV/0!"/>
    <s v="technology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24255"/>
    <n v="49"/>
    <s v="technology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2480"/>
    <n v="20"/>
    <s v="technology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84858"/>
    <n v="142"/>
    <s v="technology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4894"/>
    <n v="53"/>
    <s v="technology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2500"/>
    <e v="#DIV/0!"/>
    <s v="technology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88542"/>
    <n v="38.444444444444443"/>
    <s v="technology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1100"/>
    <n v="20"/>
    <s v="technology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59741"/>
    <n v="64.75"/>
    <s v="technology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n v="1"/>
    <s v="technology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"/>
    <n v="10"/>
    <s v="technology"/>
    <s v="web"/>
    <x v="577"/>
    <d v="2016-05-20T14:08:22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24986"/>
    <n v="2"/>
    <s v="technology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1825"/>
    <n v="35"/>
    <s v="technology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n v="1"/>
    <s v="technology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400"/>
    <e v="#DIV/0!"/>
    <s v="technology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000"/>
    <e v="#DIV/0!"/>
    <s v="technology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n v="1"/>
    <s v="technology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"/>
    <n v="5"/>
    <s v="technology"/>
    <s v="web"/>
    <x v="584"/>
    <d v="2015-03-16T16:11:56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9000"/>
    <e v="#DIV/0!"/>
    <s v="technology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44"/>
    <n v="14"/>
    <s v="technology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27275"/>
    <n v="389.28571428571428"/>
    <s v="technology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8699"/>
    <n v="150.5"/>
    <s v="technology"/>
    <s v="web"/>
    <x v="588"/>
    <d v="2016-11-17T19:28:06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7499"/>
    <n v="1"/>
    <s v="technology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777"/>
    <n v="24.777777777777779"/>
    <s v="technology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939"/>
    <n v="30.5"/>
    <s v="technology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7250"/>
    <n v="250"/>
    <s v="technology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85"/>
    <n v="16.428571428571427"/>
    <s v="technology"/>
    <s v="web"/>
    <x v="593"/>
    <d v="2015-04-06T15:15:45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24974"/>
    <n v="13"/>
    <s v="technology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574"/>
    <n v="53.25"/>
    <s v="technology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19994"/>
    <n v="3"/>
    <s v="technology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7480"/>
    <n v="10"/>
    <s v="technology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650"/>
    <n v="121.42857142857143"/>
    <s v="technology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49969"/>
    <n v="15.5"/>
    <s v="technology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n v="100"/>
    <s v="technology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60"/>
    <n v="23.333333333333332"/>
    <s v="technology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70000"/>
    <e v="#DIV/0!"/>
    <s v="technology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4409.98"/>
    <n v="45.386153846153846"/>
    <s v="technology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500"/>
    <e v="#DIV/0!"/>
    <s v="technology"/>
    <s v="web"/>
    <x v="604"/>
    <d v="2014-08-28T00:50:56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4869"/>
    <n v="16.375"/>
    <s v="technology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"/>
    <n v="10"/>
    <s v="technology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250"/>
    <e v="#DIV/0!"/>
    <s v="technology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48539"/>
    <n v="292.2"/>
    <s v="technology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775"/>
    <n v="5"/>
    <s v="technology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3803"/>
    <e v="#DIV/0!"/>
    <s v="technology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80000"/>
    <e v="#DIV/0!"/>
    <s v="technology"/>
    <s v="web"/>
    <x v="611"/>
    <d v="2016-01-19T13:27:1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00"/>
    <e v="#DIV/0!"/>
    <s v="technology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47182"/>
    <n v="105.93388429752066"/>
    <s v="technology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00"/>
    <e v="#DIV/0!"/>
    <s v="technology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515"/>
    <e v="#DIV/0!"/>
    <s v="technology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5000"/>
    <e v="#DIV/0!"/>
    <s v="technology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1940"/>
    <n v="20"/>
    <s v="technology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400"/>
    <e v="#DIV/0!"/>
    <s v="technology"/>
    <s v="web"/>
    <x v="618"/>
    <d v="2015-12-09T19:26:43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n v="1"/>
    <s v="technology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29700"/>
    <n v="300"/>
    <s v="technology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24739"/>
    <n v="87"/>
    <s v="technology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659"/>
    <n v="37.888888888888886"/>
    <s v="technology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75000"/>
    <e v="#DIV/0!"/>
    <s v="technology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5000"/>
    <e v="#DIV/0!"/>
    <s v="technology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25000"/>
    <e v="#DIV/0!"/>
    <s v="technology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20655"/>
    <n v="111.41025641025641"/>
    <s v="technology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49910"/>
    <n v="90"/>
    <s v="technology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5000"/>
    <e v="#DIV/0!"/>
    <s v="technology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199650"/>
    <n v="116.66666666666667"/>
    <s v="technology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"/>
    <n v="10"/>
    <s v="technology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49310"/>
    <n v="76.666666666666671"/>
    <s v="technology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20000"/>
    <e v="#DIV/0!"/>
    <s v="technology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55"/>
    <n v="49.8"/>
    <s v="technology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n v="1"/>
    <s v="technology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24998"/>
    <n v="2"/>
    <s v="technology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996"/>
    <n v="4"/>
    <s v="technology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000"/>
    <e v="#DIV/0!"/>
    <s v="technology"/>
    <s v="web"/>
    <x v="637"/>
    <d v="2017-02-25T23:04:00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-199982"/>
    <n v="3"/>
    <s v="technology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n v="1"/>
    <s v="technology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50.5"/>
    <s v="technology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151.31746031746033"/>
    <s v="technology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134.3592456301748"/>
    <s v="technology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174.02631578947367"/>
    <s v="technology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73.486268364348675"/>
    <s v="technology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23.518987341772153"/>
    <s v="technology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39.074444444444445"/>
    <s v="technology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125.94117647058823"/>
    <s v="technology"/>
    <s v="wearables"/>
    <x v="647"/>
    <d v="2016-03-17T17:25:49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1644"/>
    <s v="technology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42.670731707317074"/>
    <s v="technology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35.125"/>
    <s v="technology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239.35238095238094"/>
    <s v="technology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107.64285714285714"/>
    <s v="technology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95.830623306233065"/>
    <s v="technology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31.663376110562684"/>
    <s v="technology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42.886861313868614"/>
    <s v="technology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122.73563218390805"/>
    <s v="technology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190.45454545454547"/>
    <s v="technology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109.33695652173913"/>
    <s v="technology"/>
    <s v="wearables"/>
    <x v="658"/>
    <d v="2015-07-26T18:00:00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7"/>
    <n v="143.66666666666666"/>
    <s v="technology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48471"/>
    <n v="84.944444444444443"/>
    <s v="technology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05"/>
    <n v="10.555555555555555"/>
    <s v="technology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38844"/>
    <n v="39"/>
    <s v="technology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199300"/>
    <n v="100"/>
    <s v="technology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1096"/>
    <n v="31.172413793103448"/>
    <s v="technology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36"/>
    <n v="155.33333333333334"/>
    <s v="technology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199992"/>
    <n v="2"/>
    <s v="technology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44990"/>
    <n v="178.92857142857142"/>
    <s v="technology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14316"/>
    <n v="27.36"/>
    <s v="technology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156985"/>
    <n v="1536.25"/>
    <s v="technology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63651"/>
    <n v="84.99677419354839"/>
    <s v="technology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8172"/>
    <n v="788.5333333333333"/>
    <s v="technology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9186"/>
    <n v="50.29767441860465"/>
    <s v="technology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795"/>
    <n v="68.333333333333329"/>
    <s v="technology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49985"/>
    <n v="7.5"/>
    <s v="technology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109"/>
    <n v="34.269230769230766"/>
    <s v="technology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529"/>
    <n v="61.291666666666664"/>
    <s v="technology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37208"/>
    <n v="133.25"/>
    <s v="technology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7892"/>
    <n v="65.17647058823529"/>
    <s v="technology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48173"/>
    <n v="93.90425531914893"/>
    <s v="technology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55566"/>
    <n v="150.65116279069767"/>
    <s v="technology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n v="1"/>
    <s v="technology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49947"/>
    <n v="13.25"/>
    <s v="technology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34702"/>
    <n v="99.333333333333329"/>
    <s v="technology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296052"/>
    <n v="177.39259259259259"/>
    <s v="technology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1447"/>
    <n v="55.3"/>
    <s v="technology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500000"/>
    <e v="#DIV/0!"/>
    <s v="technology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450"/>
    <n v="591.66666666666663"/>
    <s v="technology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5402"/>
    <n v="405.5"/>
    <s v="technology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84702.5"/>
    <n v="343.14732142857144"/>
    <s v="technology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7532"/>
    <n v="72.588235294117652"/>
    <s v="technology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49740"/>
    <n v="26"/>
    <s v="technology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8694"/>
    <n v="6.4975124378109452"/>
    <s v="technology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662"/>
    <n v="119.38513513513513"/>
    <s v="technology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149410"/>
    <n v="84.285714285714292"/>
    <s v="technology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59364"/>
    <n v="90.857142857142861"/>
    <s v="technology"/>
    <s v="wearables"/>
    <x v="695"/>
    <d v="2014-10-31T12:30:20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n v="1"/>
    <s v="technology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2681"/>
    <n v="20.342105263157894"/>
    <s v="technology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610"/>
    <n v="530.68965517241384"/>
    <s v="technology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2851.259999999995"/>
    <n v="120.39184269662923"/>
    <s v="technology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14597"/>
    <n v="13"/>
    <s v="technology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16882"/>
    <n v="291.33333333333331"/>
    <s v="technology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10377.99"/>
    <n v="124.9191891891892"/>
    <s v="technology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4163"/>
    <n v="119.57142857142857"/>
    <s v="technology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54519"/>
    <n v="120.25"/>
    <s v="technology"/>
    <s v="wearables"/>
    <x v="704"/>
    <d v="2017-02-20T04:37:4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023"/>
    <n v="195.4"/>
    <s v="technology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000"/>
    <e v="#DIV/0!"/>
    <s v="technology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14329.400000000001"/>
    <n v="117.69868421052631"/>
    <s v="technology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1163"/>
    <n v="23.948509485094849"/>
    <s v="technology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14939"/>
    <n v="30.5"/>
    <s v="technology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200"/>
    <e v="#DIV/0!"/>
    <s v="technology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209"/>
    <n v="99.973372781065095"/>
    <s v="technology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8395"/>
    <n v="26.25"/>
    <s v="technology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24801"/>
    <n v="199"/>
    <s v="technology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2751"/>
    <n v="80.321428571428569"/>
    <s v="technology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26111"/>
    <n v="115.75"/>
    <s v="technology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6285"/>
    <n v="44.6875"/>
    <s v="technology"/>
    <s v="wearables"/>
    <x v="716"/>
    <d v="2014-12-01T00:00:00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695"/>
    <n v="76.25"/>
    <s v="technology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1910"/>
    <n v="22.5"/>
    <s v="technology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4806"/>
    <n v="19.399999999999999"/>
    <s v="technology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66.707317073170728"/>
    <s v="publishing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84.142857142857139"/>
    <s v="publishing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215.72549019607843"/>
    <s v="publishing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54.69"/>
    <s v="publishing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51.62944055944056"/>
    <s v="publishing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43.35714285714286"/>
    <s v="publishing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72.428571428571431"/>
    <s v="publishing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36.530201342281877"/>
    <s v="publishing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60.903461538461535"/>
    <s v="publishing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43.55"/>
    <s v="publishing"/>
    <s v="nonfiction"/>
    <x v="729"/>
    <d v="2012-09-19T04:27:41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99.766037735849054"/>
    <s v="publishing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88.732394366197184"/>
    <s v="publishing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4.9230769230769234"/>
    <s v="publishing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17.822485207100591"/>
    <s v="publishing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187.19298245614036"/>
    <s v="publishing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234.80786026200875"/>
    <s v="publishing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105.04629629629629"/>
    <s v="publishing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56.666666666666664"/>
    <s v="publishing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39.048780487804876"/>
    <s v="publishing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68.345323741007192"/>
    <s v="publishing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169.57894736842104"/>
    <s v="publishing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141.42340425531913"/>
    <s v="publishing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67.391304347826093"/>
    <s v="publishing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54.266666666666666"/>
    <s v="publishing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82.516129032258064"/>
    <s v="publishing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53.729729729729726"/>
    <s v="publishing"/>
    <s v="nonfiction"/>
    <x v="745"/>
    <d v="2013-05-03T13:44:05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34.206185567010309"/>
    <s v="publishing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127.32727272727273"/>
    <s v="publishing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45.56818181818182"/>
    <s v="publishing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95.963636363636368"/>
    <s v="publishing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77.271186440677965"/>
    <s v="publishing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57.338709677419352"/>
    <s v="publishing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53.19047619047619"/>
    <s v="publishing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492.30769230769232"/>
    <s v="publishing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42.346938775510203"/>
    <s v="publishing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37.466029411764708"/>
    <s v="publishing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37.454545454545453"/>
    <s v="publishing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33.055555555555557"/>
    <s v="publishing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134.21052631578948"/>
    <s v="publishing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51.474747474747474"/>
    <s v="publishing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2200"/>
    <e v="#DIV/0!"/>
    <s v="publishing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765"/>
    <n v="39.166666666666664"/>
    <s v="publishing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3500"/>
    <e v="#DIV/0!"/>
    <s v="publishing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4285"/>
    <n v="5"/>
    <s v="publishing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5000"/>
    <e v="#DIV/0!"/>
    <s v="publishing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4479"/>
    <n v="57.295454545454547"/>
    <s v="publishing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4000"/>
    <e v="#DIV/0!"/>
    <s v="publishing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4823"/>
    <n v="59"/>
    <s v="publishing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2500"/>
    <e v="#DIV/0!"/>
    <s v="publishing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2344"/>
    <n v="31.846153846153847"/>
    <s v="publishing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7500"/>
    <e v="#DIV/0!"/>
    <s v="publishing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"/>
    <n v="10"/>
    <s v="publishing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1450"/>
    <n v="50"/>
    <s v="publishing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3727"/>
    <n v="16"/>
    <s v="publishing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149"/>
    <n v="39"/>
    <s v="publishing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30"/>
    <n v="34"/>
    <s v="publishing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3402"/>
    <n v="63.122807017543863"/>
    <s v="publishing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2979"/>
    <n v="7"/>
    <s v="publishing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498"/>
    <n v="2"/>
    <s v="publishing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14600"/>
    <n v="66.666666666666671"/>
    <s v="publishing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38.518518518518519"/>
    <s v="music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42.609200000000001"/>
    <s v="music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s v="music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63.485714285714288"/>
    <s v="music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102.5"/>
    <s v="music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31.142758620689655"/>
    <s v="music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162.27272727272728"/>
    <s v="music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80.588235294117652"/>
    <s v="music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59.85441176470588"/>
    <s v="music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132.85714285714286"/>
    <s v="music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92.547820512820508"/>
    <s v="music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60.859375"/>
    <s v="music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41.851833333333339"/>
    <s v="music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88.325937499999995"/>
    <s v="music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158.96226415094338"/>
    <s v="music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85.054347826086953"/>
    <s v="music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112.61111111111111"/>
    <s v="music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45.436619718309856"/>
    <s v="music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46.218390804597703"/>
    <s v="music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s v="music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40.75"/>
    <s v="music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43.733921568627444"/>
    <s v="music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81.066666666666663"/>
    <s v="music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74.60526315789474"/>
    <s v="music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s v="music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58.333333333333336"/>
    <s v="music"/>
    <s v="rock"/>
    <x v="805"/>
    <d v="2011-07-16T23:00:00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117.67605633802818"/>
    <s v="music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73.771929824561397"/>
    <s v="music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s v="music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79.82692307692308"/>
    <s v="music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58.333333333333336"/>
    <s v="music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86.666666666666671"/>
    <s v="music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27.606060606060606"/>
    <s v="music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24.999375000000001"/>
    <s v="music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45.464285714285715"/>
    <s v="music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99.534883720930239"/>
    <s v="music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39.31"/>
    <s v="music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89.419999999999987"/>
    <s v="music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28.684210526315791"/>
    <s v="music"/>
    <s v="rock"/>
    <x v="818"/>
    <d v="2012-08-07T17:01:00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31.071428571428573"/>
    <s v="music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70.55263157894737"/>
    <s v="music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s v="music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51.811594202898547"/>
    <s v="music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43.515151515151516"/>
    <s v="music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39.816666666666663"/>
    <s v="music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126.8080808080808"/>
    <s v="music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113.87755102040816"/>
    <s v="music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28.181818181818183"/>
    <s v="music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36.60526315789474"/>
    <s v="music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32.5"/>
    <s v="music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60.65625"/>
    <s v="music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175"/>
    <s v="music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97.993896103896105"/>
    <s v="music"/>
    <s v="rock"/>
    <x v="832"/>
    <d v="2012-01-21T08:13:00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n v="148.78048780487805"/>
    <s v="music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96.08"/>
    <s v="music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58.625"/>
    <s v="music"/>
    <s v="rock"/>
    <x v="835"/>
    <d v="2012-05-19T03:00:00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109.70695652173914"/>
    <s v="music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49.112903225806448"/>
    <s v="music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47.672131147540981"/>
    <s v="music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60.737812499999997"/>
    <s v="music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63.37715789473684"/>
    <s v="music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53.893617021276597"/>
    <s v="music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66.871794871794876"/>
    <s v="music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63.102362204724407"/>
    <s v="music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36.628930817610062"/>
    <s v="music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34.005706214689269"/>
    <s v="music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28.553404255319148"/>
    <s v="music"/>
    <s v="metal"/>
    <x v="846"/>
    <d v="2014-03-10T14:00:00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s v="music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s v="music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41.704347826086959"/>
    <s v="music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46.669172932330824"/>
    <s v="music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37.271428571428572"/>
    <s v="music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59.258064516129032"/>
    <s v="music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s v="music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65.8623246492986"/>
    <s v="music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31.914893617021278"/>
    <s v="music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19.464285714285715"/>
    <s v="music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s v="music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22.737763157894737"/>
    <s v="music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42.724489795918366"/>
    <s v="music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1460"/>
    <n v="52.916666666666664"/>
    <s v="music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99"/>
    <n v="50.5"/>
    <s v="music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49830"/>
    <n v="42.5"/>
    <s v="music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1910"/>
    <n v="18"/>
    <s v="music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3800"/>
    <n v="34.177215189873415"/>
    <s v="music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155"/>
    <n v="22.5"/>
    <s v="music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2860"/>
    <n v="58.18181818181818"/>
    <s v="music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799"/>
    <n v="109.18181818181819"/>
    <s v="music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44950"/>
    <n v="50"/>
    <s v="music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760"/>
    <n v="346.66666666666669"/>
    <s v="music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19938"/>
    <n v="12.4"/>
    <s v="music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675"/>
    <n v="27.083333333333332"/>
    <s v="music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7935"/>
    <n v="32.5"/>
    <s v="music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3455"/>
    <n v="9"/>
    <s v="music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270"/>
    <n v="34.761904761904759"/>
    <s v="music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5000"/>
    <e v="#DIV/0!"/>
    <s v="music"/>
    <s v="jazz"/>
    <x v="875"/>
    <d v="2015-09-21T17:22:11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866"/>
    <n v="28.577777777777779"/>
    <s v="music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49"/>
    <n v="46.586206896551722"/>
    <s v="music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4935"/>
    <n v="32.5"/>
    <s v="music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1456"/>
    <n v="21.466666666666665"/>
    <s v="music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667"/>
    <n v="14.125"/>
    <s v="music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3720"/>
    <n v="30"/>
    <s v="music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1198"/>
    <n v="21.571428571428573"/>
    <s v="music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2999"/>
    <n v="83.375"/>
    <s v="music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980"/>
    <n v="10"/>
    <s v="music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0"/>
    <n v="35.714285714285715"/>
    <s v="music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295"/>
    <n v="29.285714285714285"/>
    <s v="music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0"/>
    <e v="#DIV/0!"/>
    <s v="music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8"/>
    <n v="18"/>
    <s v="music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22639.68"/>
    <n v="73.760000000000005"/>
    <s v="music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875"/>
    <n v="31.25"/>
    <s v="music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7740"/>
    <n v="28.888888888888889"/>
    <s v="music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3555"/>
    <n v="143.8235294117647"/>
    <s v="music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800"/>
    <n v="40"/>
    <s v="music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2166"/>
    <n v="147.81132075471697"/>
    <s v="music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7805"/>
    <n v="27.857142857142858"/>
    <s v="music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800"/>
    <n v="44.444444444444443"/>
    <s v="music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3000"/>
    <e v="#DIV/0!"/>
    <s v="music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430"/>
    <n v="35"/>
    <s v="music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470"/>
    <n v="35"/>
    <s v="music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4979"/>
    <n v="10.5"/>
    <s v="music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6500"/>
    <e v="#DIV/0!"/>
    <s v="music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29910"/>
    <n v="30"/>
    <s v="music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4840"/>
    <n v="40"/>
    <s v="music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49849"/>
    <n v="50.333333333333336"/>
    <s v="music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6304"/>
    <n v="32.666666666666664"/>
    <s v="music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5000"/>
    <e v="#DIV/0!"/>
    <s v="music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2900"/>
    <e v="#DIV/0!"/>
    <s v="music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2500"/>
    <e v="#DIV/0!"/>
    <s v="music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15480"/>
    <n v="65"/>
    <s v="music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427"/>
    <n v="24.6"/>
    <s v="music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000"/>
    <e v="#DIV/0!"/>
    <s v="music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3470"/>
    <n v="15"/>
    <s v="music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28018"/>
    <n v="82.583333333333329"/>
    <s v="music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500"/>
    <e v="#DIV/0!"/>
    <s v="music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6125"/>
    <n v="41.666666666666664"/>
    <s v="music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3300"/>
    <e v="#DIV/0!"/>
    <s v="music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4970"/>
    <n v="30"/>
    <s v="music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3704"/>
    <n v="19.600000000000001"/>
    <s v="music"/>
    <s v="jazz"/>
    <x v="918"/>
    <d v="2014-12-01T22:59:21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19900"/>
    <n v="100"/>
    <s v="music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5500"/>
    <e v="#DIV/0!"/>
    <s v="music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10365"/>
    <n v="231.75"/>
    <s v="music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320"/>
    <n v="189.33333333333334"/>
    <s v="music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14670"/>
    <n v="55"/>
    <s v="music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2673"/>
    <n v="21.8"/>
    <s v="music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5840"/>
    <n v="32"/>
    <s v="music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7000"/>
    <e v="#DIV/0!"/>
    <s v="music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20000"/>
    <e v="#DIV/0!"/>
    <s v="music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2925"/>
    <n v="56.25"/>
    <s v="music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500"/>
    <e v="#DIV/0!"/>
    <s v="music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555"/>
    <n v="69"/>
    <s v="music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869"/>
    <n v="18.714285714285715"/>
    <s v="music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119"/>
    <n v="46.033333333333331"/>
    <s v="music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880"/>
    <n v="60"/>
    <s v="music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480"/>
    <n v="50.666666666666664"/>
    <s v="music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3450"/>
    <n v="25"/>
    <s v="music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400"/>
    <e v="#DIV/0!"/>
    <s v="music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3460"/>
    <n v="20"/>
    <s v="music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6975"/>
    <n v="25"/>
    <s v="music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2710"/>
    <n v="20"/>
    <s v="music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7456"/>
    <n v="110.28571428571429"/>
    <s v="technology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8839"/>
    <n v="37.451612903225808"/>
    <s v="technology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6832"/>
    <n v="41.75"/>
    <s v="technology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2711"/>
    <n v="24.083333333333332"/>
    <s v="technology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43337"/>
    <n v="69.40625"/>
    <s v="technology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516"/>
    <n v="155.25"/>
    <s v="technology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4714"/>
    <n v="57.2"/>
    <s v="technology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850"/>
    <e v="#DIV/0!"/>
    <s v="technology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3520"/>
    <n v="60"/>
    <s v="technology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9727"/>
    <n v="39"/>
    <s v="technology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3598"/>
    <n v="58.416666666666664"/>
    <s v="technology"/>
    <s v="wearables"/>
    <x v="950"/>
    <d v="2016-01-17T18:01:01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0805"/>
    <n v="158.63636363636363"/>
    <s v="technology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29428"/>
    <n v="99.857142857142861"/>
    <s v="technology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4874"/>
    <n v="25.2"/>
    <s v="technology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8489"/>
    <n v="89.191780821917803"/>
    <s v="technology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283016"/>
    <n v="182.6236559139785"/>
    <s v="technology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49139"/>
    <n v="50.647058823529413"/>
    <s v="technology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1767"/>
    <n v="33.285714285714285"/>
    <s v="technology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6896"/>
    <n v="51.823529411764703"/>
    <s v="technology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0570"/>
    <n v="113.62573099415205"/>
    <s v="technology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29995"/>
    <n v="136.46276595744681"/>
    <s v="technology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4921"/>
    <n v="364.35454545454547"/>
    <s v="technology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1788"/>
    <n v="19.243243243243242"/>
    <s v="technology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34623"/>
    <n v="41.888888888888886"/>
    <s v="technology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09121"/>
    <n v="30.310344827586206"/>
    <s v="technology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24702"/>
    <n v="49.666666666666664"/>
    <s v="technology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0224"/>
    <n v="59.2"/>
    <s v="technology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6438"/>
    <n v="43.97530864197531"/>
    <s v="technology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894"/>
    <n v="26.5"/>
    <s v="technology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6000"/>
    <n v="1272.7272727272727"/>
    <s v="technology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2704"/>
    <n v="164"/>
    <s v="technology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774"/>
    <n v="45.2"/>
    <s v="technology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3075"/>
    <n v="153.88888888888889"/>
    <s v="technology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19589"/>
    <n v="51.375"/>
    <s v="technology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49720"/>
    <n v="93.333333333333329"/>
    <s v="technology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393"/>
    <n v="108.625"/>
    <s v="technology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47111"/>
    <n v="160.5"/>
    <s v="technology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791"/>
    <n v="75.75"/>
    <s v="technology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5616"/>
    <n v="790.83739837398377"/>
    <s v="technology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6013.84"/>
    <n v="301.93916666666667"/>
    <s v="technology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14"/>
    <n v="47.935483870967744"/>
    <s v="technology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8877"/>
    <n v="2.75"/>
    <s v="technology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7497"/>
    <n v="1"/>
    <s v="technology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3468"/>
    <n v="171.79329608938548"/>
    <s v="technology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94"/>
    <n v="35.333333333333336"/>
    <s v="technology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28112"/>
    <n v="82.086956521739125"/>
    <s v="technology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7450"/>
    <n v="110.8695652173913"/>
    <s v="technology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43390"/>
    <n v="161.21951219512195"/>
    <s v="technology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5000"/>
    <e v="#DIV/0!"/>
    <s v="technology"/>
    <s v="wearables"/>
    <x v="988"/>
    <d v="2016-10-01T08:33:45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23"/>
    <n v="52.40625"/>
    <s v="technology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24974"/>
    <n v="13"/>
    <s v="technology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788"/>
    <n v="30.285714285714285"/>
    <s v="technology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533"/>
    <n v="116.75"/>
    <s v="technology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52439"/>
    <n v="89.59693877551021"/>
    <s v="technology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195331"/>
    <n v="424.45454545454544"/>
    <s v="technology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74"/>
    <n v="80.666666666666671"/>
    <s v="technology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3935"/>
    <n v="13"/>
    <s v="technology"/>
    <s v="wearables"/>
    <x v="996"/>
    <d v="2014-07-27T15:27:00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4935"/>
    <n v="8.125"/>
    <s v="technology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24865"/>
    <n v="153.42794759825327"/>
    <s v="technology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38317"/>
    <n v="292.07499999999999"/>
    <s v="technology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874876"/>
    <n v="3304"/>
    <s v="technology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1300"/>
    <s v="technology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39"/>
    <n v="134.54545454545453"/>
    <s v="technology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789"/>
    <n v="214.06666666666666"/>
    <s v="technology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4448"/>
    <n v="216.33684210526314"/>
    <s v="technology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49898"/>
    <n v="932.31055900621118"/>
    <s v="technology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3766"/>
    <n v="29.25"/>
    <s v="technology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6704"/>
    <n v="174.94736842105263"/>
    <s v="technology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3250"/>
    <n v="250"/>
    <s v="technology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43435"/>
    <n v="65"/>
    <s v="technology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115030"/>
    <n v="55"/>
    <s v="technology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19925"/>
    <n v="75"/>
    <s v="technology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1389.3561935483872"/>
    <s v="technology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6368"/>
    <n v="95.911111111111111"/>
    <s v="technology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40"/>
    <n v="191.25"/>
    <s v="technology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8760"/>
    <n v="40"/>
    <s v="technology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158"/>
    <n v="74.78947368421052"/>
    <s v="technology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192803"/>
    <n v="161.11830985915492"/>
    <s v="technology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9379"/>
    <n v="88.714285714285708"/>
    <s v="technology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23700"/>
    <n v="53.25"/>
    <s v="technology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106.2"/>
    <s v="music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22.079728033472804"/>
    <s v="music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31.054054054054053"/>
    <s v="music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36.206106870229007"/>
    <s v="music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388.9762295081967"/>
    <s v="music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71.848571428571432"/>
    <s v="music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57.381803278688523"/>
    <s v="music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69.666666666666671"/>
    <s v="music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45.988235294117644"/>
    <s v="music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79.262411347517727"/>
    <s v="music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43.031446540880502"/>
    <s v="music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108.48484848484848"/>
    <s v="music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61.029583333333335"/>
    <s v="music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50.592592592592595"/>
    <s v="music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39.157168674698795"/>
    <s v="music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65.15789473684211"/>
    <s v="music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23.963127962085309"/>
    <s v="music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48.61904761904762"/>
    <s v="music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35.73770491803279"/>
    <s v="music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21.366666666666667"/>
    <s v="music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84750"/>
    <n v="250"/>
    <s v="journalism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50"/>
    <e v="#DIV/0!"/>
    <s v="journalism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"/>
    <n v="10"/>
    <s v="journalism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463"/>
    <n v="29.236301369863014"/>
    <s v="journalism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6994"/>
    <n v="3"/>
    <s v="journalism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34"/>
    <n v="33.25"/>
    <s v="journalism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3000"/>
    <e v="#DIV/0!"/>
    <s v="journalism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n v="1"/>
    <s v="journalism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4788"/>
    <n v="53"/>
    <s v="journalism"/>
    <s v="audio"/>
    <x v="1048"/>
    <d v="2016-09-25T01:16:29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-12000"/>
    <e v="#DIV/0!"/>
    <s v="journalism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2500"/>
    <e v="#DIV/0!"/>
    <s v="journalism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500"/>
    <e v="#DIV/0!"/>
    <s v="journalism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4336"/>
    <e v="#DIV/0!"/>
    <s v="journalism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485"/>
    <n v="15"/>
    <s v="journalism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2500"/>
    <e v="#DIV/0!"/>
    <s v="journalism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3500"/>
    <e v="#DIV/0!"/>
    <s v="journalism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00"/>
    <e v="#DIV/0!"/>
    <s v="journalism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00"/>
    <e v="#DIV/0!"/>
    <s v="journalism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40000"/>
    <e v="#DIV/0!"/>
    <s v="journalism"/>
    <s v="audio"/>
    <x v="1058"/>
    <d v="2015-03-26T00:00:00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100"/>
    <e v="#DIV/0!"/>
    <s v="journalism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4950"/>
    <n v="50"/>
    <s v="journalism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4000"/>
    <e v="#DIV/0!"/>
    <s v="journalism"/>
    <s v="audio"/>
    <x v="1061"/>
    <d v="2016-05-02T01:00:00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"/>
    <n v="47.5"/>
    <s v="journalism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0"/>
    <e v="#DIV/0!"/>
    <s v="journalism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1923"/>
    <n v="65.666666666666671"/>
    <s v="games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919"/>
    <n v="16.2"/>
    <s v="games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144949"/>
    <n v="34.128378378378379"/>
    <s v="games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370"/>
    <n v="13"/>
    <s v="games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29955"/>
    <n v="11.25"/>
    <s v="games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350"/>
    <n v="40.476190476190474"/>
    <s v="games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30"/>
    <n v="35"/>
    <s v="games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s v="games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74949"/>
    <n v="12.75"/>
    <s v="games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"/>
    <n v="10"/>
    <s v="games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50593"/>
    <n v="113.56666666666666"/>
    <s v="games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5"/>
    <n v="15"/>
    <s v="games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27926"/>
    <n v="48.281025641025643"/>
    <s v="games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17656"/>
    <n v="43.976047904191617"/>
    <s v="games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555"/>
    <n v="9"/>
    <s v="games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5322"/>
    <n v="37.666666666666664"/>
    <s v="games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18179"/>
    <n v="18.581632653061224"/>
    <s v="games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67988"/>
    <n v="3"/>
    <s v="games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44"/>
    <n v="18.666666666666668"/>
    <s v="games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49590"/>
    <n v="410"/>
    <s v="games"/>
    <s v="video games"/>
    <x v="1083"/>
    <d v="2014-08-02T15:49:43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550"/>
    <e v="#DIV/0!"/>
    <s v="games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974"/>
    <n v="114"/>
    <s v="games"/>
    <s v="video games"/>
    <x v="1085"/>
    <d v="2016-03-14T15:06:15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17985"/>
    <n v="7.5"/>
    <s v="games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100"/>
    <e v="#DIV/0!"/>
    <s v="games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38617.660000000003"/>
    <n v="43.41727891156463"/>
    <s v="games"/>
    <s v="video games"/>
    <x v="1088"/>
    <d v="2014-04-24T19:11:0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3826"/>
    <n v="23.959183673469386"/>
    <s v="games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12994"/>
    <n v="5"/>
    <s v="games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75"/>
    <n v="12.5"/>
    <s v="games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979"/>
    <n v="3"/>
    <s v="games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257.75"/>
    <n v="10.5625"/>
    <s v="games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4705.99"/>
    <n v="122.00037037037038"/>
    <s v="games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474826"/>
    <n v="267.80851063829789"/>
    <s v="games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9848"/>
    <n v="74.206896551724142"/>
    <s v="games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953"/>
    <n v="6.7142857142857144"/>
    <s v="games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23197"/>
    <n v="81.954545454545453"/>
    <s v="games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4975"/>
    <n v="25"/>
    <s v="games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n v="10"/>
    <s v="games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959"/>
    <n v="6.833333333333333"/>
    <s v="games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7575"/>
    <n v="17.708333333333332"/>
    <s v="games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4757"/>
    <n v="16.2"/>
    <s v="games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57029"/>
    <n v="80.297297297297291"/>
    <s v="games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898569"/>
    <n v="71.55"/>
    <s v="games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235"/>
    <n v="23.571428571428573"/>
    <s v="games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00"/>
    <e v="#DIV/0!"/>
    <s v="games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4267.5"/>
    <n v="34.88095238095238"/>
    <s v="games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55"/>
    <n v="15"/>
    <s v="games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49745"/>
    <n v="23.181818181818183"/>
    <s v="games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n v="1"/>
    <s v="games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56727.08"/>
    <n v="100.23371794871794"/>
    <s v="games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5"/>
    <n v="5"/>
    <s v="games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"/>
    <n v="3.3333333333333335"/>
    <s v="games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39947"/>
    <n v="13.25"/>
    <s v="games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499821.48"/>
    <n v="17.852"/>
    <s v="games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7"/>
    <n v="10.375"/>
    <s v="games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391"/>
    <n v="36.333333333333336"/>
    <s v="games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2095"/>
    <n v="5"/>
    <s v="games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25000"/>
    <e v="#DIV/0!"/>
    <s v="games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249971"/>
    <n v="5.8"/>
    <s v="games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3200"/>
    <e v="#DIV/0!"/>
    <s v="games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989"/>
    <n v="3.6666666666666665"/>
    <s v="games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89575"/>
    <n v="60.714285714285715"/>
    <s v="games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3000"/>
    <e v="#DIV/0!"/>
    <s v="games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"/>
    <n v="5"/>
    <s v="games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34415"/>
    <n v="25.434782608695652"/>
    <s v="games"/>
    <s v="mobile games"/>
    <x v="1127"/>
    <d v="2014-11-14T21:30:00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9"/>
    <n v="1"/>
    <s v="games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19979"/>
    <n v="10.5"/>
    <s v="games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989"/>
    <n v="3.6666666666666665"/>
    <s v="games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40000"/>
    <e v="#DIV/0!"/>
    <s v="games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62"/>
    <n v="110.61538461538461"/>
    <s v="games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2980"/>
    <n v="20"/>
    <s v="games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n v="1"/>
    <s v="games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0"/>
    <n v="50"/>
    <s v="games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3920"/>
    <n v="45"/>
    <s v="games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125"/>
    <n v="253.2051282051282"/>
    <s v="games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34875"/>
    <n v="31.25"/>
    <s v="games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7995"/>
    <n v="5"/>
    <s v="games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5000"/>
    <e v="#DIV/0!"/>
    <s v="games"/>
    <s v="mobile games"/>
    <x v="1140"/>
    <d v="2015-08-06T11:05:21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500"/>
    <e v="#DIV/0!"/>
    <s v="games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4000"/>
    <e v="#DIV/0!"/>
    <s v="games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44814"/>
    <n v="23.25"/>
    <s v="games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9300"/>
    <e v="#DIV/0!"/>
    <s v="food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n v="100"/>
    <s v="food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5470"/>
    <n v="44.166666666666664"/>
    <s v="food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25000"/>
    <e v="#DIV/0!"/>
    <s v="food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14927"/>
    <n v="24.333333333333332"/>
    <s v="food"/>
    <s v="food trucks"/>
    <x v="1148"/>
    <d v="2016-12-01T05:06:21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49925"/>
    <n v="37.5"/>
    <s v="food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2248"/>
    <n v="42"/>
    <s v="food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25000"/>
    <e v="#DIV/0!"/>
    <s v="food"/>
    <s v="food trucks"/>
    <x v="1151"/>
    <d v="2015-09-07T02:27:43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15089"/>
    <n v="60.733333333333334"/>
    <s v="food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7950"/>
    <n v="50"/>
    <s v="food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4675"/>
    <n v="108.33333333333333"/>
    <s v="food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24812"/>
    <n v="23.5"/>
    <s v="food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6500"/>
    <e v="#DIV/0!"/>
    <s v="food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49"/>
    <n v="50.333333333333336"/>
    <s v="food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7465"/>
    <n v="11.666666666666666"/>
    <s v="food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6750"/>
    <e v="#DIV/0!"/>
    <s v="food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8845"/>
    <n v="60.789473684210527"/>
    <s v="food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8000"/>
    <e v="#DIV/0!"/>
    <s v="food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9965"/>
    <n v="17.5"/>
    <s v="food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5200"/>
    <e v="#DIV/0!"/>
    <s v="food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00"/>
    <e v="#DIV/0!"/>
    <s v="food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29.5"/>
    <n v="82.82"/>
    <s v="food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2129"/>
    <n v="358.875"/>
    <s v="food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59021"/>
    <n v="61.1875"/>
    <s v="food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980"/>
    <n v="340"/>
    <s v="food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83"/>
    <n v="5.666666666666667"/>
    <s v="food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n v="50"/>
    <s v="food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24975"/>
    <n v="25"/>
    <s v="food"/>
    <s v="food trucks"/>
    <x v="1171"/>
    <d v="2014-11-13T20:18:47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9000"/>
    <e v="#DIV/0!"/>
    <s v="food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124970"/>
    <n v="30"/>
    <s v="food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4114"/>
    <n v="46.631578947368418"/>
    <s v="food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19415"/>
    <n v="65"/>
    <s v="food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"/>
    <n v="10"/>
    <s v="food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6000"/>
    <e v="#DIV/0!"/>
    <s v="food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74995"/>
    <n v="5"/>
    <s v="food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6800"/>
    <n v="640"/>
    <s v="food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44125"/>
    <n v="69.117647058823536"/>
    <s v="food"/>
    <s v="food trucks"/>
    <x v="1180"/>
    <d v="2014-06-28T19:21:54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49996"/>
    <n v="1.3333333333333333"/>
    <s v="food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8"/>
    <n v="10.5"/>
    <s v="food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n v="33.333333333333336"/>
    <s v="food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61.562666666666665"/>
    <s v="photography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118.73873873873873"/>
    <s v="photography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65.081300813008127"/>
    <s v="photography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130.15714285714284"/>
    <s v="photography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37.776470588235291"/>
    <s v="photography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112.79069767441861"/>
    <s v="photography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51.92307692307692"/>
    <s v="photography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89.242424242424249"/>
    <s v="photography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33333333333332"/>
    <s v="photography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79.967032967032964"/>
    <s v="photography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56.414565826330531"/>
    <s v="photography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79.411764705882348"/>
    <s v="photography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76.439453125"/>
    <s v="photography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121"/>
    <s v="photography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54.616766467065865"/>
    <s v="photography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299.22222222222223"/>
    <s v="photography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58.533980582524272"/>
    <s v="photography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55.371801801801809"/>
    <s v="photography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183.80442804428046"/>
    <s v="photography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165.34653465346534"/>
    <s v="photography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234.78947368421052"/>
    <s v="photography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211.48387096774192"/>
    <s v="photography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32.34375"/>
    <s v="photography"/>
    <s v="photobooks"/>
    <x v="1206"/>
    <d v="2017-03-11T13:29:0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123.37588652482269"/>
    <s v="photography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207.06666666666666"/>
    <s v="photography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138.2608695652174"/>
    <s v="photography"/>
    <s v="photobooks"/>
    <x v="1209"/>
    <d v="2017-02-25T20:18:25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493.81553398058253"/>
    <s v="photography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168.5"/>
    <s v="photography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38.867469879518069"/>
    <s v="photography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61.527777777777779"/>
    <s v="photography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105.44"/>
    <s v="photography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71.592003642987251"/>
    <s v="photography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91.882882882882882"/>
    <s v="photography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148.57377049180329"/>
    <s v="photography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174.2134831460674"/>
    <s v="photography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102.86166007905139"/>
    <s v="photography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111.17857142857143"/>
    <s v="photography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23.796213592233013"/>
    <s v="photography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81.268115942028984"/>
    <s v="photography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116.21465968586388"/>
    <s v="photography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940"/>
    <n v="58.888888888888886"/>
    <s v="music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868"/>
    <n v="44"/>
    <s v="music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48063"/>
    <n v="48.424999999999997"/>
    <s v="music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2000"/>
    <e v="#DIV/0!"/>
    <s v="music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535"/>
    <n v="61.041666666666664"/>
    <s v="music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2725"/>
    <n v="25"/>
    <s v="music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500000"/>
    <e v="#DIV/0!"/>
    <s v="music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5000"/>
    <e v="#DIV/0!"/>
    <s v="music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4960"/>
    <n v="40"/>
    <s v="music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4"/>
    <n v="19.333333333333332"/>
    <s v="music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50000"/>
    <e v="#DIV/0!"/>
    <s v="music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7324"/>
    <n v="35"/>
    <s v="music"/>
    <s v="world music"/>
    <x v="1235"/>
    <d v="2013-12-15T03:14:59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2500"/>
    <e v="#DIV/0!"/>
    <s v="music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25000"/>
    <e v="#DIV/0!"/>
    <s v="music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2"/>
    <n v="59.333333333333336"/>
    <s v="music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2500"/>
    <e v="#DIV/0!"/>
    <s v="music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7759"/>
    <n v="30.125"/>
    <s v="music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2463"/>
    <n v="74.617647058823536"/>
    <s v="music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06"/>
    <n v="5"/>
    <s v="music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0309"/>
    <n v="44.5"/>
    <s v="music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46.133333333333333"/>
    <s v="music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141.47058823529412"/>
    <s v="music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75.483870967741936"/>
    <s v="music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85.5"/>
    <s v="music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64.254237288135599"/>
    <s v="music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64.46913580246914"/>
    <s v="music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118.2007874015748"/>
    <s v="music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82.540540540540547"/>
    <s v="music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34.170212765957444"/>
    <s v="music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42.73322081575246"/>
    <s v="music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94.489361702127653"/>
    <s v="music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55.697247706422019"/>
    <s v="music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98.030831024930734"/>
    <s v="music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92.102272727272734"/>
    <s v="music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38.175462686567165"/>
    <s v="music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27.145833333333332"/>
    <s v="music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50.689189189189186"/>
    <s v="music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38.942307692307693"/>
    <s v="music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77.638095238095232"/>
    <s v="music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43.536585365853661"/>
    <s v="music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31.823529411764707"/>
    <s v="music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63.184393939393942"/>
    <s v="music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190.9"/>
    <s v="music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140.85534591194968"/>
    <s v="music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6.92307692307692"/>
    <s v="music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99.15533980582525"/>
    <s v="music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67.881656804733723"/>
    <s v="music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246.29032258064515"/>
    <s v="music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189.28571428571428"/>
    <s v="music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76.666666666666671"/>
    <s v="music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82.963254817987149"/>
    <s v="music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62.522107969151669"/>
    <s v="music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46.06808823529412"/>
    <s v="music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38.543946731234868"/>
    <s v="music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53.005263157894738"/>
    <s v="music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3.355396825396824"/>
    <s v="music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127.97523076923076"/>
    <s v="music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104.72972972972973"/>
    <s v="music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67.671532846715323"/>
    <s v="music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95.931818181818187"/>
    <s v="music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65.161290322580641"/>
    <s v="theater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32.269841269841272"/>
    <s v="theater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81.25"/>
    <s v="theater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24.2"/>
    <s v="theater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65.868852459016395"/>
    <s v="theater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36.07692307692308"/>
    <s v="theater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44.186046511627907"/>
    <s v="theater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104.07142857142857"/>
    <s v="theater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35.96153846153846"/>
    <s v="theater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127.79166666666667"/>
    <s v="theater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27.727272727272727"/>
    <s v="theater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39.828125"/>
    <s v="theater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52.173913043478258"/>
    <s v="theater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92.037815126050418"/>
    <s v="theater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63.424242424242422"/>
    <s v="theater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135.625"/>
    <s v="theater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168.75"/>
    <s v="theater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70.862068965517238"/>
    <s v="theater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s v="theater"/>
    <s v="plays"/>
    <x v="1302"/>
    <d v="2016-12-01T02:23:31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42.214166666666671"/>
    <s v="theater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24149"/>
    <n v="152.41346153846155"/>
    <s v="technology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2207"/>
    <n v="90.616279069767444"/>
    <s v="technology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8229"/>
    <n v="201.60393258426967"/>
    <s v="technology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44243"/>
    <n v="127.93333333333334"/>
    <s v="technology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64"/>
    <n v="29.894736842105264"/>
    <s v="technology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367.97142857142859"/>
    <s v="technology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6900"/>
    <n v="129.16666666666666"/>
    <s v="technology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169930"/>
    <n v="800.7"/>
    <s v="technology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4572"/>
    <n v="28"/>
    <s v="technology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7554"/>
    <n v="102.01639344262296"/>
    <s v="technology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77972"/>
    <n v="184.36363636363637"/>
    <s v="technology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596"/>
    <n v="162.91935483870967"/>
    <s v="technology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n v="1"/>
    <s v="technology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88533"/>
    <n v="603.52631578947364"/>
    <s v="technology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33870"/>
    <n v="45.407407407407405"/>
    <s v="technology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4924"/>
    <n v="97.333333333333329"/>
    <s v="technology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497"/>
    <n v="167.66666666666666"/>
    <s v="technology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455981"/>
    <n v="859.85714285714289"/>
    <s v="technology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4894"/>
    <n v="26.5"/>
    <s v="technology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3668"/>
    <n v="30.272727272727273"/>
    <s v="technology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45080"/>
    <n v="54.666666666666664"/>
    <s v="technology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9514"/>
    <n v="60.75"/>
    <s v="technology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870"/>
    <n v="102.72727272727273"/>
    <s v="technology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46295"/>
    <n v="41.585365853658537"/>
    <s v="technology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73252"/>
    <n v="116.53333333333333"/>
    <s v="technology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49592"/>
    <n v="45.333333333333336"/>
    <s v="technology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7127"/>
    <n v="157.46"/>
    <s v="technology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246583"/>
    <n v="100.5"/>
    <s v="technology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115"/>
    <e v="#DIV/0!"/>
    <s v="technology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2500"/>
    <e v="#DIV/0!"/>
    <s v="technology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18697"/>
    <n v="51.822463768115945"/>
    <s v="technology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20060"/>
    <n v="308.75"/>
    <s v="technology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053"/>
    <n v="379.22767857142856"/>
    <s v="technology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25309"/>
    <n v="176.36428571428573"/>
    <s v="technology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009"/>
    <n v="66.066666666666663"/>
    <s v="technology"/>
    <s v="wearables"/>
    <x v="1338"/>
    <d v="2015-08-02T19:17:13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46683"/>
    <n v="89.648648648648646"/>
    <s v="technology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680"/>
    <e v="#DIV/0!"/>
    <s v="technology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410"/>
    <n v="382.39130434782606"/>
    <s v="technology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n v="100"/>
    <s v="technology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158.35603715170279"/>
    <s v="technology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40.762589928057551"/>
    <s v="publishing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53.571428571428569"/>
    <s v="publishing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48.449664429530202"/>
    <s v="publishing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82.41935483870968"/>
    <s v="publishing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230.19230769230768"/>
    <s v="publishing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59.360465116279073"/>
    <s v="publishing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66.698717948717942"/>
    <s v="publishing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68.77500000000001"/>
    <s v="publishing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59.973568281938327"/>
    <s v="publishing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31.80952380952381"/>
    <s v="publishing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24.421875"/>
    <s v="publishing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25.347107438016529"/>
    <s v="publishing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71.443218390804603"/>
    <s v="publishing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38.553846153846152"/>
    <s v="publishing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68.367346938775512"/>
    <s v="publishing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40.210526315789473"/>
    <s v="publishing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32.074074074074076"/>
    <s v="publishing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28.632575757575758"/>
    <s v="publishing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43.64"/>
    <s v="publishing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s v="publishing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346.04166666666669"/>
    <s v="music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81.739130434782609"/>
    <s v="music"/>
    <s v="rock"/>
    <x v="1365"/>
    <d v="2015-03-16T16:35:52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64.535306122448986"/>
    <s v="music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63.477777777777774"/>
    <s v="music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63.620689655172413"/>
    <s v="music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83.967068965517228"/>
    <s v="music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77.75"/>
    <s v="music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107.07142857142857"/>
    <s v="music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38.75"/>
    <s v="music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201.94230769230768"/>
    <s v="music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43.060606060606062"/>
    <s v="music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62.871559633027523"/>
    <s v="music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55.607142857142854"/>
    <s v="music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48.70967741935484"/>
    <s v="music"/>
    <s v="rock"/>
    <x v="1377"/>
    <d v="2017-02-03T04:11:00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30.578947368421051"/>
    <s v="music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73.907284768211923"/>
    <s v="music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21.2"/>
    <s v="music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73.356164383561648"/>
    <s v="music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56.412162162162161"/>
    <s v="music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50.247311827956992"/>
    <s v="music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68.936507936507937"/>
    <s v="music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65.914104477611943"/>
    <s v="music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62.5"/>
    <s v="music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70.064102564102569"/>
    <s v="music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60.181874999999998"/>
    <s v="music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21.382352941176471"/>
    <s v="music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160.78947368421052"/>
    <s v="music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42.384615384615387"/>
    <s v="music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27.317307692307693"/>
    <s v="music"/>
    <s v="rock"/>
    <x v="1392"/>
    <d v="2016-03-03T03:43:06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35"/>
    <n v="196.82692307692307"/>
    <s v="music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53.882352941176471"/>
    <s v="music"/>
    <s v="rock"/>
    <x v="1394"/>
    <d v="2017-03-01T03:00:00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47.756097560975611"/>
    <s v="music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88.191780821917803"/>
    <s v="music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72.056962025316452"/>
    <s v="music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74.246153846153845"/>
    <s v="music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61.701086956521742"/>
    <s v="music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17.235294117647058"/>
    <s v="music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51.720833333333331"/>
    <s v="music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24.150442477876105"/>
    <s v="music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s v="music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4259"/>
    <n v="48.2"/>
    <s v="publishing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4895"/>
    <n v="6.1764705882352944"/>
    <s v="publishing"/>
    <s v="translations"/>
    <x v="1405"/>
    <d v="2014-11-28T17:20:01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11985"/>
    <n v="5"/>
    <s v="publishing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2985"/>
    <n v="7.5"/>
    <s v="publishing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8"/>
    <n v="12"/>
    <s v="publishing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4000"/>
    <e v="#DIV/0!"/>
    <s v="publishing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n v="1"/>
    <s v="publishing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2993"/>
    <n v="2.3333333333333335"/>
    <s v="publishing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6680"/>
    <n v="24.615384615384617"/>
    <s v="publishing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n v="100"/>
    <s v="publishing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n v="1"/>
    <s v="publishing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3600"/>
    <n v="88.888888888888886"/>
    <s v="publishing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50000"/>
    <e v="#DIV/0!"/>
    <s v="publishing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4445"/>
    <n v="27.5"/>
    <s v="publishing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2994"/>
    <n v="6"/>
    <s v="publishing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5855"/>
    <n v="44.5"/>
    <s v="publishing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107"/>
    <n v="1"/>
    <s v="publishing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199800"/>
    <n v="100"/>
    <s v="publishing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24974"/>
    <n v="13"/>
    <s v="publishing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n v="100"/>
    <s v="publishing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5973"/>
    <n v="109.07142857142857"/>
    <s v="publishing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3000"/>
    <e v="#DIV/0!"/>
    <s v="publishing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0"/>
    <e v="#DIV/0!"/>
    <s v="publishing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4581"/>
    <n v="104.75"/>
    <s v="publishing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5"/>
    <n v="15"/>
    <s v="publishing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00"/>
    <e v="#DIV/0!"/>
    <s v="publishing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4597"/>
    <n v="80.599999999999994"/>
    <s v="publishing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11569"/>
    <n v="115.55319148936171"/>
    <s v="publishing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40000"/>
    <e v="#DIV/0!"/>
    <s v="publishing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1195"/>
    <n v="80.5"/>
    <s v="publishing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73810"/>
    <n v="744.5454545454545"/>
    <s v="publishing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14985"/>
    <n v="7.5"/>
    <s v="publishing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23"/>
    <n v="38.5"/>
    <s v="publishing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193"/>
    <n v="36.68181818181818"/>
    <s v="publishing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19400"/>
    <n v="75"/>
    <s v="publishing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2545"/>
    <n v="30"/>
    <s v="publishing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n v="1"/>
    <s v="publishing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77980"/>
    <n v="673.33333333333337"/>
    <s v="publishing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500"/>
    <e v="#DIV/0!"/>
    <s v="publishing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3000"/>
    <e v="#DIV/0!"/>
    <s v="publishing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4950"/>
    <e v="#DIV/0!"/>
    <s v="publishing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30000"/>
    <e v="#DIV/0!"/>
    <s v="publishing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900"/>
    <e v="#DIV/0!"/>
    <s v="publishing"/>
    <s v="translations"/>
    <x v="1446"/>
    <d v="2016-04-21T10:44:38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499925"/>
    <n v="25"/>
    <s v="publishing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200000"/>
    <e v="#DIV/0!"/>
    <s v="publishing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8888"/>
    <e v="#DIV/0!"/>
    <s v="publishing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n v="1"/>
    <s v="publishing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8948"/>
    <n v="1"/>
    <s v="publishing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4000"/>
    <e v="#DIV/0!"/>
    <s v="publishing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25000"/>
    <e v="#DIV/0!"/>
    <s v="publishing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735"/>
    <n v="15"/>
    <s v="publishing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3425"/>
    <n v="225"/>
    <s v="publishing"/>
    <s v="translations"/>
    <x v="1455"/>
    <d v="2014-09-05T13:39:00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4855"/>
    <n v="48.333333333333336"/>
    <s v="publishing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6000"/>
    <e v="#DIV/0!"/>
    <s v="publishing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5000"/>
    <e v="#DIV/0!"/>
    <s v="publishing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37000"/>
    <e v="#DIV/0!"/>
    <s v="publishing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25000000"/>
    <e v="#DIV/0!"/>
    <s v="publishing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44.66673529411765"/>
    <s v="publishing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28.937999999999999"/>
    <s v="publishing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35.44"/>
    <s v="publishing"/>
    <s v="radio &amp; podcasts"/>
    <x v="1463"/>
    <d v="2013-04-07T20:52:18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34.871794871794869"/>
    <s v="publishing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52.622732513451197"/>
    <s v="publishing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69.598266129032254"/>
    <s v="publishing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76.72"/>
    <s v="publishing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33.191126279863482"/>
    <s v="publishing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149.46417445482865"/>
    <s v="publishing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23.172839506172838"/>
    <s v="publishing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96.877551020408163"/>
    <s v="publishing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103.20238095238095"/>
    <s v="publishing"/>
    <s v="radio &amp; podcasts"/>
    <x v="1472"/>
    <d v="2013-10-16T13:01:4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38.462553191489363"/>
    <s v="publishing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44.315789473684212"/>
    <s v="publishing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64.173356009070289"/>
    <s v="publishing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43.333275109170302"/>
    <s v="publishing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90.495934959349597"/>
    <s v="publishing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29.187190495010373"/>
    <s v="publishing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30.95774647887324"/>
    <s v="publishing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92.157795275590544"/>
    <s v="publishing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895"/>
    <n v="17.5"/>
    <s v="publishing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4995"/>
    <n v="5"/>
    <s v="publishing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6950"/>
    <n v="25"/>
    <s v="publishing"/>
    <s v="fiction"/>
    <x v="1483"/>
    <d v="2016-07-22T04:37:55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2000"/>
    <e v="#DIV/0!"/>
    <s v="publishing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6550"/>
    <n v="50"/>
    <s v="publishing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19952"/>
    <n v="16"/>
    <s v="publishing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00"/>
    <e v="#DIV/0!"/>
    <s v="publishing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14640"/>
    <n v="60"/>
    <s v="publishing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5000"/>
    <e v="#DIV/0!"/>
    <s v="publishing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005"/>
    <n v="47.10526315789474"/>
    <s v="publishing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n v="100"/>
    <s v="publishing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3970"/>
    <n v="15"/>
    <s v="publishing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2400"/>
    <e v="#DIV/0!"/>
    <s v="publishing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4555"/>
    <n v="40.454545454545453"/>
    <s v="publishing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2000"/>
    <e v="#DIV/0!"/>
    <s v="publishing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500"/>
    <e v="#DIV/0!"/>
    <s v="publishing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n v="1"/>
    <s v="publishing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2943"/>
    <n v="19"/>
    <s v="publishing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1995"/>
    <n v="5"/>
    <s v="publishing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099"/>
    <n v="46.733333333333334"/>
    <s v="publishing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97.731073446327684"/>
    <s v="photography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67.835866261398181"/>
    <s v="photography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56.98492957746479"/>
    <s v="photography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67.159851301115239"/>
    <s v="photography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48.037681159420288"/>
    <s v="photography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38.860465116279073"/>
    <s v="photography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78.181818181818187"/>
    <s v="photography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97.113744075829388"/>
    <s v="photography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110.39397959183674"/>
    <s v="photography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39.91506172839506"/>
    <s v="photography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5.975728155339809"/>
    <s v="photography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58.379104477611939"/>
    <s v="photography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55.82093023255814"/>
    <s v="photography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151.24431818181819"/>
    <s v="photography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849.67027027027029"/>
    <s v="photography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159.24137931034483"/>
    <s v="photography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39.507317073170732"/>
    <s v="photography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130.52966101694915"/>
    <s v="photography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64.156896551724131"/>
    <s v="photography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111.52694610778443"/>
    <s v="photography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170.44680851063831"/>
    <s v="photography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133.7391592920354"/>
    <s v="photography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95.834024896265561"/>
    <s v="photography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221.78571428571428"/>
    <s v="photography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32.315357142857138"/>
    <s v="photography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98.839285714285708"/>
    <s v="photography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55.222142857142863"/>
    <s v="photography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52.793750000000003"/>
    <s v="photography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135.66666666666666"/>
    <s v="photography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53.991990846681922"/>
    <s v="photography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56.643835616438359"/>
    <s v="photography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82.316326530612244"/>
    <s v="photography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88.26081081081081"/>
    <s v="photography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84.905149051490511"/>
    <s v="photography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48.154545454545456"/>
    <s v="photography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66.015406593406595"/>
    <s v="photography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96.375"/>
    <s v="photography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156.17391304347825"/>
    <s v="photography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95.764859154929582"/>
    <s v="photography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180.40816326530611"/>
    <s v="photography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17994"/>
    <n v="3"/>
    <s v="photography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80"/>
    <n v="20"/>
    <s v="photography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"/>
    <n v="10"/>
    <s v="photography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0"/>
    <e v="#DIV/0!"/>
    <s v="photography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n v="1"/>
    <s v="photography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1"/>
    <n v="26.272727272727273"/>
    <s v="photography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20"/>
    <e v="#DIV/0!"/>
    <s v="photography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640"/>
    <n v="60"/>
    <s v="photography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30"/>
    <n v="28.333333333333332"/>
    <s v="photography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9"/>
    <n v="14.428571428571429"/>
    <s v="photography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3500"/>
    <e v="#DIV/0!"/>
    <s v="photography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2185"/>
    <n v="132.1875"/>
    <s v="photography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6000"/>
    <e v="#DIV/0!"/>
    <s v="photography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20000"/>
    <e v="#DIV/0!"/>
    <s v="photography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750"/>
    <e v="#DIV/0!"/>
    <s v="photography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823"/>
    <n v="56.416666666666664"/>
    <s v="photography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n v="100"/>
    <s v="photography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715"/>
    <n v="11.666666666666666"/>
    <s v="photography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14950"/>
    <n v="50"/>
    <s v="photography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406"/>
    <n v="23.5"/>
    <s v="photography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33"/>
    <n v="67"/>
    <s v="publishing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000"/>
    <e v="#DIV/0!"/>
    <s v="publishing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5915"/>
    <n v="42.5"/>
    <s v="publishing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"/>
    <n v="10"/>
    <s v="publishing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n v="100"/>
    <s v="publishing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3625"/>
    <n v="108.05084745762711"/>
    <s v="publishing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8150"/>
    <n v="26.923076923076923"/>
    <s v="publishing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1590"/>
    <n v="155"/>
    <s v="publishing"/>
    <s v="art books"/>
    <x v="1568"/>
    <d v="2014-12-24T01:29:4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30000"/>
    <e v="#DIV/0!"/>
    <s v="publishing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3516"/>
    <n v="47.769230769230766"/>
    <s v="publishing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2020"/>
    <n v="20"/>
    <s v="publishing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2375"/>
    <n v="41.666666666666664"/>
    <s v="publishing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8777"/>
    <n v="74.333333333333329"/>
    <s v="publishing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94"/>
    <n v="84.333333333333329"/>
    <s v="publishing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09"/>
    <n v="65.457142857142856"/>
    <s v="publishing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4350"/>
    <n v="65"/>
    <s v="publishing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45"/>
    <n v="27.5"/>
    <s v="publishing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692"/>
    <n v="51.25"/>
    <s v="publishing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3305"/>
    <n v="14"/>
    <s v="publishing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750"/>
    <e v="#DIV/0!"/>
    <s v="publishing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5"/>
    <n v="5"/>
    <s v="photography"/>
    <s v="places"/>
    <x v="1581"/>
    <d v="2015-12-19T10:46:30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7"/>
    <n v="31"/>
    <s v="photography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9985"/>
    <n v="15"/>
    <s v="photography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200"/>
    <e v="#DIV/0!"/>
    <s v="photography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420"/>
    <n v="131.66666666666666"/>
    <s v="photography"/>
    <s v="places"/>
    <x v="1585"/>
    <d v="2016-12-25T11:00:00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500"/>
    <e v="#DIV/0!"/>
    <s v="photography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n v="1"/>
    <s v="photography"/>
    <s v="places"/>
    <x v="1587"/>
    <d v="2014-12-13T22:49:25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516"/>
    <e v="#DIV/0!"/>
    <s v="photography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200"/>
    <e v="#DIV/0!"/>
    <s v="photography"/>
    <s v="places"/>
    <x v="1589"/>
    <d v="2015-10-09T23:38:0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58980"/>
    <n v="510"/>
    <s v="photography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9908"/>
    <n v="44.478260869565219"/>
    <s v="photography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25"/>
    <e v="#DIV/0!"/>
    <s v="photography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21997"/>
    <n v="1"/>
    <s v="photography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5"/>
    <n v="20.5"/>
    <s v="photography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720"/>
    <n v="40"/>
    <s v="photography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3175"/>
    <n v="25"/>
    <s v="photography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5000"/>
    <e v="#DIV/0!"/>
    <s v="photography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n v="1"/>
    <s v="photography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500"/>
    <e v="#DIV/0!"/>
    <s v="photography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4633"/>
    <n v="40.777777777777779"/>
    <s v="photography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48.325535714285714"/>
    <s v="music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46.953125"/>
    <s v="music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66.688666666666663"/>
    <s v="music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48.842857142857142"/>
    <s v="music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137.30909090909091"/>
    <s v="music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87.829673913043479"/>
    <s v="music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70.785365853658533"/>
    <s v="music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52.826086956521742"/>
    <s v="music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443.75"/>
    <s v="music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48.544642857142854"/>
    <s v="music"/>
    <s v="rock"/>
    <x v="1610"/>
    <d v="2012-12-15T22:11:50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37.074074074074076"/>
    <s v="music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s v="music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39.03846153846154"/>
    <s v="music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66.688311688311686"/>
    <s v="music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67.132352941176464"/>
    <s v="music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66.369426751592357"/>
    <s v="music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64.620253164556956"/>
    <s v="music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58.370370370370374"/>
    <s v="music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86.956521739130437"/>
    <s v="music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66.470588235294116"/>
    <s v="music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163.78378378378378"/>
    <s v="music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107.98461538461538"/>
    <s v="music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42.111111111111114"/>
    <s v="music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47.2"/>
    <s v="music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112.01923076923077"/>
    <s v="music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74.953703703703709"/>
    <s v="music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61.578947368421055"/>
    <s v="music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45.875"/>
    <s v="music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75.853658536585371"/>
    <s v="music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84.206349206349202"/>
    <s v="music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117.22556390977444"/>
    <s v="music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86.489361702127653"/>
    <s v="music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s v="music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62.8125"/>
    <s v="music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67.729729729729726"/>
    <s v="music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53.5632183908046"/>
    <s v="music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34.6"/>
    <s v="music"/>
    <s v="rock"/>
    <x v="1637"/>
    <d v="2009-12-31T23:39:00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38.888888888888886"/>
    <s v="music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s v="music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39.967058823529413"/>
    <s v="music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s v="music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s v="music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168.51351351351352"/>
    <s v="music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85.546875"/>
    <s v="music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554"/>
    <s v="music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26.554216867469879"/>
    <s v="music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113.82608695652173"/>
    <s v="music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32.011111111111113"/>
    <s v="music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47.189259259259259"/>
    <s v="music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88.46875"/>
    <s v="music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100.75"/>
    <s v="music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14285714285708"/>
    <s v="music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51.854285714285716"/>
    <s v="music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38.794117647058826"/>
    <s v="music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44.645833333333336"/>
    <s v="music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156.77333333333334"/>
    <s v="music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118.70339366515837"/>
    <s v="music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74.149532710280369"/>
    <s v="music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12.533333333333333"/>
    <s v="music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27.861111111111111"/>
    <s v="music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80.178217821782184"/>
    <s v="music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132.43548387096774"/>
    <s v="music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33.75"/>
    <s v="music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34.384494382022467"/>
    <s v="music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44.956989247311824"/>
    <s v="music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41.04081632653061"/>
    <s v="music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52.597560975609753"/>
    <s v="music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70.784482758620683"/>
    <s v="music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53.75"/>
    <s v="music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44.608695652173914"/>
    <s v="music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26.148961038961041"/>
    <s v="music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39.183673469387756"/>
    <s v="music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45.593220338983052"/>
    <s v="music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89.247787610619469"/>
    <s v="music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40.416470588235299"/>
    <s v="music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82.38095238095238"/>
    <s v="music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159.52380952380952"/>
    <s v="music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36.244897959183675"/>
    <s v="music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62.5"/>
    <s v="music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47"/>
    <s v="music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74.575090497737563"/>
    <s v="music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6000"/>
    <e v="#DIV/0!"/>
    <s v="music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740"/>
    <n v="76"/>
    <s v="music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86.43564356435644"/>
    <s v="music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24"/>
    <s v="music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4982"/>
    <n v="18"/>
    <s v="music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75"/>
    <n v="80.128205128205124"/>
    <s v="music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2228"/>
    <n v="253.14285714285714"/>
    <s v="music"/>
    <s v="faith"/>
    <x v="1688"/>
    <d v="2017-04-09T11:49:54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s v="music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1865"/>
    <n v="57.727272727272727"/>
    <s v="music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958"/>
    <n v="264.26315789473682"/>
    <s v="music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2610"/>
    <n v="159.33333333333334"/>
    <s v="music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2720"/>
    <n v="35"/>
    <s v="music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95"/>
    <n v="5"/>
    <s v="music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0595"/>
    <n v="61.086956521739133"/>
    <s v="music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300000"/>
    <e v="#DIV/0!"/>
    <s v="music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9974"/>
    <n v="114.81818181818181"/>
    <s v="music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25000"/>
    <e v="#DIV/0!"/>
    <s v="music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889"/>
    <n v="54"/>
    <s v="music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14788"/>
    <n v="65.974683544303801"/>
    <s v="music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0"/>
    <n v="5"/>
    <s v="music"/>
    <s v="faith"/>
    <x v="1701"/>
    <d v="2015-01-15T15:56:45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16499"/>
    <n v="1"/>
    <s v="music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4949"/>
    <n v="25.5"/>
    <s v="music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98"/>
    <n v="118.36363636363636"/>
    <s v="music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2000"/>
    <e v="#DIV/0!"/>
    <s v="music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5500"/>
    <e v="#DIV/0!"/>
    <s v="music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4513"/>
    <n v="54.111111111111114"/>
    <s v="music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7000"/>
    <e v="#DIV/0!"/>
    <s v="music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665"/>
    <n v="21.25"/>
    <s v="music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4966"/>
    <n v="34"/>
    <s v="music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50"/>
    <n v="525"/>
    <s v="music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5000"/>
    <e v="#DIV/0!"/>
    <s v="music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2950"/>
    <n v="50"/>
    <s v="music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23033"/>
    <n v="115.70588235294117"/>
    <s v="music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989"/>
    <n v="5.5"/>
    <s v="music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850"/>
    <n v="50"/>
    <s v="music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870"/>
    <n v="34.024390243902438"/>
    <s v="music"/>
    <s v="faith"/>
    <x v="1717"/>
    <d v="2016-04-21T04:00:00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34925"/>
    <n v="37.5"/>
    <s v="music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3965"/>
    <n v="11.666666666666666"/>
    <s v="music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3775"/>
    <n v="28.125"/>
    <s v="music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5000"/>
    <e v="#DIV/0!"/>
    <s v="music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"/>
    <n v="1"/>
    <s v="music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50"/>
    <n v="216.66666666666666"/>
    <s v="music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5965"/>
    <n v="8.75"/>
    <s v="music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4940"/>
    <n v="62.222222222222221"/>
    <s v="music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4304"/>
    <n v="137.25"/>
    <s v="music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"/>
    <n v="1"/>
    <s v="music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95"/>
    <n v="122.14285714285714"/>
    <s v="music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00"/>
    <e v="#DIV/0!"/>
    <s v="music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3000"/>
    <e v="#DIV/0!"/>
    <s v="music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0"/>
    <e v="#DIV/0!"/>
    <s v="music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4000"/>
    <e v="#DIV/0!"/>
    <s v="music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00"/>
    <e v="#DIV/0!"/>
    <s v="music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"/>
    <n v="1"/>
    <s v="music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0"/>
    <n v="55"/>
    <s v="music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2978"/>
    <n v="22"/>
    <s v="music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150"/>
    <n v="56.666666666666664"/>
    <s v="music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4980"/>
    <n v="20"/>
    <s v="music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"/>
    <n v="1"/>
    <s v="music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3000"/>
    <e v="#DIV/0!"/>
    <s v="music"/>
    <s v="faith"/>
    <x v="1740"/>
    <d v="2015-07-16T19:37:02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25.576923076923077"/>
    <s v="photography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63.970588235294116"/>
    <s v="photography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89.925373134328353"/>
    <s v="photography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93.071428571428569"/>
    <s v="photography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89.674157303370791"/>
    <s v="photography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207.61682242990653"/>
    <s v="photography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59.408805031446541"/>
    <s v="photography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358.97237569060775"/>
    <s v="photography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94.736641221374043"/>
    <s v="photography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80.647999999999996"/>
    <s v="photography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168.68852459016392"/>
    <s v="photography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34.68888888888889"/>
    <s v="photography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462.85714285714283"/>
    <s v="photography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104.38888888888889"/>
    <s v="photography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7.5"/>
    <s v="photography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47.13"/>
    <s v="photography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414.28571428571428"/>
    <s v="photography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42.481481481481481"/>
    <s v="photography"/>
    <s v="photobooks"/>
    <x v="1758"/>
    <d v="2016-07-14T22:56:32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108.77551020408163"/>
    <s v="photography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81.098039215686271"/>
    <s v="photography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51.666666666666664"/>
    <s v="photography"/>
    <s v="photobooks"/>
    <x v="1761"/>
    <d v="2015-09-12T13:37:4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s v="photography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103.63559322033899"/>
    <s v="photography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844"/>
    <n v="55.282051282051285"/>
    <s v="photography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066.5200000000004"/>
    <n v="72.16970873786407"/>
    <s v="photography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500"/>
    <e v="#DIV/0!"/>
    <s v="photography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2714"/>
    <n v="58.615384615384613"/>
    <s v="photography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4813"/>
    <n v="12.466666666666667"/>
    <s v="photography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8919"/>
    <n v="49.136363636363633"/>
    <s v="photography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10654"/>
    <n v="150.5"/>
    <s v="photography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305"/>
    <n v="35.799999999999997"/>
    <s v="photography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4642"/>
    <n v="45.157894736842103"/>
    <s v="photography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28123"/>
    <n v="98.78947368421052"/>
    <s v="photography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352"/>
    <n v="88.307692307692307"/>
    <s v="photography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11342"/>
    <n v="170.62903225806451"/>
    <s v="photography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4665"/>
    <n v="83.75"/>
    <s v="photography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4149"/>
    <n v="65.099999999999994"/>
    <s v="photography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005"/>
    <n v="66.333333333333329"/>
    <s v="photography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7014"/>
    <n v="104.89473684210526"/>
    <s v="photography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8077"/>
    <n v="78.440789473684205"/>
    <s v="photography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4083"/>
    <n v="59.041666666666664"/>
    <s v="photography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29578"/>
    <n v="71.34210526315789"/>
    <s v="photography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0523"/>
    <n v="51.227027027027027"/>
    <s v="photography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012"/>
    <n v="60.242424242424242"/>
    <s v="photography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19147"/>
    <n v="44.935185185185183"/>
    <s v="photography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995"/>
    <n v="31.206896551724139"/>
    <s v="photography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67"/>
    <n v="63.875"/>
    <s v="photography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5424"/>
    <n v="19"/>
    <s v="photography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7960"/>
    <n v="10"/>
    <s v="photography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31364"/>
    <n v="109.06666666666666"/>
    <s v="photography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893"/>
    <n v="26.75"/>
    <s v="photography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9719"/>
    <n v="109.93525179856115"/>
    <s v="photography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2960"/>
    <n v="20"/>
    <s v="photography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003"/>
    <n v="55.388888888888886"/>
    <s v="photography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7154"/>
    <n v="133.90123456790124"/>
    <s v="photography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14810"/>
    <n v="48.720930232558139"/>
    <s v="photography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45"/>
    <n v="48.25"/>
    <s v="photography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818"/>
    <n v="58.972972972972975"/>
    <s v="photography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3930.17"/>
    <n v="11.638333333333334"/>
    <s v="photography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6800"/>
    <n v="83.716814159292042"/>
    <s v="photography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4645"/>
    <n v="63.648648648648646"/>
    <s v="photography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803"/>
    <n v="94.277777777777771"/>
    <s v="photography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12110"/>
    <n v="71.86666666666666"/>
    <s v="photography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0048"/>
    <n v="104.84615384615384"/>
    <s v="photography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4309"/>
    <n v="67.139344262295083"/>
    <s v="photography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19409"/>
    <n v="73.875"/>
    <s v="photography"/>
    <s v="photobooks"/>
    <x v="1806"/>
    <d v="2014-09-30T15:19:09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4447"/>
    <n v="69.125"/>
    <s v="photography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6406"/>
    <n v="120.77083333333333"/>
    <s v="photography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3120"/>
    <n v="42.222222222222221"/>
    <s v="photography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435"/>
    <n v="7.5"/>
    <s v="photography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53960"/>
    <n v="1.5384615384615385"/>
    <s v="photography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5635"/>
    <n v="37.608695652173914"/>
    <s v="photography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8750"/>
    <e v="#DIV/0!"/>
    <s v="photography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6098"/>
    <n v="42.157142857142858"/>
    <s v="photography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3000"/>
    <e v="#DIV/0!"/>
    <s v="photography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4491"/>
    <n v="84.833333333333329"/>
    <s v="photography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8581"/>
    <n v="94.19"/>
    <s v="photography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5000"/>
    <e v="#DIV/0!"/>
    <s v="photography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1175"/>
    <n v="6.25"/>
    <s v="photography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24293"/>
    <n v="213.375"/>
    <s v="photography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59.162280701754383"/>
    <s v="music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s v="music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24.575757575757574"/>
    <s v="music"/>
    <s v="rock"/>
    <x v="1823"/>
    <d v="2012-10-24T16:26:16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"/>
    <n v="75.05"/>
    <s v="music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42.02"/>
    <s v="music"/>
    <s v="rock"/>
    <x v="1825"/>
    <d v="2013-07-11T20:01:43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53.157894736842103"/>
    <s v="music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83.885416666666671"/>
    <s v="music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417.33333333333331"/>
    <s v="music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75.765151515151516"/>
    <s v="music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67.389380530973455"/>
    <s v="music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73.571428571428569"/>
    <s v="music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25"/>
    <s v="music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42"/>
    <s v="music"/>
    <s v="rock"/>
    <x v="1833"/>
    <d v="2013-03-02T07:59:00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131.16666666666666"/>
    <s v="music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47.272727272727273"/>
    <s v="music"/>
    <s v="rock"/>
    <x v="1835"/>
    <d v="2016-03-31T15:51: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182.12727272727273"/>
    <s v="music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61.366666666666667"/>
    <s v="music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35.767499999999998"/>
    <s v="music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45.62222222222222"/>
    <s v="music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75.384615384615387"/>
    <s v="music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50.875"/>
    <s v="music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119.28571428571429"/>
    <s v="music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92.541865671641801"/>
    <s v="music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76.05"/>
    <s v="music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s v="music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98.990430622009569"/>
    <s v="music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79.526315789473685"/>
    <s v="music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134.20833333333334"/>
    <s v="music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25"/>
    <s v="music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51.044692737430168"/>
    <s v="music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3846153846154"/>
    <s v="music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133.93129770992365"/>
    <s v="music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58.214285714285715"/>
    <s v="music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88.037643678160919"/>
    <s v="music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70.576753926701571"/>
    <s v="music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53.289473684210527"/>
    <s v="music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s v="music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40.547315436241611"/>
    <s v="music"/>
    <s v="rock"/>
    <x v="1858"/>
    <d v="2011-12-16T05:48:4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70.625"/>
    <s v="music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52.684210526315788"/>
    <s v="music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250000"/>
    <e v="#DIV/0!"/>
    <s v="games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6545"/>
    <n v="90.9375"/>
    <s v="games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0"/>
    <n v="5"/>
    <s v="games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3712"/>
    <n v="58.083333333333336"/>
    <s v="games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109996"/>
    <n v="2"/>
    <s v="games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24875"/>
    <n v="62.5"/>
    <s v="games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0"/>
    <n v="10"/>
    <s v="games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23783"/>
    <n v="71.588235294117652"/>
    <s v="games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00"/>
    <e v="#DIV/0!"/>
    <s v="games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3139"/>
    <n v="32.81818181818182"/>
    <s v="games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1834"/>
    <n v="49.11578947368421"/>
    <s v="games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9788"/>
    <n v="16.307692307692307"/>
    <s v="games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7964"/>
    <n v="18"/>
    <s v="games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59974"/>
    <n v="13"/>
    <s v="games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49"/>
    <n v="17"/>
    <s v="games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280"/>
    <e v="#DIV/0!"/>
    <s v="games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60"/>
    <e v="#DIV/0!"/>
    <s v="games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8000"/>
    <e v="#DIV/0!"/>
    <s v="games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4994"/>
    <n v="3"/>
    <s v="games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996"/>
    <n v="41.833333333333336"/>
    <s v="games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49.338428571428572"/>
    <s v="music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41.728395061728392"/>
    <s v="music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32.71875"/>
    <s v="music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51.96153846153846"/>
    <s v="music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50.685714285714283"/>
    <s v="music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42.241379310344826"/>
    <s v="music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416.875"/>
    <s v="music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46.651685393258425"/>
    <s v="music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48.454545454545453"/>
    <s v="music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70.5289837398374"/>
    <s v="music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87.958333333333329"/>
    <s v="music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26.26923076923077"/>
    <s v="music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57.777777777777779"/>
    <s v="music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57.25"/>
    <s v="music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196.34042553191489"/>
    <s v="music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43"/>
    <s v="music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35.551912568306008"/>
    <s v="music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68.80952380952381"/>
    <s v="music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28.571428571428573"/>
    <s v="music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50.631666666666668"/>
    <s v="music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6330"/>
    <n v="106.8"/>
    <s v="technology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8"/>
    <n v="4"/>
    <s v="technology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602"/>
    <n v="34.097560975609753"/>
    <s v="technology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49950"/>
    <n v="25"/>
    <s v="technology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24958"/>
    <n v="10.5"/>
    <s v="technology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28620"/>
    <n v="215.95959595959596"/>
    <s v="technology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29915"/>
    <n v="21.25"/>
    <s v="technology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24567"/>
    <n v="108.25"/>
    <s v="technology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30061"/>
    <n v="129.97368421052633"/>
    <s v="technology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51514"/>
    <n v="117.49473684210527"/>
    <s v="technology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0"/>
    <n v="10"/>
    <s v="technology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2035"/>
    <n v="70.595238095238102"/>
    <s v="technology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47363"/>
    <n v="24.5"/>
    <s v="technology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606"/>
    <n v="30"/>
    <s v="technology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492"/>
    <n v="2"/>
    <s v="technology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898"/>
    <n v="17"/>
    <s v="technology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184975"/>
    <n v="2928.9285714285716"/>
    <s v="technology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24740"/>
    <n v="28.888888888888889"/>
    <s v="technology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263"/>
    <n v="29.625"/>
    <s v="technology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97"/>
    <n v="40.980952380952381"/>
    <s v="technology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54"/>
    <s v="music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36.109375"/>
    <s v="music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23.153846153846153"/>
    <s v="music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104"/>
    <s v="music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31.826923076923077"/>
    <s v="music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27.3896261682243"/>
    <s v="music"/>
    <s v="indie rock"/>
    <x v="1926"/>
    <d v="2010-11-02T00:26:00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56.363636363636367"/>
    <s v="music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77.352941176470594"/>
    <s v="music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42.8"/>
    <s v="music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48.846153846153847"/>
    <s v="music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48.240400000000001"/>
    <s v="music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70.212500000000006"/>
    <s v="music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94.054545454545448"/>
    <s v="music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80.272727272727266"/>
    <s v="music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54.2"/>
    <s v="music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60.26903448275862"/>
    <s v="music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38.740344827586206"/>
    <s v="music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152.54385964912279"/>
    <s v="music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115.3125"/>
    <s v="music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35.838709677419352"/>
    <s v="music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64.570118779438872"/>
    <s v="technology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87.436000000000007"/>
    <s v="technology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68.815577078288939"/>
    <s v="technology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176.200223588597"/>
    <s v="technology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511.79117647058825"/>
    <s v="technology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160.44285714285715"/>
    <s v="technology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35.003043478260871"/>
    <s v="technology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188.50671378091872"/>
    <s v="technology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56.204984093319197"/>
    <s v="technology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51.3054157782516"/>
    <s v="technology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127.36450839328538"/>
    <s v="technology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101.85532258064516"/>
    <s v="technology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230.55782312925169"/>
    <s v="technology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842.10602409638557"/>
    <s v="technology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577.27593103448271"/>
    <s v="technology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483.34246575342468"/>
    <s v="technology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76.138500000000008"/>
    <s v="technology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74.107684365781708"/>
    <s v="technology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36.965660377358489"/>
    <s v="technology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2500.969696969697"/>
    <s v="technology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67.690214329454989"/>
    <s v="technology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63.04738562091503"/>
    <s v="technology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117.6"/>
    <s v="technology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180.75185011709601"/>
    <s v="technology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127.32038834951456"/>
    <s v="technology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136.6444745538665"/>
    <s v="technology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182.78024691358024"/>
    <s v="technology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279.37843137254902"/>
    <s v="technology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61.375728669846318"/>
    <s v="technology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80.727532097004286"/>
    <s v="technology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272.35590732591254"/>
    <s v="technology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70.848739495798313"/>
    <s v="technology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247.94003412969283"/>
    <s v="technology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186.81393034825871"/>
    <s v="technology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131.98948616600788"/>
    <s v="technology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29.310782241014799"/>
    <s v="technology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245.02436053593178"/>
    <s v="technology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1323.2540463917526"/>
    <s v="technology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282.65966789667897"/>
    <s v="technology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91.214401028277635"/>
    <s v="technology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7119"/>
    <n v="31.75"/>
    <s v="photography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80000"/>
    <e v="#DIV/0!"/>
    <s v="photography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31581"/>
    <n v="88.6875"/>
    <s v="photography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11828"/>
    <n v="453.14285714285717"/>
    <s v="photography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1549"/>
    <n v="12.75"/>
    <s v="photography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"/>
    <n v="1"/>
    <s v="photography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3164"/>
    <n v="83.428571428571431"/>
    <s v="photography"/>
    <s v="people"/>
    <x v="1987"/>
    <d v="2015-03-01T15:21:16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5975"/>
    <n v="25"/>
    <s v="photography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4950"/>
    <n v="50"/>
    <s v="photography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2491"/>
    <n v="101.8"/>
    <s v="photography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860"/>
    <n v="46.666666666666664"/>
    <s v="photography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1498"/>
    <n v="1"/>
    <s v="photography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2000"/>
    <e v="#DIV/0!"/>
    <s v="photography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3200"/>
    <e v="#DIV/0!"/>
    <s v="photography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2"/>
    <n v="26"/>
    <s v="photography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33800"/>
    <e v="#DIV/0!"/>
    <s v="photography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6500"/>
    <e v="#DIV/0!"/>
    <s v="photography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1845"/>
    <n v="218.33333333333334"/>
    <s v="photography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30764"/>
    <n v="33.714285714285715"/>
    <s v="photography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4375"/>
    <n v="25"/>
    <s v="photography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128.38790470372632"/>
    <s v="technology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78.834261818181815"/>
    <s v="technology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91.764705882352942"/>
    <s v="technology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331.10237288135596"/>
    <s v="technology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194.26193717277485"/>
    <s v="technology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408.97689768976898"/>
    <s v="technology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84.459270072992695"/>
    <s v="technology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44.853658536585364"/>
    <s v="technology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383.3643216080402"/>
    <s v="technology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55.276856649395505"/>
    <s v="technology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422.02059732234807"/>
    <s v="technology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64.180327868852459"/>
    <s v="technology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173.57781674704077"/>
    <s v="technology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88.601680840609291"/>
    <s v="technology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50.222283950617282"/>
    <s v="technology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192.38876826722338"/>
    <s v="technology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73.416901408450698"/>
    <s v="technology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147.68495555555555"/>
    <s v="technology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108.96848314606741"/>
    <s v="technology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23.647540983606557"/>
    <s v="technology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147.94736842105263"/>
    <s v="technology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385.03692307692307"/>
    <s v="technology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457.39093484419266"/>
    <s v="technology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222.99047619047619"/>
    <s v="technology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220.74074074074073"/>
    <s v="technology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73.503898678414089"/>
    <s v="technology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223.09647495361781"/>
    <s v="technology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47.911392405063289"/>
    <s v="technology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96.063829787234042"/>
    <s v="technology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118.6144"/>
    <s v="technology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118.45472440944881"/>
    <s v="technology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143.21468926553672"/>
    <s v="technology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282.71518987341773"/>
    <s v="technology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593.93620078740162"/>
    <s v="technology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262.15704968944101"/>
    <s v="technology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46.580778301886795"/>
    <s v="technology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70.041118881118877"/>
    <s v="technology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164.90686274509804"/>
    <s v="technology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449.26385224274406"/>
    <s v="technology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27.472841328413285"/>
    <s v="technology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143.97499999999999"/>
    <s v="technology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88.23571428571428"/>
    <s v="technology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36.326424870466319"/>
    <s v="technology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90.177777777777777"/>
    <s v="technology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152.62361216730039"/>
    <s v="technology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55.806451612903224"/>
    <s v="technology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227.85327313769753"/>
    <s v="technology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91.82989803350327"/>
    <s v="technology"/>
    <s v="hardware"/>
    <x v="2048"/>
    <d v="2013-05-23T15:38:11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80.991037735849048"/>
    <s v="technology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278.39411764705881"/>
    <s v="technology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43.095041322314053"/>
    <s v="technology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326.29205175600737"/>
    <s v="technology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41.743801652892564"/>
    <s v="technology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64.020933977455712"/>
    <s v="technology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99.455445544554451"/>
    <s v="technology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138.49458483754512"/>
    <s v="technology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45.547792792792798"/>
    <s v="technology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10.507317073170732"/>
    <s v="technology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114.76533333333333"/>
    <s v="technology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35.997067448680355"/>
    <s v="technology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154.17142857142858"/>
    <s v="technology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566.38916256157631"/>
    <s v="technology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120.85714285714286"/>
    <s v="technology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86.163845492085343"/>
    <s v="technology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51.212114395886893"/>
    <s v="technology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67.261538461538464"/>
    <s v="technology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62.8"/>
    <s v="technology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346.13118421052633"/>
    <s v="technology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244.11912547528519"/>
    <s v="technology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259.25424836601309"/>
    <s v="technology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201.96402877697841"/>
    <s v="technology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226.20857142857142"/>
    <s v="technology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324.69"/>
    <s v="technology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205"/>
    <s v="technology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20.465926829268295"/>
    <s v="technology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116.35303146309367"/>
    <s v="technology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307.20212765957444"/>
    <s v="technology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546.6875"/>
    <s v="technology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47.474464579901152"/>
    <s v="technology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101.56"/>
    <s v="technology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72.909090909090907"/>
    <s v="music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43.710526315789473"/>
    <s v="music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34"/>
    <s v="music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70.652173913043484"/>
    <s v="music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89.301204819277103"/>
    <s v="music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115.08571428571429"/>
    <s v="music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62.12"/>
    <s v="music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46.204266666666669"/>
    <s v="music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48.54854838709678"/>
    <s v="music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57.520187499999999"/>
    <s v="music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88.147154471544724"/>
    <s v="music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110.49090909090908"/>
    <s v="music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66.826086956521735"/>
    <s v="music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58.597222222222221"/>
    <s v="music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s v="music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43.571428571428569"/>
    <s v="music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s v="music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188.125"/>
    <s v="music"/>
    <s v="indie rock"/>
    <x v="2098"/>
    <d v="2012-03-08T02:43:55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63.031746031746032"/>
    <s v="music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30.37037037037037"/>
    <s v="music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51.477272727272727"/>
    <s v="music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35.789473684210527"/>
    <s v="music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98.817391304347822"/>
    <s v="music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28"/>
    <s v="music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51.313131313131315"/>
    <s v="music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53.522727272727273"/>
    <s v="music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37.149310344827583"/>
    <s v="music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89.895287958115176"/>
    <s v="music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106.52500000000001"/>
    <s v="music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52.815789473684212"/>
    <s v="music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54.615384615384613"/>
    <s v="music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s v="music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68.598130841121488"/>
    <s v="music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35.612244897959187"/>
    <s v="music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94.027777777777771"/>
    <s v="music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526.45652173913038"/>
    <s v="music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50.657142857142858"/>
    <s v="music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79.182941176470578"/>
    <s v="music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91.590909090909093"/>
    <s v="music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116.96275362318841"/>
    <s v="music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49716"/>
    <n v="28.4"/>
    <s v="games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79690"/>
    <n v="103.33333333333333"/>
    <s v="games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450"/>
    <n v="10"/>
    <s v="games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985"/>
    <n v="23"/>
    <s v="games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59148"/>
    <n v="31.555555555555557"/>
    <s v="games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0"/>
    <n v="5"/>
    <s v="games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19924"/>
    <n v="34.220338983050844"/>
    <s v="games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14975"/>
    <n v="25"/>
    <s v="games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764"/>
    <n v="19.666666666666668"/>
    <s v="games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1915"/>
    <n v="21.25"/>
    <s v="games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475"/>
    <n v="8.3333333333333339"/>
    <s v="games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887.01"/>
    <n v="21.34333333333333"/>
    <s v="games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4"/>
    <n v="5.333333333333333"/>
    <s v="games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896"/>
    <n v="34.666666666666664"/>
    <s v="games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4522"/>
    <n v="21.727272727272727"/>
    <s v="games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79952.31"/>
    <n v="11.922499999999999"/>
    <s v="games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35797"/>
    <n v="26.59737827715356"/>
    <s v="games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2"/>
    <n v="10.666666666666666"/>
    <s v="games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28374"/>
    <n v="29.035714285714285"/>
    <s v="games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499440"/>
    <n v="50.909090909090907"/>
    <s v="games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5000"/>
    <e v="#DIV/0!"/>
    <s v="games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899"/>
    <n v="50.083333333333336"/>
    <s v="games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775"/>
    <n v="45"/>
    <s v="games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34893"/>
    <n v="25.291666666666668"/>
    <s v="games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10435"/>
    <n v="51.292134831460672"/>
    <s v="games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"/>
    <n v="1"/>
    <s v="games"/>
    <s v="video games"/>
    <x v="2146"/>
    <d v="2016-02-11T16:18:30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387284"/>
    <n v="49.381818181818183"/>
    <s v="games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s v="games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2000"/>
    <e v="#DIV/0!"/>
    <s v="games"/>
    <s v="video games"/>
    <x v="2149"/>
    <d v="2010-07-31T00:00:00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49595"/>
    <n v="101.25"/>
    <s v="games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44882"/>
    <n v="19.666666666666668"/>
    <s v="games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29950"/>
    <n v="12.5"/>
    <s v="games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372591"/>
    <n v="8.5"/>
    <s v="games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248"/>
    <n v="1"/>
    <s v="games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885"/>
    <n v="23"/>
    <s v="games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54507"/>
    <n v="17.987951807228917"/>
    <s v="games"/>
    <s v="video games"/>
    <x v="2156"/>
    <d v="2013-09-16T20:30:06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53856"/>
    <n v="370.94736842105266"/>
    <s v="games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280229.89"/>
    <n v="63.569485530546629"/>
    <s v="games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3574"/>
    <n v="13"/>
    <s v="games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15"/>
    <n v="5.3125"/>
    <s v="games"/>
    <s v="video games"/>
    <x v="2160"/>
    <d v="2012-05-19T17:05:05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35.615384615384613"/>
    <s v="music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87.103448275862064"/>
    <s v="music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75.11363636363636"/>
    <s v="music"/>
    <s v="rock"/>
    <x v="2163"/>
    <d v="2015-06-08T03:50:00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68.01204819277109"/>
    <s v="music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29.623931623931625"/>
    <s v="music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91.625"/>
    <s v="music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22.5"/>
    <s v="music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64.366735294117646"/>
    <s v="music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s v="music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33.315789473684212"/>
    <s v="music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90.276595744680847"/>
    <s v="music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s v="music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59.233333333333334"/>
    <s v="music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65.38095238095238"/>
    <s v="music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67.307692307692307"/>
    <s v="music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88.74647887323944"/>
    <s v="music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65.868421052631575"/>
    <s v="music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40.349243306169967"/>
    <s v="music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76.857142857142861"/>
    <s v="music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68.707820512820518"/>
    <s v="music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57.773584905660378"/>
    <s v="games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44.171348314606739"/>
    <s v="games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31.566308243727597"/>
    <s v="games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107.04511278195488"/>
    <s v="games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149.03451043338683"/>
    <s v="games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55.956632653061227"/>
    <s v="games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56.970381807973048"/>
    <s v="games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44.056420233463037"/>
    <s v="games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68.625"/>
    <s v="games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65.318435754189949"/>
    <s v="games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35.92"/>
    <s v="games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40.070667078443485"/>
    <s v="games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75.647714604236342"/>
    <s v="games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61.203872437357631"/>
    <s v="games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48.130434782608695"/>
    <s v="games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68.106837606837601"/>
    <s v="games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65.891300230946882"/>
    <s v="games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81.654377880184327"/>
    <s v="games"/>
    <s v="tabletop games"/>
    <x v="2198"/>
    <d v="2015-11-14T13:20:00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52.701195219123505"/>
    <s v="games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41.228136882129277"/>
    <s v="games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15.035357142857142"/>
    <s v="music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39.066920943134534"/>
    <s v="music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43.82"/>
    <s v="music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27.301369863013697"/>
    <s v="music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42.222222222222221"/>
    <s v="music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33.235294117647058"/>
    <s v="music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s v="music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42.333333333333336"/>
    <s v="music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50.266666666666666"/>
    <s v="music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61.902777777777779"/>
    <s v="music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40.75"/>
    <s v="music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55.796747967479675"/>
    <s v="music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10"/>
    <s v="music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73.125416666666666"/>
    <s v="music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26.060606060606062"/>
    <s v="music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22.642857142857142"/>
    <s v="music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47.222222222222221"/>
    <s v="music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32.324473684210524"/>
    <s v="music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53.421052631578945"/>
    <s v="music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51.304347826086953"/>
    <s v="music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37.197247706422019"/>
    <s v="games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27.1"/>
    <s v="games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206.31"/>
    <s v="games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82.145270270270274"/>
    <s v="games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164.79651993355483"/>
    <s v="games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60.820280373831778"/>
    <s v="games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67.970099667774093"/>
    <s v="games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81.561805555555551"/>
    <s v="games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25.42547309833024"/>
    <s v="games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21.497991967871485"/>
    <s v="games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27.226630727762803"/>
    <s v="games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25.091093117408906"/>
    <s v="games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21.230179028132991"/>
    <s v="games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07142857142854"/>
    <s v="games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135.58503401360545"/>
    <s v="games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22.116176470588236"/>
    <s v="games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64.625635808748726"/>
    <s v="games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69.569620253164558"/>
    <s v="games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75.133028169014082"/>
    <s v="games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140.97916666666666"/>
    <s v="games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49.472392638036808"/>
    <s v="games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53.865251485148519"/>
    <s v="games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s v="games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65.00344827586207"/>
    <s v="games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53.475252525252522"/>
    <s v="games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43.912280701754383"/>
    <s v="games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50.852631578947367"/>
    <s v="games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58.6328125"/>
    <s v="games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32.81666666666667"/>
    <s v="games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426.93169877408059"/>
    <s v="games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23.808729166666669"/>
    <s v="games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98.413654618473899"/>
    <s v="games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107.32142857142857"/>
    <s v="games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11.67005076142132"/>
    <s v="games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41.782287822878232"/>
    <s v="games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21.38"/>
    <s v="games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94.103550295857985"/>
    <s v="games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15.721951219512196"/>
    <s v="games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90.635922330097088"/>
    <s v="games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97.297619047619051"/>
    <s v="games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37.11904761904762"/>
    <s v="games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28.104972375690608"/>
    <s v="games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144.43333333333334"/>
    <s v="games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24.274157303370785"/>
    <s v="games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35.117647058823529"/>
    <s v="games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24.762886597938145"/>
    <s v="games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188.37871287128712"/>
    <s v="games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148.08247422680412"/>
    <s v="games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49.934589800443462"/>
    <s v="games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107.82155688622754"/>
    <s v="games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42.63403614457831"/>
    <s v="games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14.370762711864407"/>
    <s v="games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37.476190476190474"/>
    <s v="games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30.202020202020201"/>
    <s v="games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33.550632911392405"/>
    <s v="games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64.74666666666667"/>
    <s v="games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57.932367149758456"/>
    <s v="games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53.078431372549019"/>
    <s v="games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48.0625"/>
    <s v="games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82.396874999999994"/>
    <s v="games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50.454545454545453"/>
    <s v="music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115.83333333333333"/>
    <s v="music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63.03458333333333"/>
    <s v="music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108.02152542372882"/>
    <s v="music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46.088607594936711"/>
    <s v="music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428571428571"/>
    <s v="music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50.9338679245283"/>
    <s v="music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s v="music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64.44"/>
    <s v="music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53.827586206896555"/>
    <s v="music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100.46511627906976"/>
    <s v="music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46.630652173913049"/>
    <s v="music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34.074074074074076"/>
    <s v="music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65.214642857142863"/>
    <s v="music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44.205882352941174"/>
    <s v="music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71.965517241379317"/>
    <s v="music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52.94736842105263"/>
    <s v="music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109.45138888888889"/>
    <s v="music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75.035714285714292"/>
    <s v="music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115.71428571428571"/>
    <s v="music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31.659810426540286"/>
    <s v="music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46.176470588235297"/>
    <s v="music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68.481650485436887"/>
    <s v="music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53.469203539823013"/>
    <s v="music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109.10778443113773"/>
    <s v="music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51.185616438356163"/>
    <s v="music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27.936800000000002"/>
    <s v="music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82.496921824104234"/>
    <s v="music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59.817476635514019"/>
    <s v="music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64.816470588235291"/>
    <s v="music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90.09615384615384"/>
    <s v="music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40.962025316455694"/>
    <s v="music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56.000127388535034"/>
    <s v="music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37.672800000000002"/>
    <s v="music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40.078125"/>
    <s v="music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78.031999999999996"/>
    <s v="music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18.90909090909091"/>
    <s v="music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37.134969325153371"/>
    <s v="music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41.961038961038959"/>
    <s v="music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61.044943820224717"/>
    <s v="music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427"/>
    <n v="64.53125"/>
    <s v="food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2615"/>
    <n v="21.25"/>
    <s v="food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30"/>
    <n v="30"/>
    <s v="food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5945"/>
    <n v="25.491803278688526"/>
    <s v="food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0"/>
    <n v="11.428571428571429"/>
    <s v="food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4892"/>
    <n v="108"/>
    <s v="food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54.883162444113267"/>
    <s v="food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47.383612662942269"/>
    <s v="food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211.84"/>
    <s v="food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219.92638036809817"/>
    <s v="food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40.795406360424032"/>
    <s v="food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75.502840909090907"/>
    <s v="food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13.542553191489361"/>
    <s v="food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60.865671641791046"/>
    <s v="food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115.69230769230769"/>
    <s v="food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48.104623556581984"/>
    <s v="food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74.184357541899445"/>
    <s v="food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123.34552845528455"/>
    <s v="food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66.623188405797094"/>
    <s v="food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104.99007444168734"/>
    <s v="food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5000"/>
    <e v="#DIV/0!"/>
    <s v="technology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5500"/>
    <e v="#DIV/0!"/>
    <s v="technology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00"/>
    <n v="300"/>
    <s v="technology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"/>
    <n v="1"/>
    <s v="technology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3000"/>
    <e v="#DIV/0!"/>
    <s v="technology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59961"/>
    <n v="13"/>
    <s v="technology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5"/>
    <n v="15"/>
    <s v="technology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69730"/>
    <n v="54"/>
    <s v="technology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474900"/>
    <e v="#DIV/0!"/>
    <s v="technology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50000"/>
    <e v="#DIV/0!"/>
    <s v="technology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8792"/>
    <n v="15.428571428571429"/>
    <s v="technology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2000"/>
    <e v="#DIV/0!"/>
    <s v="technology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0"/>
    <e v="#DIV/0!"/>
    <s v="technology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34975"/>
    <n v="25"/>
    <s v="technology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7945"/>
    <n v="27.5"/>
    <s v="technology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00"/>
    <e v="#DIV/0!"/>
    <s v="technology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27000"/>
    <e v="#DIV/0!"/>
    <s v="technology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500"/>
    <e v="#DIV/0!"/>
    <s v="technology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6399"/>
    <n v="367"/>
    <s v="technology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4998"/>
    <n v="2"/>
    <s v="technology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200"/>
    <e v="#DIV/0!"/>
    <s v="technology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300"/>
    <n v="60"/>
    <s v="technology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75000"/>
    <e v="#DIV/0!"/>
    <s v="technology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28"/>
    <e v="#DIV/0!"/>
    <s v="technology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0"/>
    <e v="#DIV/0!"/>
    <s v="technology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22370"/>
    <n v="97.407407407407405"/>
    <s v="technology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49330"/>
    <n v="47.857142857142854"/>
    <s v="technology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00"/>
    <n v="50"/>
    <s v="technology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25000"/>
    <e v="#DIV/0!"/>
    <s v="technology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24918"/>
    <n v="20.5"/>
    <s v="technology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2000"/>
    <e v="#DIV/0!"/>
    <s v="technology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5320"/>
    <n v="30"/>
    <s v="technology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849950"/>
    <n v="50"/>
    <s v="technology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0"/>
    <n v="10"/>
    <s v="technology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00"/>
    <e v="#DIV/0!"/>
    <s v="technology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2673.67"/>
    <n v="81.582499999999996"/>
    <s v="technology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2500"/>
    <e v="#DIV/0!"/>
    <s v="technology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10000"/>
    <e v="#DIV/0!"/>
    <s v="technology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30000"/>
    <e v="#DIV/0!"/>
    <s v="technology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14945"/>
    <n v="18.333333333333332"/>
    <s v="technology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84779"/>
    <n v="224.42857142857142"/>
    <s v="technology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925"/>
    <n v="37.5"/>
    <s v="technology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65"/>
    <n v="145"/>
    <s v="technology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2"/>
    <n v="1"/>
    <s v="technology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64212"/>
    <n v="112.57142857142857"/>
    <s v="technology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30000"/>
    <e v="#DIV/0!"/>
    <s v="technology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8974"/>
    <n v="342"/>
    <s v="technology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36537"/>
    <n v="57.875"/>
    <s v="technology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15970"/>
    <n v="30"/>
    <s v="technology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510000"/>
    <e v="#DIV/0!"/>
    <s v="technology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19975"/>
    <n v="25"/>
    <s v="technology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4200"/>
    <e v="#DIV/0!"/>
    <s v="technology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950"/>
    <n v="50"/>
    <s v="technology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4997"/>
    <n v="1.5"/>
    <s v="technology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33000"/>
    <e v="#DIV/0!"/>
    <s v="technology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0"/>
    <n v="10"/>
    <s v="technology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24000"/>
    <e v="#DIV/0!"/>
    <s v="technology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4000"/>
    <e v="#DIV/0!"/>
    <s v="technology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3000"/>
    <e v="#DIV/0!"/>
    <s v="technology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50000"/>
    <e v="#DIV/0!"/>
    <s v="technology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27799"/>
    <n v="22.333333333333332"/>
    <s v="food"/>
    <s v="food trucks"/>
    <x v="2401"/>
    <d v="2016-03-05T19:44:56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11948"/>
    <n v="52"/>
    <s v="food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998"/>
    <n v="16.833333333333332"/>
    <s v="food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5000"/>
    <e v="#DIV/0!"/>
    <s v="food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874"/>
    <n v="56.3"/>
    <s v="food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905"/>
    <n v="84.0625"/>
    <s v="food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16443"/>
    <n v="168.39393939393941"/>
    <s v="food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14970"/>
    <n v="15"/>
    <s v="food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24540"/>
    <n v="76.666666666666671"/>
    <s v="food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5000"/>
    <e v="#DIV/0!"/>
    <s v="food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24849"/>
    <n v="50.333333333333336"/>
    <s v="food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8000"/>
    <e v="#DIV/0!"/>
    <s v="food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2975"/>
    <n v="8.3333333333333339"/>
    <s v="food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14540"/>
    <n v="35.384615384615387"/>
    <s v="food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59665"/>
    <n v="55.833333333333336"/>
    <s v="food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19995"/>
    <n v="5"/>
    <s v="food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0"/>
    <e v="#DIV/0!"/>
    <s v="food"/>
    <s v="food trucks"/>
    <x v="2417"/>
    <d v="2014-08-10T21:13:07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24995"/>
    <n v="1"/>
    <s v="food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3000"/>
    <e v="#DIV/0!"/>
    <s v="food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369"/>
    <n v="69.472222222222229"/>
    <s v="food"/>
    <s v="food trucks"/>
    <x v="2420"/>
    <d v="2014-11-10T01:41:35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"/>
    <n v="1"/>
    <s v="food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"/>
    <n v="1"/>
    <s v="food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59992"/>
    <n v="8"/>
    <s v="food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24690"/>
    <n v="34.444444444444443"/>
    <s v="food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"/>
    <n v="1"/>
    <s v="food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20000"/>
    <e v="#DIV/0!"/>
    <s v="food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"/>
    <n v="1"/>
    <s v="food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"/>
    <n v="1"/>
    <s v="food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37995"/>
    <n v="501.25"/>
    <s v="food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2979"/>
    <n v="10.5"/>
    <s v="food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998"/>
    <n v="1"/>
    <s v="food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3998"/>
    <n v="1"/>
    <s v="food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00"/>
    <e v="#DIV/0!"/>
    <s v="food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19974"/>
    <n v="13"/>
    <s v="food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48776"/>
    <n v="306"/>
    <s v="food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116955"/>
    <n v="22.5"/>
    <s v="food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8000"/>
    <e v="#DIV/0!"/>
    <s v="food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14950"/>
    <n v="50"/>
    <s v="food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00"/>
    <e v="#DIV/0!"/>
    <s v="food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0"/>
    <n v="5"/>
    <s v="food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74.22935779816514"/>
    <s v="food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81.252688172043008"/>
    <s v="food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130.23469453376205"/>
    <s v="food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53.409836065573771"/>
    <s v="food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75.130434782608702"/>
    <s v="food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75.666666666666671"/>
    <s v="food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31.691394658753708"/>
    <s v="food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47.777777777777779"/>
    <s v="food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90"/>
    <s v="food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149.31401960784314"/>
    <s v="food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62.06989247311828"/>
    <s v="food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53.4"/>
    <s v="food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69.268656716417908"/>
    <s v="food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271.50769230769231"/>
    <s v="food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34.125"/>
    <s v="food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40.492537313432834"/>
    <s v="food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189.75806451612902"/>
    <s v="food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68.862499999999997"/>
    <s v="food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108.77659574468085"/>
    <s v="food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125.98529411764706"/>
    <s v="food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90.523255813953483"/>
    <s v="music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28.880434782608695"/>
    <s v="music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31"/>
    <s v="music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51.674418604651166"/>
    <s v="music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26.270833333333332"/>
    <s v="music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s v="music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27.558139534883722"/>
    <s v="music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36.97137931034483"/>
    <s v="music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29.021276595744681"/>
    <s v="music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28.65666666666667"/>
    <s v="music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37.647058823529413"/>
    <s v="music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97.904038461538462"/>
    <s v="music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s v="music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131.58368421052631"/>
    <s v="music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32.320987654320987"/>
    <s v="music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61.103999999999999"/>
    <s v="music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31.341463414634145"/>
    <s v="music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129.1139240506329"/>
    <s v="music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25.020624999999999"/>
    <s v="music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s v="music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47.541473684210523"/>
    <s v="music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s v="music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65.84210526315789"/>
    <s v="music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46.401222222222216"/>
    <s v="music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50.365853658536587"/>
    <s v="music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26.566666666666666"/>
    <s v="music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39.493684210526318"/>
    <s v="music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49.246153846153845"/>
    <s v="music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62.38"/>
    <s v="music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37.9375"/>
    <s v="music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51.6"/>
    <s v="music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27.777777777777779"/>
    <s v="music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99.382239382239376"/>
    <s v="music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38.848205128205123"/>
    <s v="music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45.548809523809524"/>
    <s v="music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s v="music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80.551071428571419"/>
    <s v="music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52.8"/>
    <s v="music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47.676470588235297"/>
    <s v="music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23.448275862068964"/>
    <s v="music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10719"/>
    <n v="40.142857142857146"/>
    <s v="food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09914"/>
    <n v="17.2"/>
    <s v="food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00"/>
    <e v="#DIV/0!"/>
    <s v="food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35000"/>
    <e v="#DIV/0!"/>
    <s v="food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7000"/>
    <e v="#DIV/0!"/>
    <s v="food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4970"/>
    <n v="15"/>
    <s v="food"/>
    <s v="restaurants"/>
    <x v="2506"/>
    <d v="2015-10-03T21:00:00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42850"/>
    <e v="#DIV/0!"/>
    <s v="food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20000"/>
    <e v="#DIV/0!"/>
    <s v="food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000"/>
    <n v="35.714285714285715"/>
    <s v="food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49925"/>
    <n v="37.5"/>
    <s v="food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000"/>
    <e v="#DIV/0!"/>
    <s v="food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150"/>
    <e v="#DIV/0!"/>
    <s v="food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80000"/>
    <e v="#DIV/0!"/>
    <s v="food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1790"/>
    <n v="52.5"/>
    <s v="food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070"/>
    <n v="77.5"/>
    <s v="food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22000"/>
    <e v="#DIV/0!"/>
    <s v="food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16233"/>
    <n v="53.545454545454547"/>
    <s v="food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5000"/>
    <e v="#DIV/0!"/>
    <s v="food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149935"/>
    <n v="16.25"/>
    <s v="food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000"/>
    <e v="#DIV/0!"/>
    <s v="food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103.68174242424243"/>
    <s v="music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s v="music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54.153846153846153"/>
    <s v="music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177.2093023255814"/>
    <s v="music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100.325"/>
    <s v="music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136.90909090909091"/>
    <s v="music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57.535211267605632"/>
    <s v="music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52.962839506172834"/>
    <s v="music"/>
    <s v="classical music"/>
    <x v="2528"/>
    <d v="2015-08-20T11:00:00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57"/>
    <n v="82.328947368421055"/>
    <s v="music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s v="music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74.06557377049181"/>
    <s v="music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84.083333333333329"/>
    <s v="music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61.029411764705884"/>
    <s v="music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50"/>
    <s v="music"/>
    <s v="classical music"/>
    <x v="2534"/>
    <d v="2010-01-01T06:00:00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266.08974358974359"/>
    <s v="music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7.25"/>
    <s v="music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s v="music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109.96308108108107"/>
    <s v="music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169.91525423728814"/>
    <s v="music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95.740740740740748"/>
    <s v="music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59.460317460317462"/>
    <s v="music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55.769230769230766"/>
    <s v="music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30.076923076923077"/>
    <s v="music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88.438596491228068"/>
    <s v="music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64.032786885245898"/>
    <s v="music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60.153846153846153"/>
    <s v="music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49.194029850746269"/>
    <s v="music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165.16216216216216"/>
    <s v="music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43.621621621621621"/>
    <s v="music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43.7"/>
    <s v="music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67.419642857142861"/>
    <s v="music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177.5"/>
    <s v="music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38.883333333333333"/>
    <s v="music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54.985074626865675"/>
    <s v="music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61.342857142857142"/>
    <s v="music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23.117647058823529"/>
    <s v="music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29.611111111111111"/>
    <s v="music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75.611111111111114"/>
    <s v="music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35.6"/>
    <s v="music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143"/>
    <s v="music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000"/>
    <e v="#DIV/0!"/>
    <s v="food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25"/>
    <n v="25"/>
    <s v="food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20000"/>
    <e v="#DIV/0!"/>
    <s v="food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40000"/>
    <e v="#DIV/0!"/>
    <s v="food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00"/>
    <n v="100"/>
    <s v="food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35000"/>
    <e v="#DIV/0!"/>
    <s v="food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44880"/>
    <n v="60"/>
    <s v="food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50"/>
    <n v="50"/>
    <s v="food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6355"/>
    <n v="72.5"/>
    <s v="food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6941"/>
    <n v="29.5"/>
    <s v="food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750"/>
    <n v="62.5"/>
    <s v="food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30000"/>
    <e v="#DIV/0!"/>
    <s v="food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8000"/>
    <e v="#DIV/0!"/>
    <s v="food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00"/>
    <e v="#DIV/0!"/>
    <s v="food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85000"/>
    <e v="#DIV/0!"/>
    <s v="food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00"/>
    <e v="#DIV/0!"/>
    <s v="food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5000"/>
    <e v="#DIV/0!"/>
    <s v="food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6000"/>
    <e v="#DIV/0!"/>
    <s v="food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199723"/>
    <n v="23.083333333333332"/>
    <s v="food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8449"/>
    <n v="25.5"/>
    <s v="food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4470"/>
    <n v="48.18181818181818"/>
    <s v="food"/>
    <s v="food trucks"/>
    <x v="2581"/>
    <d v="2015-11-16T16:04:58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"/>
    <n v="1"/>
    <s v="food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5"/>
    <n v="1"/>
    <s v="food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00"/>
    <e v="#DIV/0!"/>
    <s v="food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29950"/>
    <n v="50"/>
    <s v="food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2995"/>
    <n v="5"/>
    <s v="food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8783"/>
    <n v="202.83333333333334"/>
    <s v="food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5767"/>
    <n v="29.125"/>
    <s v="food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49995"/>
    <n v="5"/>
    <s v="food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3000"/>
    <e v="#DIV/0!"/>
    <s v="food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474"/>
    <n v="13"/>
    <s v="food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29950"/>
    <n v="50"/>
    <s v="food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00"/>
    <e v="#DIV/0!"/>
    <s v="food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"/>
    <n v="1"/>
    <s v="food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3175"/>
    <n v="96.05263157894737"/>
    <s v="food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6744"/>
    <n v="305.77777777777777"/>
    <s v="food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415"/>
    <n v="12.142857142857142"/>
    <s v="food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830"/>
    <n v="83.571428571428569"/>
    <s v="food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8951"/>
    <n v="18"/>
    <s v="food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46534"/>
    <n v="115.53333333333333"/>
    <s v="food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21.900662251655628"/>
    <s v="technology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80.022494887525568"/>
    <s v="technology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35.520000000000003"/>
    <s v="technology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64.933333333333323"/>
    <s v="technology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60.965703745743475"/>
    <s v="technology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31.444155844155844"/>
    <s v="technology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81.949748743718587"/>
    <s v="technology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58.92763157894737"/>
    <s v="technology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157.29347633136095"/>
    <s v="technology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55.758509532062391"/>
    <s v="technology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83.802893802893806"/>
    <s v="technology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58.422210884353746"/>
    <s v="technology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270.57142857142856"/>
    <s v="technology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107.1"/>
    <s v="technology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47.180555555555557"/>
    <s v="technology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120.30882352941177"/>
    <s v="technology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27.59748427672956"/>
    <s v="technology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205.2987012987013"/>
    <s v="technology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35.547169811320757"/>
    <s v="technology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74.639488409272587"/>
    <s v="technology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47.058064516129029"/>
    <s v="technology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26.591351351351353"/>
    <s v="technology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36.774193548387096"/>
    <s v="technology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31.820544982698959"/>
    <s v="technology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27.576923076923077"/>
    <s v="technology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56"/>
    <s v="technology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21.555555555555557"/>
    <s v="technology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44.095238095238095"/>
    <s v="technology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63.87"/>
    <s v="technology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38.987654320987652"/>
    <s v="technology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80.185489510489504"/>
    <s v="technology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34.904761904761905"/>
    <s v="technology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89.100502512562812"/>
    <s v="technology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39.44"/>
    <s v="technology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s v="technology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37.46"/>
    <s v="technology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31.96153846153846"/>
    <s v="technology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25.214285714285715"/>
    <s v="technology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10.040816326530612"/>
    <s v="technology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45.94202898550725"/>
    <s v="technology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485"/>
    <n v="15"/>
    <s v="technology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500000"/>
    <e v="#DIV/0!"/>
    <s v="technology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4402.68999999994"/>
    <n v="223.58248500999335"/>
    <s v="technology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947"/>
    <n v="39.480769230769234"/>
    <s v="technology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7900"/>
    <n v="91.304347826086953"/>
    <s v="technology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457913.58"/>
    <n v="78.666205607476627"/>
    <s v="technology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2464"/>
    <n v="12"/>
    <s v="technology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894"/>
    <n v="17.666666666666668"/>
    <s v="technology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24876"/>
    <n v="41.333333333333336"/>
    <s v="technology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59642"/>
    <n v="71.599999999999994"/>
    <s v="technology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274767"/>
    <n v="307.8235294117647"/>
    <s v="technology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115"/>
    <n v="80.454545454545453"/>
    <s v="technology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45124"/>
    <n v="83.942857142857136"/>
    <s v="technology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949"/>
    <n v="8.5"/>
    <s v="technology"/>
    <s v="space exploration"/>
    <x v="2654"/>
    <d v="2015-04-21T13:25:2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11845"/>
    <n v="73.372093023255815"/>
    <s v="technology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32845"/>
    <n v="112.86184210526316"/>
    <s v="technology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24378.62"/>
    <n v="95.277627118644077"/>
    <s v="technology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7909"/>
    <n v="22.75"/>
    <s v="technology"/>
    <s v="space exploration"/>
    <x v="2658"/>
    <d v="2016-07-30T21:13:14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47667"/>
    <n v="133.30000000000001"/>
    <s v="technology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9981"/>
    <n v="3.8"/>
    <s v="technology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85.75"/>
    <s v="technology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267"/>
    <s v="technology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373.55803571428572"/>
    <s v="technology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174.03846153846155"/>
    <s v="technology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93.695652173913047"/>
    <s v="technology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77.327718446601949"/>
    <s v="technology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92.222222222222229"/>
    <s v="technology"/>
    <s v="makerspaces"/>
    <x v="2667"/>
    <d v="2016-02-10T22:13:36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60.964285714285715"/>
    <s v="technology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91"/>
    <s v="technology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36393"/>
    <n v="41.583333333333336"/>
    <s v="technology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22164"/>
    <n v="33.761904761904759"/>
    <s v="technology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81"/>
    <n v="70.61702127659575"/>
    <s v="technology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8968"/>
    <n v="167.15151515151516"/>
    <s v="technology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13006"/>
    <n v="128.61988304093566"/>
    <s v="technology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23103"/>
    <n v="65.41379310344827"/>
    <s v="technology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1042"/>
    <n v="117.55555555555556"/>
    <s v="technology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6085"/>
    <n v="126.48148148148148"/>
    <s v="technology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998900"/>
    <n v="550"/>
    <s v="technology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9868"/>
    <n v="44"/>
    <s v="technology"/>
    <s v="makerspaces"/>
    <x v="2679"/>
    <d v="2015-02-28T00:01:34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31724"/>
    <n v="69"/>
    <s v="technology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7945"/>
    <n v="27.5"/>
    <s v="food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4302"/>
    <n v="84.9"/>
    <s v="food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14964"/>
    <n v="12"/>
    <s v="food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69200"/>
    <n v="200"/>
    <s v="food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0"/>
    <n v="10"/>
    <s v="food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30000"/>
    <e v="#DIV/0!"/>
    <s v="food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5000"/>
    <e v="#DIV/0!"/>
    <s v="food"/>
    <s v="food trucks"/>
    <x v="2687"/>
    <d v="2015-06-29T15:21:58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49926"/>
    <n v="5.2857142857142856"/>
    <s v="food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"/>
    <n v="1"/>
    <s v="food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71414"/>
    <n v="72.762711864406782"/>
    <s v="food"/>
    <s v="food trucks"/>
    <x v="2690"/>
    <d v="2015-06-03T02:31:16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64965"/>
    <n v="17.5"/>
    <s v="food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3475"/>
    <n v="25"/>
    <s v="food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4960"/>
    <n v="13.333333333333334"/>
    <s v="food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"/>
    <n v="1"/>
    <s v="food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14929"/>
    <n v="23.666666666666668"/>
    <s v="food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6610"/>
    <n v="89.21052631578948"/>
    <s v="food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16939"/>
    <n v="116.55769230769231"/>
    <s v="food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7973.99"/>
    <n v="13.005000000000001"/>
    <s v="food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2"/>
    <e v="#DIV/0!"/>
    <s v="food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29"/>
    <n v="17.5"/>
    <s v="food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830"/>
    <n v="34.130434782608695"/>
    <s v="theater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59"/>
    <n v="132.34615384615384"/>
    <s v="theater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922.22222222222217"/>
    <s v="theater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7855"/>
    <n v="163.57142857142858"/>
    <s v="theater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4761"/>
    <n v="217.375"/>
    <s v="theater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149.44486692015209"/>
    <s v="theater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71.237487309644663"/>
    <s v="theater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44.464318398474738"/>
    <s v="theater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164.94480519480518"/>
    <s v="theater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84.871516544117654"/>
    <s v="theater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53.945205479452056"/>
    <s v="theater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50.531468531468533"/>
    <s v="theater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108.00140845070422"/>
    <s v="theater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95.373770491803285"/>
    <s v="theater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57.631016333938291"/>
    <s v="theater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64.160481283422456"/>
    <s v="theater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92.387692307692305"/>
    <s v="theater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125.97972972972973"/>
    <s v="theater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94.637681159420296"/>
    <s v="theater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170.69942196531792"/>
    <s v="theater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40.762081784386616"/>
    <s v="technology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68.254054054054052"/>
    <s v="technology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95.48863636363636"/>
    <s v="technology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7.1902649656526005"/>
    <s v="technology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511.65486725663715"/>
    <s v="technology"/>
    <s v="hardware"/>
    <x v="2725"/>
    <d v="2017-03-01T17:52:15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261.74504950495049"/>
    <s v="technology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69.760961810466767"/>
    <s v="technology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77.229591836734699"/>
    <s v="technology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340.56521739130437"/>
    <s v="technology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67.417903225806455"/>
    <s v="technology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845.70270270270271"/>
    <s v="technology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97.191780821917803"/>
    <s v="technology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451.84033613445376"/>
    <s v="technology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s v="technology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21.640147492625371"/>
    <s v="technology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169.51724137931035"/>
    <s v="technology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161.88210526315791"/>
    <s v="technology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493.13333333333333"/>
    <s v="technology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22.120418848167539"/>
    <s v="technology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18.235294117647058"/>
    <s v="technology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7965"/>
    <n v="8.75"/>
    <s v="publishing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1769"/>
    <n v="40.611111111111114"/>
    <s v="publishing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5999"/>
    <e v="#DIV/0!"/>
    <s v="publishing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5165"/>
    <n v="37.954545454545453"/>
    <s v="publishing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6249"/>
    <n v="35.734693877551024"/>
    <s v="publishing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199"/>
    <n v="42.157894736842103"/>
    <s v="publishing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360"/>
    <n v="35"/>
    <s v="publishing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4947"/>
    <n v="13.25"/>
    <s v="publishing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90"/>
    <n v="55"/>
    <s v="publishing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999"/>
    <e v="#DIV/0!"/>
    <s v="publishing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3274"/>
    <e v="#DIV/0!"/>
    <s v="publishing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4250"/>
    <n v="39.285714285714285"/>
    <s v="publishing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620"/>
    <n v="47.5"/>
    <s v="publishing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00"/>
    <e v="#DIV/0!"/>
    <s v="publishing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240"/>
    <n v="17.333333333333332"/>
    <s v="publishing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52"/>
    <n v="31.757575757575758"/>
    <s v="publishing"/>
    <s v="children's books"/>
    <x v="2756"/>
    <d v="2014-01-11T21:36:41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0"/>
    <n v="5"/>
    <s v="publishing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766"/>
    <n v="39"/>
    <s v="publishing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5"/>
    <n v="52.5"/>
    <s v="publishing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5000"/>
    <e v="#DIV/0!"/>
    <s v="publishing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4964"/>
    <n v="9"/>
    <s v="publishing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3225"/>
    <n v="25"/>
    <s v="publishing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39310"/>
    <n v="30"/>
    <s v="publishing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3955"/>
    <n v="11.25"/>
    <s v="publishing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4000"/>
    <e v="#DIV/0!"/>
    <s v="publishing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00"/>
    <n v="25"/>
    <s v="publishing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3966"/>
    <n v="11.333333333333334"/>
    <s v="publishing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998"/>
    <n v="29.470588235294116"/>
    <s v="publishing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798"/>
    <n v="1"/>
    <s v="publishing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7917.75"/>
    <n v="63.098484848484851"/>
    <s v="publishing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9980"/>
    <e v="#DIV/0!"/>
    <s v="publishing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8000"/>
    <e v="#DIV/0!"/>
    <s v="publishing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"/>
    <n v="1"/>
    <s v="publishing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3430"/>
    <n v="43.846153846153847"/>
    <s v="publishing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4850"/>
    <n v="75"/>
    <s v="publishing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9345"/>
    <n v="45.972222222222221"/>
    <s v="publishing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0"/>
    <n v="10"/>
    <s v="publishing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4095"/>
    <n v="93.666666666666671"/>
    <s v="publishing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447"/>
    <n v="53"/>
    <s v="publishing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000"/>
    <e v="#DIV/0!"/>
    <s v="publishing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47"/>
    <s v="theater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66.666666666666671"/>
    <s v="theater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18.770491803278688"/>
    <s v="theater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66.111111111111114"/>
    <s v="theater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36.859154929577464"/>
    <s v="theater"/>
    <s v="plays"/>
    <x v="2785"/>
    <d v="2016-08-05T21:00:00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39.810810810810814"/>
    <s v="theater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31.5"/>
    <s v="theater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102.5"/>
    <s v="theater"/>
    <s v="plays"/>
    <x v="2788"/>
    <d v="2016-07-29T16:50:43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126.45833333333333"/>
    <s v="theater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47.878787878787875"/>
    <s v="theater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73.214285714285708"/>
    <s v="theater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89.666666666666671"/>
    <s v="theater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151.4623287671233"/>
    <s v="theater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s v="theater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36.5"/>
    <s v="theater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44"/>
    <s v="theater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87.357553191489373"/>
    <s v="theater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36.474820143884891"/>
    <s v="theater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44.859538461538463"/>
    <s v="theater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42.903225806451616"/>
    <s v="theater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51.230769230769234"/>
    <s v="theater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33.944444444444443"/>
    <s v="theater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90.744680851063833"/>
    <s v="theater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50"/>
    <s v="theater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24.444444444444443"/>
    <s v="theater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44.25"/>
    <s v="theater"/>
    <s v="plays"/>
    <x v="2806"/>
    <d v="2015-08-05T11:00:00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67.741935483870961"/>
    <s v="theater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65.376811594202906"/>
    <s v="theater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121.9047619047619"/>
    <s v="theater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47.456140350877192"/>
    <s v="theater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92.842592592592595"/>
    <s v="theater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68.253012048192772"/>
    <s v="theater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37.209583333333335"/>
    <s v="theater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25.25"/>
    <s v="theater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43.214285714285715"/>
    <s v="theater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25.130177514792898"/>
    <s v="theater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23.636363636363637"/>
    <s v="theater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103.95098039215686"/>
    <s v="theater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50.384615384615387"/>
    <s v="theater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13.6"/>
    <s v="theater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s v="theater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s v="theater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571428571428577"/>
    <s v="theater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50.666666666666664"/>
    <s v="theater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60.784313725490193"/>
    <s v="theater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113.42105263157895"/>
    <s v="theater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104.56521739130434"/>
    <s v="theater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98.30927835051547"/>
    <s v="theater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35.039473684210527"/>
    <s v="theater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s v="theater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63.846153846153847"/>
    <s v="theater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30.189368421052631"/>
    <s v="theater"/>
    <s v="plays"/>
    <x v="2832"/>
    <d v="2014-11-23T22:00:00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83.51428571428572"/>
    <s v="theater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64.761904761904759"/>
    <s v="theater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20.118172043010752"/>
    <s v="theater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44.090909090909093"/>
    <s v="theater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s v="theater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44.537037037037038"/>
    <s v="theater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125.80645161290323"/>
    <s v="theater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9.696969696969695"/>
    <s v="theater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0"/>
    <n v="10"/>
    <s v="theater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500"/>
    <e v="#DIV/0!"/>
    <s v="theater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200"/>
    <e v="#DIV/0!"/>
    <s v="theater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20"/>
    <n v="30"/>
    <s v="theater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5134"/>
    <n v="60.666666666666664"/>
    <s v="theater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8000"/>
    <e v="#DIV/0!"/>
    <s v="theater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2000"/>
    <e v="#DIV/0!"/>
    <s v="theater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34930"/>
    <n v="23.333333333333332"/>
    <s v="theater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495"/>
    <n v="5"/>
    <s v="theater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7689"/>
    <n v="23.923076923076923"/>
    <s v="theater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4500"/>
    <e v="#DIV/0!"/>
    <s v="theater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4905"/>
    <n v="15.833333333333334"/>
    <s v="theater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9500"/>
    <e v="#DIV/0!"/>
    <s v="theater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3"/>
    <n v="29.785714285714285"/>
    <s v="theater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300"/>
    <n v="60"/>
    <s v="theater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2854"/>
    <n v="24.333333333333332"/>
    <s v="theater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30500"/>
    <n v="500"/>
    <s v="theater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0"/>
    <e v="#DIV/0!"/>
    <s v="theater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965"/>
    <n v="35"/>
    <s v="theater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3734"/>
    <n v="29.555555555555557"/>
    <s v="theater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170"/>
    <n v="26.666666666666668"/>
    <s v="theater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12645"/>
    <n v="18.333333333333332"/>
    <s v="theater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49980"/>
    <n v="20"/>
    <s v="theater"/>
    <s v="plays"/>
    <x v="2863"/>
    <d v="2014-09-09T16:12:03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2460"/>
    <n v="13.333333333333334"/>
    <s v="theater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2888"/>
    <e v="#DIV/0!"/>
    <s v="theater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4955"/>
    <n v="22.5"/>
    <s v="theater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1996"/>
    <n v="50.4"/>
    <s v="theater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8698.24"/>
    <n v="105.02933333333334"/>
    <s v="theater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9823"/>
    <n v="35.4"/>
    <s v="theater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4250"/>
    <n v="83.333333333333329"/>
    <s v="theater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33"/>
    <n v="35.92307692307692"/>
    <s v="theater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3000"/>
    <e v="#DIV/0!"/>
    <s v="theater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547"/>
    <n v="119.125"/>
    <s v="theater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4729"/>
    <n v="90.333333333333329"/>
    <s v="theater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19993"/>
    <n v="2.3333333333333335"/>
    <s v="theater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50000"/>
    <e v="#DIV/0!"/>
    <s v="theater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5350"/>
    <n v="108.33333333333333"/>
    <s v="theater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937"/>
    <n v="15.75"/>
    <s v="theater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11171"/>
    <n v="29"/>
    <s v="theater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9200"/>
    <n v="96.551724137931032"/>
    <s v="theater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5500"/>
    <e v="#DIV/0!"/>
    <s v="theater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498"/>
    <n v="63"/>
    <s v="theater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92"/>
    <n v="381.6"/>
    <s v="theater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44815"/>
    <n v="46.25"/>
    <s v="theater"/>
    <s v="plays"/>
    <x v="2884"/>
    <d v="2014-12-05T17:27:15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70"/>
    <n v="26"/>
    <s v="theater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0"/>
    <n v="10"/>
    <s v="theater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2995"/>
    <n v="5"/>
    <s v="theater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30000"/>
    <e v="#DIV/0!"/>
    <s v="theater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858"/>
    <n v="81.571428571428569"/>
    <s v="theater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979"/>
    <n v="7"/>
    <s v="theater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27"/>
    <n v="27.3"/>
    <s v="theater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5000"/>
    <n v="29.411764705882351"/>
    <s v="theater"/>
    <s v="plays"/>
    <x v="2892"/>
    <d v="2014-08-25T21:00:00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4975"/>
    <n v="12.5"/>
    <s v="theater"/>
    <s v="plays"/>
    <x v="2893"/>
    <d v="2015-01-09T02:00:00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50000"/>
    <e v="#DIV/0!"/>
    <s v="theater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77"/>
    <n v="5.75"/>
    <s v="theater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375"/>
    <n v="52.083333333333336"/>
    <s v="theater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11450"/>
    <n v="183.33333333333334"/>
    <s v="theater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7184"/>
    <n v="26.333333333333332"/>
    <s v="theater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00"/>
    <e v="#DIV/0!"/>
    <s v="theater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2095"/>
    <n v="486.42857142857144"/>
    <s v="theater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744"/>
    <n v="3"/>
    <s v="theater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49975"/>
    <n v="25"/>
    <s v="theater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4961"/>
    <n v="9.75"/>
    <s v="theater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425"/>
    <n v="18.75"/>
    <s v="theater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2878"/>
    <n v="36.588235294117645"/>
    <s v="theater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5435"/>
    <n v="80.714285714285708"/>
    <s v="theater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2498"/>
    <n v="1"/>
    <s v="theater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336"/>
    <n v="52.8"/>
    <s v="theater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79980"/>
    <n v="20"/>
    <s v="theater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"/>
    <n v="1"/>
    <s v="theater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143"/>
    <n v="46.928571428571431"/>
    <s v="theater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2410"/>
    <n v="78.07692307692308"/>
    <s v="theater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98"/>
    <n v="1"/>
    <s v="theater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"/>
    <n v="1"/>
    <s v="theater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9"/>
    <n v="203.66666666666666"/>
    <s v="theater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705"/>
    <n v="20.714285714285715"/>
    <s v="theater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1563"/>
    <n v="48.555555555555557"/>
    <s v="theater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3638"/>
    <n v="68.099999999999994"/>
    <s v="theater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549"/>
    <n v="8.5"/>
    <s v="theater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1829"/>
    <n v="51.615384615384613"/>
    <s v="theater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43"/>
    <s v="theater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s v="theater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s v="theater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175.51020408163265"/>
    <s v="theater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231.66175879396985"/>
    <s v="theater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75"/>
    <s v="theater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112.14285714285714"/>
    <s v="theater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s v="theater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255.17343750000001"/>
    <s v="theater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162.7741935483871"/>
    <s v="theater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88.333333333333329"/>
    <s v="theater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85.736842105263165"/>
    <s v="theater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47.574074074074076"/>
    <s v="theater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72.972972972972968"/>
    <s v="theater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90.538461538461533"/>
    <s v="theater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37.647058823529413"/>
    <s v="theater"/>
    <s v="musical"/>
    <x v="2936"/>
    <d v="2014-10-13T04:59:0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36.363636363636367"/>
    <s v="theater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126.71875"/>
    <s v="theater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329.2"/>
    <s v="theater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81.242424242424249"/>
    <s v="theater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"/>
    <n v="1"/>
    <s v="theater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159150"/>
    <n v="202.22772277227722"/>
    <s v="theater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3000"/>
    <e v="#DIV/0!"/>
    <s v="theater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00"/>
    <n v="100"/>
    <s v="theater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50000"/>
    <e v="#DIV/0!"/>
    <s v="theater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1998"/>
    <n v="1"/>
    <s v="theater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3928"/>
    <n v="82.461538461538467"/>
    <s v="theater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99976"/>
    <n v="2.6666666666666665"/>
    <s v="theater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5"/>
    <n v="12.5"/>
    <s v="theater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5000000"/>
    <e v="#DIV/0!"/>
    <s v="theater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8904"/>
    <n v="18.896551724137932"/>
    <s v="theater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8395"/>
    <n v="200.625"/>
    <s v="theater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399395"/>
    <n v="201.66666666666666"/>
    <s v="theater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5000"/>
    <e v="#DIV/0!"/>
    <s v="theater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85"/>
    <n v="65"/>
    <s v="theater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6578"/>
    <n v="66.099999999999994"/>
    <s v="theater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4720"/>
    <n v="93.333333333333329"/>
    <s v="theater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80000"/>
    <e v="#DIV/0!"/>
    <s v="theater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00"/>
    <e v="#DIV/0!"/>
    <s v="theater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30000000"/>
    <e v="#DIV/0!"/>
    <s v="theater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50.75"/>
    <s v="theater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60.9"/>
    <s v="theater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109.03061224489795"/>
    <s v="theater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25.692295918367346"/>
    <s v="theater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41.92307692307692"/>
    <s v="theater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88.7734375"/>
    <s v="theater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80.225352112676063"/>
    <s v="theater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78.936170212765958"/>
    <s v="theater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95.588235294117652"/>
    <s v="theater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69.890109890109883"/>
    <s v="theater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74.534883720930239"/>
    <s v="theater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123.94117647058823"/>
    <s v="theater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264.84848484848487"/>
    <s v="theater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58.620689655172413"/>
    <s v="theater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70.884955752212392"/>
    <s v="theater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8.5714285714285712"/>
    <s v="theater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113.56666666666666"/>
    <s v="theater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60.6875"/>
    <s v="theater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110.21739130434783"/>
    <s v="theater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136.45833333333334"/>
    <s v="theater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53.164948453608247"/>
    <s v="theater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s v="theater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155.23827397260274"/>
    <s v="theater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115.08256880733946"/>
    <s v="theater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109.5945945945946"/>
    <s v="theater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45.214285714285715"/>
    <s v="theater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104.15169811320754"/>
    <s v="theater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s v="theater"/>
    <s v="spaces"/>
    <x v="2988"/>
    <d v="2016-06-20T08:41:21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96.997252747252745"/>
    <s v="theater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s v="theater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94.408602150537632"/>
    <s v="theater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48.984375"/>
    <s v="theater"/>
    <s v="spaces"/>
    <x v="2992"/>
    <d v="2016-10-09T18:25:10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45.590909090909093"/>
    <s v="theater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23.275254237288134"/>
    <s v="theater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63.2289156626506"/>
    <s v="theater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153.5204081632653"/>
    <s v="theater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90.2"/>
    <s v="theater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118.97113163972287"/>
    <s v="theater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80.25"/>
    <s v="theater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s v="theater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131.37719999999999"/>
    <s v="theater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73.032980769230775"/>
    <s v="theater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178.52941176470588"/>
    <s v="theater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162.90974729241879"/>
    <s v="theater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108.24237288135593"/>
    <s v="theater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88.865979381443296"/>
    <s v="theater"/>
    <s v="spaces"/>
    <x v="3006"/>
    <d v="2014-12-14T18:09:51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54"/>
    <s v="theater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116.73076923076923"/>
    <s v="theater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233.8984375"/>
    <s v="theater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158"/>
    <s v="theater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14.84"/>
    <s v="theater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85.181818181818187"/>
    <s v="theater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146.69158878504672"/>
    <s v="theater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50.764811490125673"/>
    <s v="theater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87.7"/>
    <s v="theater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242.27777777777777"/>
    <s v="theater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146.44654088050314"/>
    <s v="theater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103.17073170731707"/>
    <s v="theater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80.464601769911511"/>
    <s v="theater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234.66666666666666"/>
    <s v="theater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50.689320388349515"/>
    <s v="theater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162.70967741935485"/>
    <s v="theater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120.16666666666667"/>
    <s v="theater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67.697802197802204"/>
    <s v="theater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52.103448275862071"/>
    <s v="theater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51.6"/>
    <s v="theater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164.3"/>
    <s v="theater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84.858585858585855"/>
    <s v="theater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94.548850574712645"/>
    <s v="theater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45.536585365853661"/>
    <s v="theater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s v="theater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50.88"/>
    <s v="theater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191.13043478260869"/>
    <s v="theater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89.314285714285717"/>
    <s v="theater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88.588631921824103"/>
    <s v="theater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96.300911854103347"/>
    <s v="theater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33.3125"/>
    <s v="theater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37.222222222222221"/>
    <s v="theater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92.130423728813554"/>
    <s v="theater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76.785714285714292"/>
    <s v="theater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96.526315789473685"/>
    <s v="theater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51.891891891891895"/>
    <s v="theater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128.9140625"/>
    <s v="theater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84.108974358974365"/>
    <s v="theater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82.941562500000003"/>
    <s v="theater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259.94827586206895"/>
    <s v="theater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37.25"/>
    <s v="theater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177.02127659574469"/>
    <s v="theater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74.074074074074076"/>
    <s v="theater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70.666666666666671"/>
    <s v="theater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673"/>
    <n v="23.62857142857143"/>
    <s v="theater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49925"/>
    <n v="37.5"/>
    <s v="theater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60"/>
    <n v="13.333333333333334"/>
    <s v="theater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300"/>
    <e v="#DIV/0!"/>
    <s v="theater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"/>
    <n v="1"/>
    <s v="theater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25000"/>
    <e v="#DIV/0!"/>
    <s v="theater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50000"/>
    <e v="#DIV/0!"/>
    <s v="theater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7997"/>
    <n v="1"/>
    <s v="theater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14549"/>
    <n v="41"/>
    <s v="theater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219665"/>
    <n v="55.833333333333336"/>
    <s v="theater"/>
    <s v="spaces"/>
    <x v="3060"/>
    <d v="2015-09-28T06:35:34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0000"/>
    <e v="#DIV/0!"/>
    <s v="theater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16"/>
    <n v="99.761194029850742"/>
    <s v="theater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2413"/>
    <n v="25.521739130434781"/>
    <s v="theater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66529"/>
    <n v="117.65277777777777"/>
    <s v="theater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0"/>
    <n v="5"/>
    <s v="theater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308050"/>
    <n v="2796.6666666666665"/>
    <s v="theater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7800"/>
    <n v="200"/>
    <s v="theater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249825"/>
    <n v="87.5"/>
    <s v="theater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9"/>
    <n v="20.142857142857142"/>
    <s v="theater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66"/>
    <n v="20.875"/>
    <s v="theater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827"/>
    <n v="61.307692307692307"/>
    <s v="theater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1998"/>
    <n v="1"/>
    <s v="theater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799355"/>
    <n v="92.142857142857139"/>
    <s v="theater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24978"/>
    <n v="7.333333333333333"/>
    <s v="theater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3704"/>
    <n v="64.8"/>
    <s v="theater"/>
    <s v="spaces"/>
    <x v="3075"/>
    <d v="2016-08-19T02:27:20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94"/>
    <n v="30.12"/>
    <s v="theater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1895"/>
    <n v="52.5"/>
    <s v="theater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59929"/>
    <n v="23.666666666666668"/>
    <s v="theater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322440"/>
    <n v="415.77777777777777"/>
    <s v="theater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999624"/>
    <n v="53.714285714285715"/>
    <s v="theater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7897"/>
    <n v="420.6"/>
    <s v="theater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9000"/>
    <e v="#DIV/0!"/>
    <s v="theater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19944"/>
    <n v="18.666666666666668"/>
    <s v="theater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3589"/>
    <n v="78.333333333333329"/>
    <s v="theater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4390"/>
    <n v="67.777777777777771"/>
    <s v="theater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19950"/>
    <n v="16.666666666666668"/>
    <s v="theater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9875"/>
    <n v="62.5"/>
    <s v="theater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64874"/>
    <n v="42"/>
    <s v="theater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19146"/>
    <n v="130.0888888888889"/>
    <s v="theater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213568"/>
    <n v="1270.2222222222222"/>
    <s v="theater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4204"/>
    <n v="88.444444444444443"/>
    <s v="theater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816.81"/>
    <n v="56.342380952380957"/>
    <s v="theater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090"/>
    <n v="53.529411764705884"/>
    <s v="theater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975"/>
    <n v="25"/>
    <s v="theater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14870"/>
    <n v="50"/>
    <s v="theater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19205"/>
    <n v="56.785714285714285"/>
    <s v="theater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85"/>
    <n v="40.833333333333336"/>
    <s v="theater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46967"/>
    <n v="65.111111111111114"/>
    <s v="theater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722"/>
    <n v="55.6"/>
    <s v="theater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0173"/>
    <n v="140.53846153846155"/>
    <s v="theater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2200"/>
    <n v="25"/>
    <s v="theater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9742"/>
    <n v="69.533333333333331"/>
    <s v="theater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4089"/>
    <n v="5.5"/>
    <s v="theater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815"/>
    <n v="237"/>
    <s v="theater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3369"/>
    <n v="79.870967741935488"/>
    <s v="theater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9"/>
    <n v="10.25"/>
    <s v="theater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32095"/>
    <n v="272.58620689655174"/>
    <s v="theater"/>
    <s v="spaces"/>
    <x v="3107"/>
    <d v="2015-05-11T19:32:31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49974"/>
    <n v="13"/>
    <s v="theater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19867"/>
    <n v="58.184210526315788"/>
    <s v="theater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0"/>
    <n v="10"/>
    <s v="theater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14672"/>
    <n v="70.10526315789474"/>
    <s v="theater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10479"/>
    <n v="57.888888888888886"/>
    <s v="theater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104590"/>
    <n v="125.27027027027027"/>
    <s v="theater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75000"/>
    <e v="#DIV/0!"/>
    <s v="theater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00"/>
    <n v="300"/>
    <s v="theater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320"/>
    <n v="43"/>
    <s v="theater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"/>
    <n v="1"/>
    <s v="theater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498450"/>
    <n v="775"/>
    <s v="theater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95"/>
    <n v="5"/>
    <s v="theater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299872"/>
    <n v="12.8"/>
    <s v="theater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0"/>
    <n v="10"/>
    <s v="theater"/>
    <s v="spaces"/>
    <x v="3121"/>
    <d v="2014-09-26T16:18:55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83"/>
    <n v="58"/>
    <s v="theater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9808"/>
    <n v="244.80459770114942"/>
    <s v="theater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799974"/>
    <n v="6.5"/>
    <s v="theater"/>
    <s v="spaces"/>
    <x v="3124"/>
    <d v="2015-02-02T18:43:21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-1500000"/>
    <e v="#DIV/0!"/>
    <s v="theater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960"/>
    <n v="61.176470588235297"/>
    <s v="theater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000"/>
    <e v="#DIV/0!"/>
    <s v="theater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139.23931623931625"/>
    <s v="theater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"/>
    <n v="10"/>
    <s v="theater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25"/>
    <n v="93.75"/>
    <s v="theater"/>
    <s v="plays"/>
    <x v="3130"/>
    <d v="2017-04-14T04:59:00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3455"/>
    <n v="53.75"/>
    <s v="theater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"/>
    <n v="10"/>
    <s v="theater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33.75"/>
    <s v="theater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5"/>
    <n v="18.75"/>
    <s v="theater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615"/>
    <n v="23.142857142857142"/>
    <s v="theater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29.045454545454547"/>
    <s v="theater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1450"/>
    <n v="50"/>
    <s v="theater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200"/>
    <e v="#DIV/0!"/>
    <s v="theater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47300"/>
    <n v="450"/>
    <s v="theater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04"/>
    <n v="24"/>
    <s v="theater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242"/>
    <n v="32.25"/>
    <s v="theater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2705"/>
    <n v="15"/>
    <s v="theater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700"/>
    <e v="#DIV/0!"/>
    <s v="theater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60"/>
    <n v="251.33333333333334"/>
    <s v="theater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25000"/>
    <e v="#DIV/0!"/>
    <s v="theater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44750"/>
    <n v="437.5"/>
    <s v="theater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110.35211267605634"/>
    <s v="theater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41.421052631578945"/>
    <s v="theater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52"/>
    <s v="theater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33.990384615384613"/>
    <s v="theater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103.35294117647059"/>
    <s v="theater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34.791044776119406"/>
    <s v="theater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41.773858921161825"/>
    <s v="theater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64.268292682926827"/>
    <s v="theater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31.209370860927152"/>
    <s v="theater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1348314606739"/>
    <s v="theater"/>
    <s v="plays"/>
    <x v="3156"/>
    <d v="2012-06-01T22:52:24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98.536585365853654"/>
    <s v="theater"/>
    <s v="plays"/>
    <x v="3157"/>
    <d v="2014-07-19T05:00:00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82.608695652173907"/>
    <s v="theater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38.504230769230773"/>
    <s v="theater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80.15789473684211"/>
    <s v="theater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28.405405405405407"/>
    <s v="theater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80.730158730158735"/>
    <s v="theater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200.69444444444446"/>
    <s v="theater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37.591549295774648"/>
    <s v="theater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58.095238095238095"/>
    <s v="theater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60.300892473118282"/>
    <s v="theater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63.363636363636367"/>
    <s v="theater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50.901639344262293"/>
    <s v="theater"/>
    <s v="plays"/>
    <x v="3168"/>
    <d v="2014-06-13T22:00:00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100.5"/>
    <s v="theater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31.619718309859156"/>
    <s v="theater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65.102564102564102"/>
    <s v="theater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79.310344827586206"/>
    <s v="theater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139.18918918918919"/>
    <s v="theater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131.91304347826087"/>
    <s v="theater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91.3"/>
    <s v="theater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39.672727272727272"/>
    <s v="theater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57.549019607843135"/>
    <s v="theater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33.025641025641029"/>
    <s v="theater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77.335806451612896"/>
    <s v="theater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31.933333333333334"/>
    <s v="theater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36.333333333333336"/>
    <s v="theater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46.768211920529801"/>
    <s v="theater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40.073529411764703"/>
    <s v="theater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100.21739130434783"/>
    <s v="theater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s v="theater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46.714285714285715"/>
    <s v="theater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71.491803278688522"/>
    <s v="theater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70"/>
    <n v="14.444444444444445"/>
    <s v="theater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48220"/>
    <n v="356.84210526315792"/>
    <s v="theater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4000"/>
    <e v="#DIV/0!"/>
    <s v="theater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3599"/>
    <n v="37.75"/>
    <s v="theater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98"/>
    <n v="12.75"/>
    <s v="theater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4413"/>
    <n v="24.458333333333332"/>
    <s v="theater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1000"/>
    <e v="#DIV/0!"/>
    <s v="theater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1430"/>
    <n v="53.07692307692308"/>
    <s v="theater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2998200"/>
    <n v="300"/>
    <s v="theater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55"/>
    <n v="286.25"/>
    <s v="theater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9890"/>
    <n v="36.666666666666664"/>
    <s v="theater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2392"/>
    <n v="49.20754716981132"/>
    <s v="theater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"/>
    <n v="1"/>
    <s v="theater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975"/>
    <n v="12.5"/>
    <s v="theater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2274"/>
    <n v="109.04"/>
    <s v="theater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0"/>
    <n v="41.666666666666664"/>
    <s v="theater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500"/>
    <e v="#DIV/0!"/>
    <s v="theater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7727"/>
    <n v="22.75"/>
    <s v="theater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5000"/>
    <e v="#DIV/0!"/>
    <s v="theater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2950"/>
    <n v="70.833333333333329"/>
    <s v="theater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63.109756097560975"/>
    <s v="theater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50.157964601769912"/>
    <s v="theater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62.883333333333333"/>
    <s v="theater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85.531055900621112"/>
    <s v="theater"/>
    <s v="plays"/>
    <x v="3211"/>
    <d v="2014-08-15T02:00:00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53.723404255319146"/>
    <s v="theater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127.80851063829788"/>
    <s v="theater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106.57391304347826"/>
    <s v="theater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262.11194029850748"/>
    <s v="theater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1428571428571"/>
    <s v="theater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50.20192307692308"/>
    <s v="theater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66.586956521739125"/>
    <s v="theater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168.25210084033614"/>
    <s v="theater"/>
    <s v="plays"/>
    <x v="3219"/>
    <d v="2015-03-22T22:35:47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256.37288135593218"/>
    <s v="theater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36.610619469026545"/>
    <s v="theater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37.142857142857146"/>
    <s v="theater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45.878378378378379"/>
    <s v="theater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141.71296296296296"/>
    <s v="theater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52.487179487179489"/>
    <s v="theater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59.523809523809526"/>
    <s v="theater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50"/>
    <s v="theater"/>
    <s v="plays"/>
    <x v="3227"/>
    <d v="2017-01-17T21:10:3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193.62162162162161"/>
    <s v="theater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106.79702970297029"/>
    <s v="theater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77.21621621621621"/>
    <s v="theater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57.5"/>
    <s v="theater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50.46153846153846"/>
    <s v="theater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97.377049180327873"/>
    <s v="theater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34.91921739130435"/>
    <s v="theater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85.530386740331494"/>
    <s v="theater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182.90909090909091"/>
    <s v="theater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131.13620817843866"/>
    <s v="theater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39.810126582278478"/>
    <s v="theater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59.701730769230764"/>
    <s v="theater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88.735294117647058"/>
    <s v="theater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58.688622754491021"/>
    <s v="theater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69.56513661202186"/>
    <s v="theater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115.87323943661971"/>
    <s v="theater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23.869565217391305"/>
    <s v="theater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81.125925925925927"/>
    <s v="theater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57.626943005181346"/>
    <s v="theater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46.429824561403507"/>
    <s v="theater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60.475000000000001"/>
    <s v="theater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65.579545454545453"/>
    <s v="theater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119.1924882629108"/>
    <s v="theater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83.05"/>
    <s v="theater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57.52"/>
    <s v="theater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177.08695652173913"/>
    <s v="theater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70.771505376344081"/>
    <s v="theater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29.166666666666668"/>
    <s v="theater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72.76136363636364"/>
    <s v="theater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51.853414634146333"/>
    <s v="theater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98.2"/>
    <s v="theater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251.7381443298969"/>
    <s v="theater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74.821917808219183"/>
    <s v="theater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67.65306122448979"/>
    <s v="theater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93.81343283582089"/>
    <s v="theater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41.237647058823526"/>
    <s v="theater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52.551020408163268"/>
    <s v="theater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70.285714285714292"/>
    <s v="theater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48.325153374233132"/>
    <s v="theater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53.177083333333336"/>
    <s v="theater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60.952380952380949"/>
    <s v="theater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116"/>
    <s v="theater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61"/>
    <s v="theater"/>
    <s v="plays"/>
    <x v="3270"/>
    <d v="2015-07-12T12:47:45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38.235294117647058"/>
    <s v="theater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106.50344827586207"/>
    <s v="theater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204.57142857142858"/>
    <s v="theater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54.912587412587413"/>
    <s v="theater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150.41666666666666"/>
    <s v="theater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52.58"/>
    <s v="theater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54.3"/>
    <s v="theater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76.029411764705884"/>
    <s v="theater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105.2063492063492"/>
    <s v="theater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68.666666666666671"/>
    <s v="theater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129.36170212765958"/>
    <s v="theater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134.26371308016877"/>
    <s v="theater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17.829787234042552"/>
    <s v="theater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203.2"/>
    <s v="theater"/>
    <s v="plays"/>
    <x v="3284"/>
    <d v="2016-01-29T05:59:00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05"/>
    <n v="69.18518518518519"/>
    <s v="theater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125.12295081967213"/>
    <s v="theater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s v="theater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48.437149758454105"/>
    <s v="theater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26.608400000000003"/>
    <s v="theater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33.666666666666664"/>
    <s v="theater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40.714285714285715"/>
    <s v="theater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19.266666666666666"/>
    <s v="theater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84.285714285714292"/>
    <s v="theater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29.583333333333332"/>
    <s v="theater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26.667037037037037"/>
    <s v="theater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45.978723404255319"/>
    <s v="theater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125.09090909090909"/>
    <s v="theater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141.29166666666666"/>
    <s v="theater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55.333333333333336"/>
    <s v="theater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46.420454545454547"/>
    <s v="theater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57.2"/>
    <s v="theater"/>
    <s v="plays"/>
    <x v="3301"/>
    <d v="2016-08-01T06:59:00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173.7"/>
    <s v="theater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59.6"/>
    <s v="theater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89.585714285714289"/>
    <s v="theater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204.05"/>
    <s v="theater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48.703703703703702"/>
    <s v="theater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53.339999999999996"/>
    <s v="theater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75.087719298245617"/>
    <s v="theater"/>
    <s v="plays"/>
    <x v="3308"/>
    <d v="2016-04-13T21:02:45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18"/>
    <s v="theater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209.83870967741936"/>
    <s v="theater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61.022222222222226"/>
    <s v="theater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s v="theater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80.034482758620683"/>
    <s v="theater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29.068965517241381"/>
    <s v="theater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49.438202247191015"/>
    <s v="theater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93.977440000000001"/>
    <s v="theater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61.944444444444443"/>
    <s v="theater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78.5"/>
    <s v="theater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33.75"/>
    <s v="theater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66.44736842105263"/>
    <s v="theater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35.799999999999997"/>
    <s v="theater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145.65217391304347"/>
    <s v="theater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25.693877551020407"/>
    <s v="theater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152.5"/>
    <s v="theater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30"/>
    <s v="theater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142.28070175438597"/>
    <s v="theater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24.545454545454547"/>
    <s v="theater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292.77777777777777"/>
    <s v="theater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44.92307692307692"/>
    <s v="theater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3.10144927536232"/>
    <s v="theater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80.400000000000006"/>
    <s v="theater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s v="theater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32.972972972972975"/>
    <s v="theater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116.65217391304348"/>
    <s v="theater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79.61904761904762"/>
    <s v="theater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s v="theater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81.029411764705884"/>
    <s v="theater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136.84821428571428"/>
    <s v="theater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177.61702127659575"/>
    <s v="theater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109.07894736842105"/>
    <s v="theater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s v="theater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78.205128205128204"/>
    <s v="theater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52.173913043478258"/>
    <s v="theater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114.125"/>
    <s v="theater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50"/>
    <s v="theater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91.666666666666671"/>
    <s v="theater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108.59090909090909"/>
    <s v="theater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69.822784810126578"/>
    <s v="theater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109.57142857142857"/>
    <s v="theater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71.666666666666671"/>
    <s v="theater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93.611111111111114"/>
    <s v="theater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76.8"/>
    <s v="theater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35.795454545454547"/>
    <s v="theater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55.6"/>
    <s v="theater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147.33333333333334"/>
    <s v="theater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56.333333333333336"/>
    <s v="theater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96.19047619047619"/>
    <s v="theater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63.574074074074076"/>
    <s v="theater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184.78260869565219"/>
    <s v="theater"/>
    <s v="plays"/>
    <x v="3359"/>
    <d v="2017-02-25T01:22:14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126.72222222222223"/>
    <s v="theater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83.42647058823529"/>
    <s v="theater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54.5"/>
    <s v="theater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302.30769230769232"/>
    <s v="theater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44.138888888888886"/>
    <s v="theater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866.66666666666663"/>
    <s v="theater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61.388888888888886"/>
    <s v="theater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29.666666666666668"/>
    <s v="theater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45.478260869565219"/>
    <s v="theater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96.203703703703709"/>
    <s v="theater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67.92307692307692"/>
    <s v="theater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30.777777777777779"/>
    <s v="theater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38.333333333333336"/>
    <s v="theater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66.833333333333329"/>
    <s v="theater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71.730769230769226"/>
    <s v="theater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s v="theater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s v="theater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104.98701298701299"/>
    <s v="theater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28.19047619047619"/>
    <s v="theater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54.55263157894737"/>
    <s v="theater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111.89285714285714"/>
    <s v="theater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85.208333333333329"/>
    <s v="theater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76.652173913043484"/>
    <s v="theater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65.166666666666671"/>
    <s v="theater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93.760312499999998"/>
    <s v="theater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s v="theater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51.219512195121951"/>
    <s v="theater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100.17142857142858"/>
    <s v="theater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34.6"/>
    <s v="theater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184.67741935483872"/>
    <s v="theater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69.818181818181813"/>
    <s v="theater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61.944444444444443"/>
    <s v="theater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s v="theater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36.06818181818182"/>
    <s v="theater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29"/>
    <s v="theater"/>
    <s v="plays"/>
    <x v="3394"/>
    <d v="2014-07-27T14:17:25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24.210526315789473"/>
    <s v="theater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55.892857142857146"/>
    <s v="theater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11.666666666666666"/>
    <s v="theater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68.353846153846149"/>
    <s v="theater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27.065217391304348"/>
    <s v="theater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118.12941176470588"/>
    <s v="theater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44.757575757575758"/>
    <s v="theater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99.787878787878782"/>
    <s v="theater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s v="theater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203.33333333333334"/>
    <s v="theater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28.323529411764707"/>
    <s v="theater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110.23076923076923"/>
    <s v="theater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31.970149253731343"/>
    <s v="theater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58.611111111111114"/>
    <s v="theater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29.428571428571427"/>
    <s v="theater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81.375"/>
    <s v="theater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199.16666666666666"/>
    <s v="theater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s v="theater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46.428571428571431"/>
    <s v="theater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70.568181818181813"/>
    <s v="theater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s v="theater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159.46666666666667"/>
    <s v="theater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37.777999999999999"/>
    <s v="theater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72.053571428571431"/>
    <s v="theater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63.695652173913047"/>
    <s v="theater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28.411764705882351"/>
    <s v="theater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103.21428571428571"/>
    <s v="theater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71.152173913043484"/>
    <s v="theater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s v="theater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81.776315789473685"/>
    <s v="theater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297.02980769230766"/>
    <s v="theater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46.609195402298852"/>
    <s v="theater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s v="theater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40.294117647058826"/>
    <s v="theater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16.25"/>
    <s v="theater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30.152638888888887"/>
    <s v="theater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s v="theater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52.214285714285715"/>
    <s v="theater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134.1549295774648"/>
    <s v="theater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62.827380952380949"/>
    <s v="theater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58.94736842105263"/>
    <s v="theater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143.1081081081081"/>
    <s v="theater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84.166666666666671"/>
    <s v="theater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s v="theater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89.785555555555561"/>
    <s v="theater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64.157560975609755"/>
    <s v="theater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59.651162790697676"/>
    <s v="theater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s v="theater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41.222222222222221"/>
    <s v="theater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43.35"/>
    <s v="theater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s v="theater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43.28"/>
    <s v="theater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77"/>
    <s v="theater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51.222222222222221"/>
    <s v="theater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68.25"/>
    <s v="theater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19.487179487179485"/>
    <s v="theater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41.125"/>
    <s v="theater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41.405405405405403"/>
    <s v="theater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27.5"/>
    <s v="theater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33.571428571428569"/>
    <s v="theater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145.86956521739131"/>
    <s v="theater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358.6875"/>
    <s v="theater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50.981818181818184"/>
    <s v="theater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45.037037037037038"/>
    <s v="theater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17.527777777777779"/>
    <s v="theater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50"/>
    <s v="theater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57.916666666666664"/>
    <s v="theater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29.705882352941178"/>
    <s v="theater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90.684210526315795"/>
    <s v="theater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55.012688172043013"/>
    <s v="theater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57.222222222222221"/>
    <s v="theater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72.950819672131146"/>
    <s v="theater"/>
    <s v="plays"/>
    <x v="3466"/>
    <d v="2016-04-19T23:27:30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"/>
    <n v="64.468085106382972"/>
    <s v="theater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716.35294117647061"/>
    <s v="theater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50.396825396825399"/>
    <s v="theater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41.666666666666664"/>
    <s v="theater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35.766666666666666"/>
    <s v="theater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88.739130434782609"/>
    <s v="theater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s v="theater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51.794871794871796"/>
    <s v="theater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20"/>
    <s v="theater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52"/>
    <s v="theater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53.230769230769234"/>
    <s v="theater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39.596491228070178"/>
    <s v="theater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34.25"/>
    <s v="theater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164.61538461538461"/>
    <s v="theater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125.05263157894737"/>
    <s v="theater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51.875"/>
    <s v="theater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40.285714285714285"/>
    <s v="theater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64.909090909090907"/>
    <s v="theater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55.333333333333336"/>
    <s v="theater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83.142857142857139"/>
    <s v="theater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38.712121212121211"/>
    <s v="theater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125.37931034482759"/>
    <s v="theater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78.263888888888886"/>
    <s v="theater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47.222222222222221"/>
    <s v="theater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79.099999999999994"/>
    <s v="theater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114.29199999999999"/>
    <s v="theater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s v="theater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s v="theater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74.208333333333329"/>
    <s v="theater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47.846153846153847"/>
    <s v="theater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34.408163265306122"/>
    <s v="theater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40.238095238095241"/>
    <s v="theater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60.285714285714285"/>
    <s v="theater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25.30952380952381"/>
    <s v="theater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35.952380952380949"/>
    <s v="theater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136"/>
    <s v="theater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70.763157894736835"/>
    <s v="theater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s v="theater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66.512820512820511"/>
    <s v="theater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105"/>
    <s v="theater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145"/>
    <s v="theater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s v="theater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96.666666666666671"/>
    <s v="theater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60.333333333333336"/>
    <s v="theater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9.89473684210526"/>
    <s v="theater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s v="theater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75.340909090909093"/>
    <s v="theater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55"/>
    <s v="theater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66.956521739130437"/>
    <s v="theater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s v="theater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s v="theater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50.020909090909093"/>
    <s v="theater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72.392857142857139"/>
    <s v="theater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95.952380952380949"/>
    <s v="theater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45.615384615384613"/>
    <s v="theater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s v="theater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56.825000000000003"/>
    <s v="theater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137.24324324324326"/>
    <s v="theater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75.714285714285708"/>
    <s v="theater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99"/>
    <s v="theater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81.569767441860463"/>
    <s v="theater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45.108108108108105"/>
    <s v="theater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36.666666666666664"/>
    <s v="theater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s v="theater"/>
    <s v="plays"/>
    <x v="3530"/>
    <d v="2016-04-10T20:00:00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49.230769230769234"/>
    <s v="theater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42.296296296296298"/>
    <s v="theater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78.875"/>
    <s v="theater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38.284313725490193"/>
    <s v="theater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44.847826086956523"/>
    <s v="theater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13.529411764705882"/>
    <s v="theater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43.5"/>
    <s v="theater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30.951807228915662"/>
    <s v="theater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55.230769230769234"/>
    <s v="theater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46.125"/>
    <s v="theater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39.375"/>
    <s v="theater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66.152941176470591"/>
    <s v="theater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54.137931034482762"/>
    <s v="theater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s v="theater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75"/>
    <s v="theater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59.210526315789473"/>
    <s v="theater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119.17633928571429"/>
    <s v="theater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164.61538461538461"/>
    <s v="theater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24.285714285714285"/>
    <s v="theater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40.9375"/>
    <s v="theater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61.1"/>
    <s v="theater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s v="theater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56.20192307692308"/>
    <s v="theater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107.00207547169811"/>
    <s v="theater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s v="theater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110.5"/>
    <s v="theater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179.27598566308242"/>
    <s v="theater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22.90909090909091"/>
    <s v="theater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43.125"/>
    <s v="theater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46.891891891891895"/>
    <s v="theater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47.407407407407405"/>
    <s v="theater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15.129032258064516"/>
    <s v="theater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21.098000000000003"/>
    <s v="theater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9.117647058823529"/>
    <s v="theater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97.916666666666671"/>
    <s v="theater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55.131578947368418"/>
    <s v="theater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26.536585365853657"/>
    <s v="theater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58.421052631578945"/>
    <s v="theater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122.53658536585365"/>
    <s v="theater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87.961538461538467"/>
    <s v="theater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73.239999999999995"/>
    <s v="theater"/>
    <s v="plays"/>
    <x v="3571"/>
    <d v="2014-10-30T20:36:53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s v="theater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39.53846153846154"/>
    <s v="theater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136.77777777777777"/>
    <s v="theater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99.343137254901961"/>
    <s v="theater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s v="theater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28.888888888888889"/>
    <s v="theater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40.545945945945945"/>
    <s v="theater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s v="theater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37.962962962962962"/>
    <s v="theater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s v="theater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58.571428571428569"/>
    <s v="theater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135.625"/>
    <s v="theater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30.9375"/>
    <s v="theater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176.08695652173913"/>
    <s v="theater"/>
    <s v="plays"/>
    <x v="3585"/>
    <d v="2014-12-21T17:11:30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07"/>
    <n v="151.9814814814815"/>
    <s v="theater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22.607142857142858"/>
    <s v="theater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2727272727273"/>
    <s v="theater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82.258064516129039"/>
    <s v="theater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68.534246575342465"/>
    <s v="theater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68.055555555555557"/>
    <s v="theater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72.714285714285708"/>
    <s v="theater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77.186046511627907"/>
    <s v="theater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55.972222222222221"/>
    <s v="theater"/>
    <s v="plays"/>
    <x v="3594"/>
    <d v="2016-09-04T01:36:22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49.693548387096776"/>
    <s v="theater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79"/>
    <s v="theater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77.727272727272734"/>
    <s v="theater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77777777777779"/>
    <s v="theater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59.411764705882355"/>
    <s v="theater"/>
    <s v="plays"/>
    <x v="3599"/>
    <d v="2015-08-30T00:00:00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3.25"/>
    <s v="theater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39.377358490566039"/>
    <s v="theater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81.673469387755105"/>
    <s v="theater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44.912280701754383"/>
    <s v="theater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49.05797101449275"/>
    <s v="theater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30.666666666666668"/>
    <s v="theater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61.0625"/>
    <s v="theater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29"/>
    <s v="theater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s v="theater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143.0952380952381"/>
    <s v="theater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52.354838709677416"/>
    <s v="theater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66.666666666666671"/>
    <s v="theater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126.66666666666667"/>
    <s v="theater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s v="theater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35.492957746478872"/>
    <s v="theater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37.083333333333336"/>
    <s v="theater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69.333333333333329"/>
    <s v="theater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17.254901960784313"/>
    <s v="theater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36.071428571428569"/>
    <s v="theater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66.470588235294116"/>
    <s v="theater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56.065989847715734"/>
    <s v="theater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47.028571428571432"/>
    <s v="theater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47.666190476190479"/>
    <s v="theater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88.235294117647058"/>
    <s v="theater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80.717948717948715"/>
    <s v="theater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39.487179487179489"/>
    <s v="theater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84.854166666666671"/>
    <s v="theater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s v="theater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000"/>
    <e v="#DIV/0!"/>
    <s v="theater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9998"/>
    <n v="1"/>
    <s v="theater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"/>
    <n v="1"/>
    <s v="theater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8375"/>
    <n v="147.88135593220338"/>
    <s v="theater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00"/>
    <n v="100"/>
    <s v="theater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238"/>
    <n v="56.838709677419352"/>
    <s v="theater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71815"/>
    <n v="176.94444444444446"/>
    <s v="theater"/>
    <s v="musical"/>
    <x v="3634"/>
    <d v="2017-01-14T03:59:0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2224"/>
    <n v="127.6"/>
    <s v="theater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50000"/>
    <e v="#DIV/0!"/>
    <s v="theater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074"/>
    <n v="66.142857142857139"/>
    <s v="theater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3084"/>
    <n v="108"/>
    <s v="theater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"/>
    <n v="1"/>
    <s v="theater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5"/>
    <n v="18.333333333333332"/>
    <s v="theater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3000"/>
    <e v="#DIV/0!"/>
    <s v="theater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685"/>
    <n v="7.5"/>
    <s v="theater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25000"/>
    <e v="#DIV/0!"/>
    <s v="theater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4179"/>
    <n v="68.416666666666671"/>
    <s v="theater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"/>
    <n v="1"/>
    <s v="theater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19"/>
    <n v="60.125"/>
    <s v="theater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470"/>
    <n v="15"/>
    <s v="theater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550.04109589041093"/>
    <s v="theater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97.5"/>
    <s v="theater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s v="theater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57.777777777777779"/>
    <s v="theater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44.235294117647058"/>
    <s v="theater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60.909090909090907"/>
    <s v="theater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68.84210526315789"/>
    <s v="theater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73.582278481012665"/>
    <s v="theater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115.02173913043478"/>
    <s v="theater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110.75"/>
    <s v="theater"/>
    <s v="plays"/>
    <x v="3657"/>
    <d v="2016-06-01T21:42:00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5.5"/>
    <s v="theater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235.46153846153845"/>
    <s v="theater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s v="theater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92.5"/>
    <s v="theater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202.85"/>
    <s v="theater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26"/>
    <s v="theater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46.05263157894737"/>
    <s v="theater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51"/>
    <s v="theater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s v="theater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53.363965517241382"/>
    <s v="theater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36.964285714285715"/>
    <s v="theater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81.294117647058826"/>
    <s v="theater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20.083333333333332"/>
    <s v="theater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88.25"/>
    <s v="theater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53.438596491228068"/>
    <s v="theater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39.868421052631582"/>
    <s v="theater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s v="theater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23.333333333333332"/>
    <s v="theater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64.375"/>
    <s v="theater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62.052763819095475"/>
    <s v="theater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66.129032258064512"/>
    <s v="theater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73.400000000000006"/>
    <s v="theater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99.5"/>
    <s v="theater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62.166666666666664"/>
    <s v="theater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62.328358208955223"/>
    <s v="theater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58.787878787878789"/>
    <s v="theater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45.347826086956523"/>
    <s v="theater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41.944444444444443"/>
    <s v="theater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59.166666666666664"/>
    <s v="theater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200.49"/>
    <s v="theater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83.974358974358978"/>
    <s v="theater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57.258064516129032"/>
    <s v="theater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58.064516129032256"/>
    <s v="theater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186.80291970802921"/>
    <s v="theater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74.117647058823536"/>
    <s v="theater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30.714285714285715"/>
    <s v="theater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62.666666666666664"/>
    <s v="theater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121.36363636363636"/>
    <s v="theater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39.743589743589745"/>
    <s v="theater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72"/>
    <s v="theater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40.632352941176471"/>
    <s v="theater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63"/>
    <s v="theater"/>
    <s v="plays"/>
    <x v="3699"/>
    <d v="2014-10-15T14:26:5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33.666666666666664"/>
    <s v="theater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38.589743589743591"/>
    <s v="theater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155.95238095238096"/>
    <s v="theater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43.2"/>
    <s v="theater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15.148518518518518"/>
    <s v="theater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83.571428571428569"/>
    <s v="theater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140"/>
    <s v="theater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80.869565217391298"/>
    <s v="theater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53.846153846153847"/>
    <s v="theater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30.928571428571427"/>
    <s v="theater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67.962962962962962"/>
    <s v="theater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27.142857142857142"/>
    <s v="theater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110.86538461538461"/>
    <s v="theater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106.84210526315789"/>
    <s v="theater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105.51546391752578"/>
    <s v="theater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132.96296296296296"/>
    <s v="theater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51.916666666666664"/>
    <s v="theater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310"/>
    <s v="theater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26.021739130434781"/>
    <s v="theater"/>
    <s v="plays"/>
    <x v="3718"/>
    <d v="2015-02-27T17:11:15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105"/>
    <s v="theater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86.224999999999994"/>
    <s v="theater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114.54545454545455"/>
    <s v="theater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47.657142857142858"/>
    <s v="theater"/>
    <s v="plays"/>
    <x v="3722"/>
    <d v="2016-02-11T22:59:00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72.888888888888886"/>
    <s v="theater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49.545505617977533"/>
    <s v="theater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25.4"/>
    <s v="theater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62.586956521739133"/>
    <s v="theater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61.060606060606062"/>
    <s v="theater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18138"/>
    <n v="60.064516129032256"/>
    <s v="theater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4638"/>
    <n v="72.400000000000006"/>
    <s v="theater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0"/>
    <n v="100"/>
    <s v="theater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4880"/>
    <n v="51.666666666666664"/>
    <s v="theater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719"/>
    <n v="32.75"/>
    <s v="theater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500"/>
    <e v="#DIV/0!"/>
    <s v="theater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1073"/>
    <n v="61"/>
    <s v="theater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0"/>
    <n v="10"/>
    <s v="theater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0"/>
    <n v="10"/>
    <s v="theater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550"/>
    <n v="37.5"/>
    <s v="theater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230"/>
    <n v="45"/>
    <s v="theater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195"/>
    <n v="100.625"/>
    <s v="theater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642"/>
    <n v="25.571428571428573"/>
    <s v="theater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20000"/>
    <e v="#DIV/0!"/>
    <s v="theater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00"/>
    <n v="25"/>
    <s v="theater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2200"/>
    <e v="#DIV/0!"/>
    <s v="theater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200"/>
    <e v="#DIV/0!"/>
    <s v="theater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s v="theater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8298"/>
    <n v="202"/>
    <s v="theater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2475"/>
    <n v="25"/>
    <s v="theater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99.538461538461533"/>
    <s v="theater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75"/>
    <s v="theater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215.25"/>
    <s v="theater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120.54545454545455"/>
    <s v="theater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37.666666666666664"/>
    <s v="theater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172.23333333333332"/>
    <s v="theater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111.11111111111111"/>
    <s v="theater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25.464285714285715"/>
    <s v="theater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267.64705882352939"/>
    <s v="theater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75.959999999999994"/>
    <s v="theater"/>
    <s v="musical"/>
    <x v="3757"/>
    <d v="2014-12-01T20:25:15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59.03846153846154"/>
    <s v="theater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50.111022727272733"/>
    <s v="theater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55.502967032967035"/>
    <s v="theater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s v="theater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47.428571428571431"/>
    <s v="theater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s v="theater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s v="theater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74.224299065420567"/>
    <s v="theater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106.9271875"/>
    <s v="theater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41.696428571428569"/>
    <s v="theater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74.243275862068955"/>
    <s v="theater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s v="theater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s v="theater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38.421052631578945"/>
    <s v="theater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166.96969696969697"/>
    <s v="theater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94.912280701754383"/>
    <s v="theater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s v="theater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143.21428571428572"/>
    <s v="theater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90.819148936170208"/>
    <s v="theater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48.542372881355931"/>
    <s v="theater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70.027777777777771"/>
    <s v="theater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135.62608695652173"/>
    <s v="theater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100"/>
    <s v="theater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94.90384615384616"/>
    <s v="theater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75.370370370370367"/>
    <s v="theater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64.458333333333329"/>
    <s v="theater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115"/>
    <s v="theater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100.5"/>
    <s v="theater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93.774647887323937"/>
    <s v="theater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s v="theater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74500"/>
    <n v="500"/>
    <s v="theater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434"/>
    <n v="29"/>
    <s v="theater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5000"/>
    <e v="#DIV/0!"/>
    <s v="theater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500"/>
    <e v="#DIV/0!"/>
    <s v="theater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12465"/>
    <n v="17.5"/>
    <s v="theater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2824"/>
    <n v="174"/>
    <s v="theater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4950"/>
    <n v="50"/>
    <s v="theater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0"/>
    <n v="5"/>
    <s v="theater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"/>
    <n v="1"/>
    <s v="theater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620"/>
    <n v="145.40540540540542"/>
    <s v="theater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8975"/>
    <n v="205"/>
    <s v="theater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98"/>
    <n v="100.5"/>
    <s v="theater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1119"/>
    <n v="55.0625"/>
    <s v="theater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4574"/>
    <n v="47.333333333333336"/>
    <s v="theater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3000"/>
    <e v="#DIV/0!"/>
    <s v="theater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9642"/>
    <n v="58.95"/>
    <s v="theater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8000"/>
    <e v="#DIV/0!"/>
    <s v="theater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149997"/>
    <n v="1.5"/>
    <s v="theater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7495"/>
    <n v="5"/>
    <s v="theater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1045"/>
    <n v="50.555555555555557"/>
    <s v="theater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s v="theater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53.289473684210527"/>
    <s v="theater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70.230769230769226"/>
    <s v="theater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43.421052631578945"/>
    <s v="theater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199.18181818181819"/>
    <s v="theater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78.518148148148143"/>
    <s v="theater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61.823529411764703"/>
    <s v="theater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50.000500000000002"/>
    <s v="theater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48.339729729729726"/>
    <s v="theater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107.25"/>
    <s v="theater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57"/>
    <s v="theater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40.92307692307692"/>
    <s v="theater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21.5"/>
    <s v="theater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79.543478260869563"/>
    <s v="theater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72.381578947368425"/>
    <s v="theater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64.634146341463421"/>
    <s v="theater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38.571428571428569"/>
    <s v="theater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107.57142857142857"/>
    <s v="theater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27.5"/>
    <s v="theater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70.461538461538467"/>
    <s v="theater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s v="theater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25"/>
    <s v="theater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s v="theater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58.901111111111113"/>
    <s v="theater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139.55555555555554"/>
    <s v="theater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0"/>
    <s v="theater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57.385964912280699"/>
    <s v="theater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40"/>
    <s v="theater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64.285714285714292"/>
    <s v="theater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120.11764705882354"/>
    <s v="theater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1008.24"/>
    <s v="theater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63.28125"/>
    <s v="theater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s v="theater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28"/>
    <n v="25.647058823529413"/>
    <s v="theater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903"/>
    <n v="47.695652173913047"/>
    <s v="theater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935"/>
    <n v="56.05263157894737"/>
    <s v="theater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734"/>
    <n v="81.319999999999993"/>
    <s v="theater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39158"/>
    <n v="70.166666666666671"/>
    <s v="theater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6811"/>
    <n v="23.625"/>
    <s v="theater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803"/>
    <n v="188.55555555555554"/>
    <s v="theater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0871"/>
    <n v="49.511627906976742"/>
    <s v="theater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27887"/>
    <n v="75.464285714285708"/>
    <s v="theater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2"/>
    <n v="9.5"/>
    <s v="theater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648"/>
    <n v="35.5"/>
    <s v="theater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80"/>
    <n v="10"/>
    <s v="theater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974"/>
    <n v="13"/>
    <s v="theater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9212"/>
    <n v="89.4"/>
    <s v="theater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5"/>
    <n v="25"/>
    <s v="theater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"/>
    <n v="1"/>
    <s v="theater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4740"/>
    <n v="65"/>
    <s v="theater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0"/>
    <n v="10"/>
    <s v="theater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"/>
    <n v="1"/>
    <s v="theater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940"/>
    <n v="81.538461538461533"/>
    <s v="theater"/>
    <s v="plays"/>
    <x v="3860"/>
    <d v="2014-08-12T15:51:50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1900"/>
    <n v="100"/>
    <s v="theater"/>
    <s v="plays"/>
    <x v="3861"/>
    <d v="2014-11-12T21:47:00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"/>
    <n v="1"/>
    <s v="theater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6000"/>
    <e v="#DIV/0!"/>
    <s v="theater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4940"/>
    <n v="20"/>
    <s v="theater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1763"/>
    <n v="46.428571428571431"/>
    <s v="theater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989"/>
    <n v="5.5"/>
    <s v="theater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749"/>
    <n v="50.2"/>
    <s v="theater"/>
    <s v="plays"/>
    <x v="3867"/>
    <d v="2016-06-18T19:32:19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4990"/>
    <n v="10"/>
    <s v="theater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12659"/>
    <n v="30.133333333333333"/>
    <s v="theater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00"/>
    <n v="150"/>
    <s v="theater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1460"/>
    <n v="13.333333333333334"/>
    <s v="theater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5000"/>
    <e v="#DIV/0!"/>
    <s v="theater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5500"/>
    <e v="#DIV/0!"/>
    <s v="theater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620"/>
    <e v="#DIV/0!"/>
    <s v="theater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30000"/>
    <e v="#DIV/0!"/>
    <s v="theater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1841"/>
    <n v="44.760869565217391"/>
    <s v="theater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23759"/>
    <n v="88.642857142857139"/>
    <s v="theater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0"/>
    <n v="10"/>
    <s v="theater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5000"/>
    <e v="#DIV/0!"/>
    <s v="theater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520"/>
    <n v="57.647058823529413"/>
    <s v="theater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475"/>
    <n v="25"/>
    <s v="theater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30000"/>
    <e v="#DIV/0!"/>
    <s v="theater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5000"/>
    <e v="#DIV/0!"/>
    <s v="theater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00"/>
    <e v="#DIV/0!"/>
    <s v="theater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375000"/>
    <e v="#DIV/0!"/>
    <s v="theater"/>
    <s v="musical"/>
    <x v="3885"/>
    <d v="2016-05-09T22:49:51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-10000"/>
    <e v="#DIV/0!"/>
    <s v="theater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965"/>
    <n v="17.5"/>
    <s v="theater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1458"/>
    <n v="38.714285714285715"/>
    <s v="theater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7882"/>
    <n v="13.111111111111111"/>
    <s v="theater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2476"/>
    <n v="315.5"/>
    <s v="theater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540"/>
    <n v="37.142857142857146"/>
    <s v="theater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0"/>
    <e v="#DIV/0!"/>
    <s v="theater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9225"/>
    <n v="128.27380952380952"/>
    <s v="theater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14480"/>
    <n v="47.272727272727273"/>
    <s v="theater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0"/>
    <n v="50"/>
    <s v="theater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430"/>
    <n v="42.5"/>
    <s v="theater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2060"/>
    <n v="44"/>
    <s v="theater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1686"/>
    <n v="50.875"/>
    <s v="theater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75"/>
    <n v="62.5"/>
    <s v="theater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2365"/>
    <n v="27"/>
    <s v="theater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2975"/>
    <n v="25"/>
    <s v="theater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535"/>
    <n v="47.258064516129032"/>
    <s v="theater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500"/>
    <e v="#DIV/0!"/>
    <s v="theater"/>
    <s v="plays"/>
    <x v="3903"/>
    <d v="2015-08-14T19:38:00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97"/>
    <n v="1.5"/>
    <s v="theater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327"/>
    <n v="24.714285714285715"/>
    <s v="theater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490"/>
    <n v="63.125"/>
    <s v="theater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7"/>
    <n v="38.25"/>
    <s v="theater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685"/>
    <n v="16.25"/>
    <s v="theater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59865"/>
    <n v="33.75"/>
    <s v="theater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5815"/>
    <n v="61.666666666666664"/>
    <s v="theater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5007"/>
    <n v="83.138888888888886"/>
    <s v="theater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"/>
    <n v="1"/>
    <s v="theater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00"/>
    <n v="142.85714285714286"/>
    <s v="theater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591"/>
    <n v="33.666666666666664"/>
    <s v="theater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1495"/>
    <n v="5"/>
    <s v="theater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2000"/>
    <e v="#DIV/0!"/>
    <s v="theater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0"/>
    <n v="10"/>
    <s v="theater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59880"/>
    <n v="40"/>
    <s v="theater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4910"/>
    <n v="30"/>
    <s v="theater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2365"/>
    <n v="45"/>
    <s v="theater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3000"/>
    <e v="#DIV/0!"/>
    <s v="theater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689"/>
    <n v="10.166666666666666"/>
    <s v="theater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0116"/>
    <n v="81.411764705882348"/>
    <s v="theater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2710"/>
    <n v="57.25"/>
    <s v="theater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35"/>
    <n v="5"/>
    <s v="theater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4985"/>
    <n v="15"/>
    <s v="theater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2475"/>
    <n v="12.5"/>
    <s v="theater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4349"/>
    <n v="93"/>
    <s v="theater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19547"/>
    <n v="32.357142857142854"/>
    <s v="theater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00"/>
    <e v="#DIV/0!"/>
    <s v="theater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8000"/>
    <e v="#DIV/0!"/>
    <s v="theater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"/>
    <n v="1"/>
    <s v="theater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898"/>
    <n v="91.833333333333329"/>
    <s v="theater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4450"/>
    <n v="45.833333333333336"/>
    <s v="theater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685"/>
    <n v="57.173913043478258"/>
    <s v="theater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20000"/>
    <e v="#DIV/0!"/>
    <s v="theater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400"/>
    <n v="248.5"/>
    <s v="theater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2858"/>
    <n v="79.400000000000006"/>
    <s v="theater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4995"/>
    <n v="5"/>
    <s v="theater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989"/>
    <n v="5.5"/>
    <s v="theater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5450"/>
    <n v="25"/>
    <s v="theater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200"/>
    <e v="#DIV/0!"/>
    <s v="theater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218"/>
    <n v="137.07692307692307"/>
    <s v="theater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5000"/>
    <e v="#DIV/0!"/>
    <s v="theater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1995"/>
    <n v="5"/>
    <s v="theater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5805"/>
    <n v="39"/>
    <s v="theater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99"/>
    <n v="50.5"/>
    <s v="theater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30000"/>
    <e v="#DIV/0!"/>
    <s v="theater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23"/>
    <n v="49.28125"/>
    <s v="theater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3975"/>
    <n v="25"/>
    <s v="theater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"/>
    <n v="1"/>
    <s v="theater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25975"/>
    <n v="25"/>
    <s v="theater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7600"/>
    <e v="#DIV/0!"/>
    <s v="theater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25000"/>
    <e v="#DIV/0!"/>
    <s v="theater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1325"/>
    <n v="53.125"/>
    <s v="theater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5500"/>
    <e v="#DIV/0!"/>
    <s v="theater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7993"/>
    <n v="7"/>
    <s v="theater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1359"/>
    <n v="40.0625"/>
    <s v="theater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908"/>
    <n v="24.333333333333332"/>
    <s v="theater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2955"/>
    <n v="11.25"/>
    <s v="theater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4979"/>
    <n v="10.5"/>
    <s v="theater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1355"/>
    <n v="15"/>
    <s v="theater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00"/>
    <e v="#DIV/0!"/>
    <s v="theater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874"/>
    <n v="42"/>
    <s v="theater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715"/>
    <n v="71.25"/>
    <s v="theater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7455"/>
    <n v="22.5"/>
    <s v="theater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1290"/>
    <n v="41"/>
    <s v="theater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4473"/>
    <n v="47.909090909090907"/>
    <s v="theater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2614"/>
    <n v="35.166666666666664"/>
    <s v="theater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4989"/>
    <n v="5.5"/>
    <s v="theater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3864"/>
    <n v="22.666666666666668"/>
    <s v="theater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9"/>
    <n v="26.375"/>
    <s v="theater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1095"/>
    <n v="105.54054054054055"/>
    <s v="theater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0"/>
    <n v="29.09090909090909"/>
    <s v="theater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678"/>
    <e v="#DIV/0!"/>
    <s v="theater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680"/>
    <n v="62"/>
    <s v="theater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88695"/>
    <n v="217.5"/>
    <s v="theater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786"/>
    <n v="26.75"/>
    <s v="theater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890"/>
    <n v="18.333333333333332"/>
    <s v="theater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2050"/>
    <n v="64.285714285714292"/>
    <s v="theater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8775"/>
    <n v="175"/>
    <s v="theater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680"/>
    <n v="34"/>
    <s v="theater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7263"/>
    <n v="84.282608695652172"/>
    <s v="theater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05"/>
    <n v="9.5"/>
    <s v="theater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1359"/>
    <n v="33.736842105263158"/>
    <s v="theater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4512"/>
    <n v="37.53846153846154"/>
    <s v="theater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249"/>
    <n v="11.615384615384615"/>
    <s v="theater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1468"/>
    <n v="8"/>
    <s v="theater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3000"/>
    <e v="#DIV/0!"/>
    <s v="theater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1581"/>
    <n v="23"/>
    <s v="theater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00"/>
    <n v="100"/>
    <s v="theater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59"/>
    <n v="60.111111111111114"/>
    <s v="theater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49997"/>
    <n v="3"/>
    <s v="theater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1995"/>
    <n v="5"/>
    <s v="theater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30"/>
    <n v="17.5"/>
    <s v="theater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2503"/>
    <n v="29.235294117647058"/>
    <s v="theater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3000"/>
    <e v="#DIV/0!"/>
    <s v="theater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35"/>
    <n v="59.583333333333336"/>
    <s v="theater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844"/>
    <n v="82.571428571428569"/>
    <s v="theater"/>
    <s v="plays"/>
    <x v="3999"/>
    <d v="2014-08-31T19:51:49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0"/>
    <n v="10"/>
    <s v="theater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747"/>
    <n v="32.357142857142854"/>
    <s v="theater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227"/>
    <n v="5.75"/>
    <s v="theater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799"/>
    <n v="100.5"/>
    <s v="theater"/>
    <s v="plays"/>
    <x v="4003"/>
    <d v="2015-02-15T14:05:47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499"/>
    <n v="1"/>
    <s v="theater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2960"/>
    <n v="20"/>
    <s v="theater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29998"/>
    <n v="2"/>
    <s v="theater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1995"/>
    <n v="5"/>
    <s v="theater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0"/>
    <n v="15"/>
    <s v="theater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1855"/>
    <n v="25"/>
    <s v="theater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5458"/>
    <n v="45.842105263157897"/>
    <s v="theater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231"/>
    <n v="4.75"/>
    <s v="theater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575"/>
    <e v="#DIV/0!"/>
    <s v="theater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974"/>
    <n v="13"/>
    <s v="theater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9000"/>
    <e v="#DIV/0!"/>
    <s v="theater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"/>
    <n v="1"/>
    <s v="theater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430"/>
    <n v="10"/>
    <s v="theater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95"/>
    <n v="52.5"/>
    <s v="theater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370"/>
    <n v="32.5"/>
    <s v="theater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3471"/>
    <n v="7.25"/>
    <s v="theater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00"/>
    <n v="33.333333333333336"/>
    <s v="theater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4875"/>
    <n v="62.5"/>
    <s v="theater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5479"/>
    <n v="63.558375634517766"/>
    <s v="theater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7000"/>
    <e v="#DIV/0!"/>
    <s v="theater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0"/>
    <n v="10"/>
    <s v="theater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4750"/>
    <n v="62.5"/>
    <s v="theater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4000"/>
    <e v="#DIV/0!"/>
    <s v="theater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2785"/>
    <n v="30.714285714285715"/>
    <s v="theater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1439"/>
    <n v="51"/>
    <s v="theater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20000"/>
    <e v="#DIV/0!"/>
    <s v="theater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2100"/>
    <n v="66.666666666666671"/>
    <s v="theater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5000"/>
    <e v="#DIV/0!"/>
    <s v="theater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5635"/>
    <n v="59"/>
    <s v="theater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17758.010000000002"/>
    <n v="65.340319148936175"/>
    <s v="theater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3300"/>
    <n v="100"/>
    <s v="theater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15"/>
    <n v="147.4"/>
    <s v="theater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3177"/>
    <n v="166.05882352941177"/>
    <s v="theater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620"/>
    <n v="40"/>
    <s v="theater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2199"/>
    <n v="75.25"/>
    <s v="theater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200"/>
    <n v="60"/>
    <s v="theater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5500"/>
    <n v="1250"/>
    <s v="theater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4979"/>
    <n v="10.5"/>
    <s v="theater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79"/>
    <n v="7"/>
    <s v="theater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300"/>
    <e v="#DIV/0!"/>
    <s v="theater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5"/>
    <n v="56.25"/>
    <s v="theater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"/>
    <n v="1"/>
    <s v="theater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5140"/>
    <n v="38.333333333333336"/>
    <s v="theater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890"/>
    <n v="27.5"/>
    <s v="theater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3999"/>
    <n v="32.978021978021978"/>
    <s v="theater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9984"/>
    <n v="16"/>
    <s v="theater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"/>
    <n v="1"/>
    <s v="theater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500"/>
    <e v="#DIV/0!"/>
    <s v="theater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874"/>
    <n v="86.615384615384613"/>
    <s v="theater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90"/>
    <n v="55"/>
    <s v="theater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8880"/>
    <e v="#DIV/0!"/>
    <s v="theater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119"/>
    <n v="41.952380952380949"/>
    <s v="theater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705"/>
    <n v="88.333333333333329"/>
    <s v="theater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725"/>
    <n v="129.16666666666666"/>
    <s v="theater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655"/>
    <n v="23.75"/>
    <s v="theater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50"/>
    <n v="35.714285714285715"/>
    <s v="theater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15"/>
    <n v="57"/>
    <s v="theater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525"/>
    <e v="#DIV/0!"/>
    <s v="theater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19510"/>
    <n v="163.33333333333334"/>
    <s v="theater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365"/>
    <n v="15"/>
    <s v="theater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615"/>
    <n v="64.166666666666671"/>
    <s v="theater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3973"/>
    <n v="6.75"/>
    <s v="theater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14975"/>
    <n v="25"/>
    <s v="theater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1955"/>
    <n v="179.11764705882354"/>
    <s v="theater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3460.05"/>
    <n v="34.950000000000003"/>
    <s v="theater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820"/>
    <n v="33.07692307692308"/>
    <s v="theater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5"/>
    <n v="27.5"/>
    <s v="theater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20000"/>
    <e v="#DIV/0!"/>
    <s v="theater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6"/>
    <n v="2"/>
    <s v="theater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3463"/>
    <n v="18.5"/>
    <s v="theater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015"/>
    <n v="35"/>
    <s v="theater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1424"/>
    <n v="44.307692307692307"/>
    <s v="theater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700"/>
    <e v="#DIV/0!"/>
    <s v="theater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3665"/>
    <n v="222.5"/>
    <s v="theater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250"/>
    <e v="#DIV/0!"/>
    <s v="theater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2995"/>
    <n v="5"/>
    <s v="theater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3000"/>
    <e v="#DIV/0!"/>
    <s v="theater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874"/>
    <n v="29.166666666666668"/>
    <s v="theater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147"/>
    <n v="1.5"/>
    <s v="theater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741"/>
    <n v="126.5"/>
    <s v="theater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0"/>
    <n v="10"/>
    <s v="theater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0"/>
    <n v="10"/>
    <s v="theater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3"/>
    <n v="9.4"/>
    <s v="theater"/>
    <s v="plays"/>
    <x v="4086"/>
    <d v="2015-11-21T04:00:00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9600"/>
    <e v="#DIV/0!"/>
    <s v="theater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784"/>
    <n v="72"/>
    <s v="theater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760"/>
    <n v="30"/>
    <s v="theater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8"/>
    <n v="10.666666666666666"/>
    <s v="theater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396"/>
    <n v="25.5"/>
    <s v="theater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09980"/>
    <n v="20"/>
    <s v="theater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440"/>
    <n v="15"/>
    <s v="theater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270"/>
    <n v="91.25"/>
    <s v="theater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9200"/>
    <n v="800"/>
    <s v="theater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3100"/>
    <n v="80"/>
    <s v="theater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00"/>
    <e v="#DIV/0!"/>
    <s v="theater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75000"/>
    <e v="#DIV/0!"/>
    <s v="theater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4450"/>
    <n v="50"/>
    <s v="theater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270"/>
    <e v="#DIV/0!"/>
    <s v="theater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600"/>
    <e v="#DIV/0!"/>
    <s v="theater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363"/>
    <n v="22.833333333333332"/>
    <s v="theater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0"/>
    <n v="16.666666666666668"/>
    <s v="theater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359"/>
    <n v="45.785714285714285"/>
    <s v="theater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30700"/>
    <n v="383.33333333333331"/>
    <s v="theater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1470"/>
    <n v="106.96969696969697"/>
    <s v="theater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1959"/>
    <n v="10.25"/>
    <s v="theater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2941"/>
    <n v="59"/>
    <s v="theater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500"/>
    <e v="#DIV/0!"/>
    <s v="theater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14"/>
    <n v="14.333333333333334"/>
    <s v="theater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2906"/>
    <n v="15.666666666666666"/>
    <s v="theater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"/>
    <n v="1"/>
    <s v="theater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1497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7B2A60-4238-4DEB-932C-300AD1E30CC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39FC0C-EE0C-452D-8607-C1B603E3C02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A3B941-3E26-4C35-8B6D-98439E8F4B04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zoomScale="71" zoomScaleNormal="71" workbookViewId="0">
      <selection activeCell="H3" sqref="H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4.85546875" bestFit="1" customWidth="1"/>
    <col min="17" max="17" width="33.7109375" bestFit="1" customWidth="1"/>
    <col min="18" max="18" width="17.7109375" bestFit="1" customWidth="1"/>
    <col min="19" max="19" width="30.140625" bestFit="1" customWidth="1"/>
    <col min="20" max="20" width="28.140625" bestFit="1" customWidth="1"/>
    <col min="22" max="22" width="8.140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8364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E2-D2</f>
        <v>3133</v>
      </c>
      <c r="P2" s="5">
        <f>E2/L2</f>
        <v>63.917582417582416</v>
      </c>
      <c r="Q2" t="s">
        <v>8309</v>
      </c>
      <c r="R2" t="s">
        <v>8310</v>
      </c>
      <c r="S2" s="9">
        <f>(J2/86400)+DATE(1970,1,1)</f>
        <v>42177.007071759261</v>
      </c>
      <c r="T2" s="9">
        <f>(I2/86400)+DATE(1970,1,1)</f>
        <v>42208.125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E3-D3</f>
        <v>4378</v>
      </c>
      <c r="P3" s="5">
        <f t="shared" ref="P3:P66" si="1">E3/L3</f>
        <v>185.48101265822785</v>
      </c>
      <c r="Q3" t="s">
        <v>8309</v>
      </c>
      <c r="R3" t="s">
        <v>8310</v>
      </c>
      <c r="S3" s="9">
        <f t="shared" ref="S3:S66" si="2">(J3/86400)+DATE(1970,1,1)</f>
        <v>42766.600497685184</v>
      </c>
      <c r="T3" s="9">
        <f t="shared" ref="T3:T66" si="3">(I3/86400)+DATE(1970,1,1)</f>
        <v>42796.600497685184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25</v>
      </c>
      <c r="P4" s="5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390</v>
      </c>
      <c r="P5" s="5">
        <f t="shared" si="1"/>
        <v>69.266666666666666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10116.279999999999</v>
      </c>
      <c r="P6" s="5">
        <f t="shared" si="1"/>
        <v>190.55028169014085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391</v>
      </c>
      <c r="P7" s="5">
        <f t="shared" si="1"/>
        <v>93.40425531914893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  <c r="V7" s="5"/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519</v>
      </c>
      <c r="P8" s="5">
        <f t="shared" si="1"/>
        <v>146.87931034482759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110</v>
      </c>
      <c r="P9" s="5">
        <f t="shared" si="1"/>
        <v>159.82456140350877</v>
      </c>
      <c r="Q9" t="s">
        <v>8309</v>
      </c>
      <c r="R9" t="s">
        <v>8310</v>
      </c>
      <c r="S9" s="9">
        <f t="shared" si="2"/>
        <v>42516.047071759254</v>
      </c>
      <c r="T9" s="9">
        <f t="shared" si="3"/>
        <v>42556.047071759254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1.5199999999999818</v>
      </c>
      <c r="P10" s="5">
        <f t="shared" si="1"/>
        <v>291.79333333333335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129.99</v>
      </c>
      <c r="P11" s="5">
        <f t="shared" si="1"/>
        <v>31.499500000000001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15</v>
      </c>
      <c r="P12" s="5">
        <f t="shared" si="1"/>
        <v>158.68421052631578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1025</v>
      </c>
      <c r="P13" s="5">
        <f t="shared" si="1"/>
        <v>80.333333333333329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19588</v>
      </c>
      <c r="P14" s="5">
        <f t="shared" si="1"/>
        <v>59.961305925030231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2099</v>
      </c>
      <c r="P15" s="5">
        <f t="shared" si="1"/>
        <v>109.78431372549019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56</v>
      </c>
      <c r="P16" s="5">
        <f t="shared" si="1"/>
        <v>147.70731707317074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132</v>
      </c>
      <c r="P17" s="5">
        <f t="shared" si="1"/>
        <v>21.755102040816325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29</v>
      </c>
      <c r="P18" s="5">
        <f t="shared" si="1"/>
        <v>171.84285714285716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</v>
      </c>
      <c r="P19" s="5">
        <f t="shared" si="1"/>
        <v>41.944444444444443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1896.3300000000017</v>
      </c>
      <c r="P20" s="5">
        <f t="shared" si="1"/>
        <v>93.264122807017543</v>
      </c>
      <c r="Q20" t="s">
        <v>8309</v>
      </c>
      <c r="R20" t="s">
        <v>8310</v>
      </c>
      <c r="S20" s="9">
        <f t="shared" si="2"/>
        <v>41869.542314814811</v>
      </c>
      <c r="T20" s="9">
        <f t="shared" si="3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385</v>
      </c>
      <c r="P21" s="5">
        <f t="shared" si="1"/>
        <v>56.136363636363633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4</v>
      </c>
      <c r="P22" s="5">
        <f t="shared" si="1"/>
        <v>80.16</v>
      </c>
      <c r="Q22" t="s">
        <v>8309</v>
      </c>
      <c r="R22" t="s">
        <v>8310</v>
      </c>
      <c r="S22" s="9">
        <f t="shared" si="2"/>
        <v>42200.758240740739</v>
      </c>
      <c r="T22" s="9">
        <f t="shared" si="3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1690</v>
      </c>
      <c r="P23" s="5">
        <f t="shared" si="1"/>
        <v>199.9009900990099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60</v>
      </c>
      <c r="P24" s="5">
        <f t="shared" si="1"/>
        <v>51.25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370</v>
      </c>
      <c r="P25" s="5">
        <f t="shared" si="1"/>
        <v>103.04347826086956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3082.6900000000023</v>
      </c>
      <c r="P26" s="5">
        <f t="shared" si="1"/>
        <v>66.346149825783982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200</v>
      </c>
      <c r="P27" s="5">
        <f t="shared" si="1"/>
        <v>57.142857142857146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690</v>
      </c>
      <c r="P28" s="5">
        <f t="shared" si="1"/>
        <v>102.10526315789474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2345</v>
      </c>
      <c r="P29" s="5">
        <f t="shared" si="1"/>
        <v>148.96666666666667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42</v>
      </c>
      <c r="P30" s="5">
        <f t="shared" si="1"/>
        <v>169.6056338028169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700</v>
      </c>
      <c r="P31" s="5">
        <f t="shared" si="1"/>
        <v>31.623931623931625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51.989999999999782</v>
      </c>
      <c r="P32" s="5">
        <f t="shared" si="1"/>
        <v>76.45264150943396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0</v>
      </c>
      <c r="P33" s="5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70</v>
      </c>
      <c r="P34" s="5">
        <f t="shared" si="1"/>
        <v>320.44943820224717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110</v>
      </c>
      <c r="P35" s="5">
        <f t="shared" si="1"/>
        <v>83.75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792</v>
      </c>
      <c r="P36" s="5">
        <f t="shared" si="1"/>
        <v>49.882352941176471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665</v>
      </c>
      <c r="P37" s="5">
        <f t="shared" si="1"/>
        <v>59.464285714285715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2529</v>
      </c>
      <c r="P38" s="5">
        <f t="shared" si="1"/>
        <v>193.84090909090909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18357</v>
      </c>
      <c r="P39" s="5">
        <f t="shared" si="1"/>
        <v>159.51383399209487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251</v>
      </c>
      <c r="P40" s="5">
        <f t="shared" si="1"/>
        <v>41.68181818181818</v>
      </c>
      <c r="Q40" t="s">
        <v>8309</v>
      </c>
      <c r="R40" t="s">
        <v>8310</v>
      </c>
      <c r="S40" s="9">
        <f t="shared" si="2"/>
        <v>41375.057222222225</v>
      </c>
      <c r="T40" s="9">
        <f t="shared" si="3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7745</v>
      </c>
      <c r="P41" s="5">
        <f t="shared" si="1"/>
        <v>150.89861751152074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27</v>
      </c>
      <c r="P42" s="5">
        <f t="shared" si="1"/>
        <v>126.6875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0</v>
      </c>
      <c r="P43" s="5">
        <f t="shared" si="1"/>
        <v>105.26315789473684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5860</v>
      </c>
      <c r="P44" s="5">
        <f t="shared" si="1"/>
        <v>117.51479289940828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20866</v>
      </c>
      <c r="P45" s="5">
        <f t="shared" si="1"/>
        <v>117.36121673003802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0</v>
      </c>
      <c r="P46" s="5">
        <f t="shared" si="1"/>
        <v>133.33333333333334</v>
      </c>
      <c r="Q46" t="s">
        <v>8309</v>
      </c>
      <c r="R46" t="s">
        <v>8310</v>
      </c>
      <c r="S46" s="9">
        <f t="shared" si="2"/>
        <v>41874.098807870367</v>
      </c>
      <c r="T46" s="9">
        <f t="shared" si="3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1000</v>
      </c>
      <c r="P47" s="5">
        <f t="shared" si="1"/>
        <v>98.360655737704917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350</v>
      </c>
      <c r="P48" s="5">
        <f t="shared" si="1"/>
        <v>194.44444444444446</v>
      </c>
      <c r="Q48" t="s">
        <v>8309</v>
      </c>
      <c r="R48" t="s">
        <v>8310</v>
      </c>
      <c r="S48" s="9">
        <f t="shared" si="2"/>
        <v>42323.96497685185</v>
      </c>
      <c r="T48" s="9">
        <f t="shared" si="3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380.55000000000018</v>
      </c>
      <c r="P49" s="5">
        <f t="shared" si="1"/>
        <v>76.865000000000009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159</v>
      </c>
      <c r="P50" s="5">
        <f t="shared" si="1"/>
        <v>56.815789473684212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0</v>
      </c>
      <c r="P51" s="5">
        <f t="shared" si="1"/>
        <v>137.93103448275863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0</v>
      </c>
      <c r="P52" s="5">
        <f t="shared" si="1"/>
        <v>27.272727272727273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3082</v>
      </c>
      <c r="P53" s="5">
        <f t="shared" si="1"/>
        <v>118.33613445378151</v>
      </c>
      <c r="Q53" t="s">
        <v>8309</v>
      </c>
      <c r="R53" t="s">
        <v>8310</v>
      </c>
      <c r="S53" s="9">
        <f t="shared" si="2"/>
        <v>42196.928668981476</v>
      </c>
      <c r="T53" s="9">
        <f t="shared" si="3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1621</v>
      </c>
      <c r="P54" s="5">
        <f t="shared" si="1"/>
        <v>223.48076923076923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289</v>
      </c>
      <c r="P55" s="5">
        <f t="shared" si="1"/>
        <v>28.111111111111111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100</v>
      </c>
      <c r="P56" s="5">
        <f t="shared" si="1"/>
        <v>194.23076923076923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2490</v>
      </c>
      <c r="P57" s="5">
        <f t="shared" si="1"/>
        <v>128.95348837209303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581</v>
      </c>
      <c r="P58" s="5">
        <f t="shared" si="1"/>
        <v>49.316091954022987</v>
      </c>
      <c r="Q58" t="s">
        <v>8309</v>
      </c>
      <c r="R58" t="s">
        <v>8310</v>
      </c>
      <c r="S58" s="9">
        <f t="shared" si="2"/>
        <v>42149.548888888894</v>
      </c>
      <c r="T58" s="9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285</v>
      </c>
      <c r="P59" s="5">
        <f t="shared" si="1"/>
        <v>221.52173913043478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291</v>
      </c>
      <c r="P60" s="5">
        <f t="shared" si="1"/>
        <v>137.21333333333334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25.139999999999418</v>
      </c>
      <c r="P61" s="5">
        <f t="shared" si="1"/>
        <v>606.82242424242418</v>
      </c>
      <c r="Q61" t="s">
        <v>8309</v>
      </c>
      <c r="R61" t="s">
        <v>8310</v>
      </c>
      <c r="S61" s="9">
        <f t="shared" si="2"/>
        <v>42230.235833333332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148.32999999999993</v>
      </c>
      <c r="P62" s="5">
        <f t="shared" si="1"/>
        <v>43.040092592592593</v>
      </c>
      <c r="Q62" t="s">
        <v>8309</v>
      </c>
      <c r="R62" t="s">
        <v>8311</v>
      </c>
      <c r="S62" s="9">
        <f t="shared" si="2"/>
        <v>41701.901817129634</v>
      </c>
      <c r="T62" s="9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2415</v>
      </c>
      <c r="P63" s="5">
        <f t="shared" si="1"/>
        <v>322.39130434782606</v>
      </c>
      <c r="Q63" t="s">
        <v>8309</v>
      </c>
      <c r="R63" t="s">
        <v>8311</v>
      </c>
      <c r="S63" s="9">
        <f t="shared" si="2"/>
        <v>41409.814317129625</v>
      </c>
      <c r="T63" s="9">
        <f t="shared" si="3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1642</v>
      </c>
      <c r="P64" s="5">
        <f t="shared" si="1"/>
        <v>96.708333333333329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270.36999999999989</v>
      </c>
      <c r="P65" s="5">
        <f t="shared" si="1"/>
        <v>35.474531249999998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880</v>
      </c>
      <c r="P66" s="5">
        <f t="shared" si="1"/>
        <v>86.666666666666671</v>
      </c>
      <c r="Q66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E67-D67</f>
        <v>527</v>
      </c>
      <c r="P67" s="5">
        <f t="shared" ref="P67:P130" si="5">E67/L67</f>
        <v>132.05263157894737</v>
      </c>
      <c r="Q67" t="s">
        <v>8309</v>
      </c>
      <c r="R67" t="s">
        <v>8311</v>
      </c>
      <c r="S67" s="9">
        <f t="shared" ref="S67:S130" si="6">(J67/86400)+DATE(1970,1,1)</f>
        <v>41835.821226851855</v>
      </c>
      <c r="T67" s="9">
        <f t="shared" ref="T67:T130" si="7">(I67/86400)+DATE(1970,1,1)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372</v>
      </c>
      <c r="P68" s="5">
        <f t="shared" si="5"/>
        <v>91.230769230769226</v>
      </c>
      <c r="Q68" t="s">
        <v>8309</v>
      </c>
      <c r="R68" t="s">
        <v>8311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325</v>
      </c>
      <c r="P69" s="5">
        <f t="shared" si="5"/>
        <v>116.25</v>
      </c>
      <c r="Q69" t="s">
        <v>8309</v>
      </c>
      <c r="R69" t="s">
        <v>8311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163</v>
      </c>
      <c r="P70" s="5">
        <f t="shared" si="5"/>
        <v>21.194444444444443</v>
      </c>
      <c r="Q70" t="s">
        <v>8309</v>
      </c>
      <c r="R70" t="s">
        <v>8311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1094.2299999999996</v>
      </c>
      <c r="P71" s="5">
        <f t="shared" si="5"/>
        <v>62.327134831460668</v>
      </c>
      <c r="Q71" t="s">
        <v>8309</v>
      </c>
      <c r="R71" t="s">
        <v>8311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136</v>
      </c>
      <c r="P72" s="5">
        <f t="shared" si="5"/>
        <v>37.411764705882355</v>
      </c>
      <c r="Q72" t="s">
        <v>8309</v>
      </c>
      <c r="R72" t="s">
        <v>8311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431</v>
      </c>
      <c r="P73" s="5">
        <f t="shared" si="5"/>
        <v>69.71875</v>
      </c>
      <c r="Q73" t="s">
        <v>8309</v>
      </c>
      <c r="R73" t="s">
        <v>8311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185</v>
      </c>
      <c r="P74" s="5">
        <f t="shared" si="5"/>
        <v>58.170731707317074</v>
      </c>
      <c r="Q74" t="s">
        <v>8309</v>
      </c>
      <c r="R74" t="s">
        <v>8311</v>
      </c>
      <c r="S74" s="9">
        <f t="shared" si="6"/>
        <v>41208.010196759264</v>
      </c>
      <c r="T74" s="9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0</v>
      </c>
      <c r="P75" s="5">
        <f t="shared" si="5"/>
        <v>50</v>
      </c>
      <c r="Q75" t="s">
        <v>8309</v>
      </c>
      <c r="R75" t="s">
        <v>8311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64.659999999999968</v>
      </c>
      <c r="P76" s="5">
        <f t="shared" si="5"/>
        <v>19.471034482758618</v>
      </c>
      <c r="Q76" t="s">
        <v>8309</v>
      </c>
      <c r="R76" t="s">
        <v>8311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540</v>
      </c>
      <c r="P77" s="5">
        <f t="shared" si="5"/>
        <v>85.957446808510639</v>
      </c>
      <c r="Q77" t="s">
        <v>8309</v>
      </c>
      <c r="R77" t="s">
        <v>8311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160</v>
      </c>
      <c r="P78" s="5">
        <f t="shared" si="5"/>
        <v>30.666666666666668</v>
      </c>
      <c r="Q78" t="s">
        <v>8309</v>
      </c>
      <c r="R78" t="s">
        <v>8311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1170</v>
      </c>
      <c r="P79" s="5">
        <f t="shared" si="5"/>
        <v>60.384615384615387</v>
      </c>
      <c r="Q79" t="s">
        <v>8309</v>
      </c>
      <c r="R79" t="s">
        <v>8311</v>
      </c>
      <c r="S79" s="9">
        <f t="shared" si="6"/>
        <v>40997.144872685181</v>
      </c>
      <c r="T79" s="9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1301</v>
      </c>
      <c r="P80" s="5">
        <f t="shared" si="5"/>
        <v>38.6</v>
      </c>
      <c r="Q80" t="s">
        <v>8309</v>
      </c>
      <c r="R80" t="s">
        <v>8311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351</v>
      </c>
      <c r="P81" s="5">
        <f t="shared" si="5"/>
        <v>40.268292682926827</v>
      </c>
      <c r="Q81" t="s">
        <v>8309</v>
      </c>
      <c r="R81" t="s">
        <v>8311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870</v>
      </c>
      <c r="P82" s="5">
        <f t="shared" si="5"/>
        <v>273.82978723404256</v>
      </c>
      <c r="Q82" t="s">
        <v>8309</v>
      </c>
      <c r="R82" t="s">
        <v>8311</v>
      </c>
      <c r="S82" s="9">
        <f t="shared" si="6"/>
        <v>41583.083981481483</v>
      </c>
      <c r="T82" s="9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735</v>
      </c>
      <c r="P83" s="5">
        <f t="shared" si="5"/>
        <v>53.035714285714285</v>
      </c>
      <c r="Q83" t="s">
        <v>8309</v>
      </c>
      <c r="R83" t="s">
        <v>8311</v>
      </c>
      <c r="S83" s="9">
        <f t="shared" si="6"/>
        <v>41100.158877314811</v>
      </c>
      <c r="T83" s="9">
        <f t="shared" si="7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0.5</v>
      </c>
      <c r="P84" s="5">
        <f t="shared" si="5"/>
        <v>40.005000000000003</v>
      </c>
      <c r="Q84" t="s">
        <v>8309</v>
      </c>
      <c r="R84" t="s">
        <v>8311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5</v>
      </c>
      <c r="P85" s="5">
        <f t="shared" si="5"/>
        <v>15.76923076923077</v>
      </c>
      <c r="Q85" t="s">
        <v>8309</v>
      </c>
      <c r="R85" t="s">
        <v>8311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0</v>
      </c>
      <c r="P86" s="5">
        <f t="shared" si="5"/>
        <v>71.428571428571431</v>
      </c>
      <c r="Q86" t="s">
        <v>8309</v>
      </c>
      <c r="R86" t="s">
        <v>8311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306</v>
      </c>
      <c r="P87" s="5">
        <f t="shared" si="5"/>
        <v>71.714285714285708</v>
      </c>
      <c r="Q87" t="s">
        <v>8309</v>
      </c>
      <c r="R87" t="s">
        <v>8311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388</v>
      </c>
      <c r="P88" s="5">
        <f t="shared" si="5"/>
        <v>375.76470588235293</v>
      </c>
      <c r="Q88" t="s">
        <v>8309</v>
      </c>
      <c r="R88" t="s">
        <v>8311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115</v>
      </c>
      <c r="P89" s="5">
        <f t="shared" si="5"/>
        <v>104.6</v>
      </c>
      <c r="Q89" t="s">
        <v>8309</v>
      </c>
      <c r="R89" t="s">
        <v>8311</v>
      </c>
      <c r="S89" s="9">
        <f t="shared" si="6"/>
        <v>40322.539386574077</v>
      </c>
      <c r="T89" s="9">
        <f t="shared" si="7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100</v>
      </c>
      <c r="P90" s="5">
        <f t="shared" si="5"/>
        <v>60</v>
      </c>
      <c r="Q90" t="s">
        <v>8309</v>
      </c>
      <c r="R90" t="s">
        <v>8311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904</v>
      </c>
      <c r="P91" s="5">
        <f t="shared" si="5"/>
        <v>123.28571428571429</v>
      </c>
      <c r="Q91" t="s">
        <v>8309</v>
      </c>
      <c r="R91" t="s">
        <v>8311</v>
      </c>
      <c r="S91" s="9">
        <f t="shared" si="6"/>
        <v>41402.752222222218</v>
      </c>
      <c r="T91" s="9">
        <f t="shared" si="7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2</v>
      </c>
      <c r="P92" s="5">
        <f t="shared" si="5"/>
        <v>31.375</v>
      </c>
      <c r="Q92" t="s">
        <v>8309</v>
      </c>
      <c r="R92" t="s">
        <v>8311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600</v>
      </c>
      <c r="P93" s="5">
        <f t="shared" si="5"/>
        <v>78.260869565217391</v>
      </c>
      <c r="Q93" t="s">
        <v>8309</v>
      </c>
      <c r="R93" t="s">
        <v>8311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260</v>
      </c>
      <c r="P94" s="5">
        <f t="shared" si="5"/>
        <v>122.32558139534883</v>
      </c>
      <c r="Q94" t="s">
        <v>8309</v>
      </c>
      <c r="R94" t="s">
        <v>8311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106</v>
      </c>
      <c r="P95" s="5">
        <f t="shared" si="5"/>
        <v>73.733333333333334</v>
      </c>
      <c r="Q95" t="s">
        <v>8309</v>
      </c>
      <c r="R95" t="s">
        <v>8311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</v>
      </c>
      <c r="P96" s="5">
        <f t="shared" si="5"/>
        <v>21.666666666666668</v>
      </c>
      <c r="Q96" t="s">
        <v>8309</v>
      </c>
      <c r="R96" t="s">
        <v>8311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110</v>
      </c>
      <c r="P97" s="5">
        <f t="shared" si="5"/>
        <v>21.904761904761905</v>
      </c>
      <c r="Q97" t="s">
        <v>8309</v>
      </c>
      <c r="R97" t="s">
        <v>8311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220</v>
      </c>
      <c r="P98" s="5">
        <f t="shared" si="5"/>
        <v>50.588235294117645</v>
      </c>
      <c r="Q98" t="s">
        <v>8309</v>
      </c>
      <c r="R98" t="s">
        <v>8311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25</v>
      </c>
      <c r="P99" s="5">
        <f t="shared" si="5"/>
        <v>53.125</v>
      </c>
      <c r="Q99" t="s">
        <v>8309</v>
      </c>
      <c r="R99" t="s">
        <v>8311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200</v>
      </c>
      <c r="P100" s="5">
        <f t="shared" si="5"/>
        <v>56.666666666666664</v>
      </c>
      <c r="Q100" t="s">
        <v>8309</v>
      </c>
      <c r="R100" t="s">
        <v>8311</v>
      </c>
      <c r="S100" s="9">
        <f t="shared" si="6"/>
        <v>41214.794837962967</v>
      </c>
      <c r="T100" s="9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90.289999999999964</v>
      </c>
      <c r="P101" s="5">
        <f t="shared" si="5"/>
        <v>40.776666666666664</v>
      </c>
      <c r="Q101" t="s">
        <v>8309</v>
      </c>
      <c r="R101" t="s">
        <v>8311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0</v>
      </c>
      <c r="P102" s="5">
        <f t="shared" si="5"/>
        <v>192.30769230769232</v>
      </c>
      <c r="Q102" t="s">
        <v>8309</v>
      </c>
      <c r="R102" t="s">
        <v>8311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0</v>
      </c>
      <c r="P103" s="5">
        <f t="shared" si="5"/>
        <v>100</v>
      </c>
      <c r="Q103" t="s">
        <v>8309</v>
      </c>
      <c r="R103" t="s">
        <v>8311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1665</v>
      </c>
      <c r="P104" s="5">
        <f t="shared" si="5"/>
        <v>117.92307692307692</v>
      </c>
      <c r="Q104" t="s">
        <v>8309</v>
      </c>
      <c r="R104" t="s">
        <v>8311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67</v>
      </c>
      <c r="P105" s="5">
        <f t="shared" si="5"/>
        <v>27.897959183673468</v>
      </c>
      <c r="Q105" t="s">
        <v>8309</v>
      </c>
      <c r="R105" t="s">
        <v>8311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100</v>
      </c>
      <c r="P106" s="5">
        <f t="shared" si="5"/>
        <v>60</v>
      </c>
      <c r="Q106" t="s">
        <v>8309</v>
      </c>
      <c r="R106" t="s">
        <v>8311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163</v>
      </c>
      <c r="P107" s="5">
        <f t="shared" si="5"/>
        <v>39.383333333333333</v>
      </c>
      <c r="Q107" t="s">
        <v>8309</v>
      </c>
      <c r="R107" t="s">
        <v>8311</v>
      </c>
      <c r="S107" s="9">
        <f t="shared" si="6"/>
        <v>42485.724768518514</v>
      </c>
      <c r="T107" s="9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25</v>
      </c>
      <c r="P108" s="5">
        <f t="shared" si="5"/>
        <v>186.11111111111111</v>
      </c>
      <c r="Q108" t="s">
        <v>8309</v>
      </c>
      <c r="R108" t="s">
        <v>8311</v>
      </c>
      <c r="S108" s="9">
        <f t="shared" si="6"/>
        <v>40987.776631944442</v>
      </c>
      <c r="T108" s="9">
        <f t="shared" si="7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185</v>
      </c>
      <c r="P109" s="5">
        <f t="shared" si="5"/>
        <v>111.37681159420291</v>
      </c>
      <c r="Q109" t="s">
        <v>8309</v>
      </c>
      <c r="R109" t="s">
        <v>8311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2200</v>
      </c>
      <c r="P110" s="5">
        <f t="shared" si="5"/>
        <v>78.723404255319153</v>
      </c>
      <c r="Q110" t="s">
        <v>8309</v>
      </c>
      <c r="R110" t="s">
        <v>8311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1195</v>
      </c>
      <c r="P111" s="5">
        <f t="shared" si="5"/>
        <v>46.702127659574465</v>
      </c>
      <c r="Q111" t="s">
        <v>8309</v>
      </c>
      <c r="R111" t="s">
        <v>8311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400</v>
      </c>
      <c r="P112" s="5">
        <f t="shared" si="5"/>
        <v>65.384615384615387</v>
      </c>
      <c r="Q112" t="s">
        <v>8309</v>
      </c>
      <c r="R112" t="s">
        <v>8311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1910</v>
      </c>
      <c r="P113" s="5">
        <f t="shared" si="5"/>
        <v>102.0754716981132</v>
      </c>
      <c r="Q113" t="s">
        <v>8309</v>
      </c>
      <c r="R113" t="s">
        <v>8311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200</v>
      </c>
      <c r="P114" s="5">
        <f t="shared" si="5"/>
        <v>64.197530864197532</v>
      </c>
      <c r="Q114" t="s">
        <v>8309</v>
      </c>
      <c r="R114" t="s">
        <v>8311</v>
      </c>
      <c r="S114" s="9">
        <f t="shared" si="6"/>
        <v>41718.043032407411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2050</v>
      </c>
      <c r="P115" s="5">
        <f t="shared" si="5"/>
        <v>90.384615384615387</v>
      </c>
      <c r="Q115" t="s">
        <v>8309</v>
      </c>
      <c r="R115" t="s">
        <v>8311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100</v>
      </c>
      <c r="P116" s="5">
        <f t="shared" si="5"/>
        <v>88.571428571428569</v>
      </c>
      <c r="Q116" t="s">
        <v>8309</v>
      </c>
      <c r="R116" t="s">
        <v>8311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182</v>
      </c>
      <c r="P117" s="5">
        <f t="shared" si="5"/>
        <v>28.727272727272727</v>
      </c>
      <c r="Q117" t="s">
        <v>8309</v>
      </c>
      <c r="R117" t="s">
        <v>8311</v>
      </c>
      <c r="S117" s="9">
        <f t="shared" si="6"/>
        <v>40918.738935185189</v>
      </c>
      <c r="T117" s="9">
        <f t="shared" si="7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478</v>
      </c>
      <c r="P118" s="5">
        <f t="shared" si="5"/>
        <v>69.78947368421052</v>
      </c>
      <c r="Q118" t="s">
        <v>8309</v>
      </c>
      <c r="R118" t="s">
        <v>8311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22.220000000000255</v>
      </c>
      <c r="P119" s="5">
        <f t="shared" si="5"/>
        <v>167.48962962962963</v>
      </c>
      <c r="Q119" t="s">
        <v>8309</v>
      </c>
      <c r="R119" t="s">
        <v>8311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651.57999999999993</v>
      </c>
      <c r="P120" s="5">
        <f t="shared" si="5"/>
        <v>144.91230769230768</v>
      </c>
      <c r="Q120" t="s">
        <v>8309</v>
      </c>
      <c r="R120" t="s">
        <v>8311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148.09999999999991</v>
      </c>
      <c r="P121" s="5">
        <f t="shared" si="5"/>
        <v>91.840540540540545</v>
      </c>
      <c r="Q121" t="s">
        <v>8309</v>
      </c>
      <c r="R121" t="s">
        <v>8311</v>
      </c>
      <c r="S121" s="9">
        <f t="shared" si="6"/>
        <v>40739.069282407407</v>
      </c>
      <c r="T121" s="9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-69990</v>
      </c>
      <c r="P122" s="5">
        <f t="shared" si="5"/>
        <v>10</v>
      </c>
      <c r="Q122" t="s">
        <v>8309</v>
      </c>
      <c r="R122" t="s">
        <v>8312</v>
      </c>
      <c r="S122" s="9">
        <f t="shared" si="6"/>
        <v>42616.049849537041</v>
      </c>
      <c r="T122" s="9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-2999</v>
      </c>
      <c r="P123" s="5">
        <f t="shared" si="5"/>
        <v>1</v>
      </c>
      <c r="Q123" t="s">
        <v>8309</v>
      </c>
      <c r="R123" t="s">
        <v>8312</v>
      </c>
      <c r="S123" s="9">
        <f t="shared" si="6"/>
        <v>42096.704976851848</v>
      </c>
      <c r="T123" s="9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-100000000</v>
      </c>
      <c r="P124" s="5" t="e">
        <f t="shared" si="5"/>
        <v>#DIV/0!</v>
      </c>
      <c r="Q124" t="s">
        <v>8309</v>
      </c>
      <c r="R124" t="s">
        <v>8312</v>
      </c>
      <c r="S124" s="9">
        <f t="shared" si="6"/>
        <v>42593.431793981479</v>
      </c>
      <c r="T124" s="9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-54849</v>
      </c>
      <c r="P125" s="5">
        <f t="shared" si="5"/>
        <v>25.166666666666668</v>
      </c>
      <c r="Q125" t="s">
        <v>8309</v>
      </c>
      <c r="R125" t="s">
        <v>8312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-4000</v>
      </c>
      <c r="P126" s="5" t="e">
        <f t="shared" si="5"/>
        <v>#DIV/0!</v>
      </c>
      <c r="Q126" t="s">
        <v>8309</v>
      </c>
      <c r="R126" t="s">
        <v>8312</v>
      </c>
      <c r="S126" s="9">
        <f t="shared" si="6"/>
        <v>42114.928726851853</v>
      </c>
      <c r="T126" s="9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-430</v>
      </c>
      <c r="P127" s="5">
        <f t="shared" si="5"/>
        <v>11.666666666666666</v>
      </c>
      <c r="Q127" t="s">
        <v>8309</v>
      </c>
      <c r="R127" t="s">
        <v>8312</v>
      </c>
      <c r="S127" s="9">
        <f t="shared" si="6"/>
        <v>42709.993981481486</v>
      </c>
      <c r="T127" s="9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-23613</v>
      </c>
      <c r="P128" s="5">
        <f t="shared" si="5"/>
        <v>106.69230769230769</v>
      </c>
      <c r="Q128" t="s">
        <v>8309</v>
      </c>
      <c r="R128" t="s">
        <v>8312</v>
      </c>
      <c r="S128" s="9">
        <f t="shared" si="6"/>
        <v>42135.589548611111</v>
      </c>
      <c r="T128" s="9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-7810</v>
      </c>
      <c r="P129" s="5">
        <f t="shared" si="5"/>
        <v>47.5</v>
      </c>
      <c r="Q129" t="s">
        <v>8309</v>
      </c>
      <c r="R129" t="s">
        <v>8312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-98133</v>
      </c>
      <c r="P130" s="5">
        <f t="shared" si="5"/>
        <v>311.16666666666669</v>
      </c>
      <c r="Q130" t="s">
        <v>8309</v>
      </c>
      <c r="R130" t="s">
        <v>8312</v>
      </c>
      <c r="S130" s="9">
        <f t="shared" si="6"/>
        <v>42628.22792824074</v>
      </c>
      <c r="T130" s="9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E131-D131</f>
        <v>-20000</v>
      </c>
      <c r="P131" s="5" t="e">
        <f t="shared" ref="P131:P194" si="9">E131/L131</f>
        <v>#DIV/0!</v>
      </c>
      <c r="Q131" t="s">
        <v>8309</v>
      </c>
      <c r="R131" t="s">
        <v>8312</v>
      </c>
      <c r="S131" s="9">
        <f t="shared" ref="S131:S194" si="10">(J131/86400)+DATE(1970,1,1)</f>
        <v>41882.937303240738</v>
      </c>
      <c r="T131" s="9">
        <f t="shared" ref="T131:T194" si="11">(I131/86400)+DATE(1970,1,1)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-600</v>
      </c>
      <c r="P132" s="5" t="e">
        <f t="shared" si="9"/>
        <v>#DIV/0!</v>
      </c>
      <c r="Q132" t="s">
        <v>8309</v>
      </c>
      <c r="R132" t="s">
        <v>8312</v>
      </c>
      <c r="S132" s="9">
        <f t="shared" si="10"/>
        <v>41778.91541666667</v>
      </c>
      <c r="T132" s="9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-1200</v>
      </c>
      <c r="P133" s="5" t="e">
        <f t="shared" si="9"/>
        <v>#DIV/0!</v>
      </c>
      <c r="Q133" t="s">
        <v>8309</v>
      </c>
      <c r="R133" t="s">
        <v>8312</v>
      </c>
      <c r="S133" s="9">
        <f t="shared" si="10"/>
        <v>42541.837511574078</v>
      </c>
      <c r="T133" s="9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-72345</v>
      </c>
      <c r="P134" s="5">
        <f t="shared" si="9"/>
        <v>94.506172839506178</v>
      </c>
      <c r="Q134" t="s">
        <v>8309</v>
      </c>
      <c r="R134" t="s">
        <v>8312</v>
      </c>
      <c r="S134" s="9">
        <f t="shared" si="10"/>
        <v>41905.812581018516</v>
      </c>
      <c r="T134" s="9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-71764</v>
      </c>
      <c r="P135" s="5" t="e">
        <f t="shared" si="9"/>
        <v>#DIV/0!</v>
      </c>
      <c r="Q135" t="s">
        <v>8309</v>
      </c>
      <c r="R135" t="s">
        <v>8312</v>
      </c>
      <c r="S135" s="9">
        <f t="shared" si="10"/>
        <v>42491.80768518518</v>
      </c>
      <c r="T135" s="9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-5000</v>
      </c>
      <c r="P136" s="5" t="e">
        <f t="shared" si="9"/>
        <v>#DIV/0!</v>
      </c>
      <c r="Q136" t="s">
        <v>8309</v>
      </c>
      <c r="R136" t="s">
        <v>8312</v>
      </c>
      <c r="S136" s="9">
        <f t="shared" si="10"/>
        <v>42221.909930555557</v>
      </c>
      <c r="T136" s="9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-2597</v>
      </c>
      <c r="P137" s="5">
        <f t="shared" si="9"/>
        <v>80.599999999999994</v>
      </c>
      <c r="Q137" t="s">
        <v>8309</v>
      </c>
      <c r="R137" t="s">
        <v>8312</v>
      </c>
      <c r="S137" s="9">
        <f t="shared" si="10"/>
        <v>41788.381909722222</v>
      </c>
      <c r="T137" s="9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-3000</v>
      </c>
      <c r="P138" s="5" t="e">
        <f t="shared" si="9"/>
        <v>#DIV/0!</v>
      </c>
      <c r="Q138" t="s">
        <v>8309</v>
      </c>
      <c r="R138" t="s">
        <v>8312</v>
      </c>
      <c r="S138" s="9">
        <f t="shared" si="10"/>
        <v>42096.410115740742</v>
      </c>
      <c r="T138" s="9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-55000</v>
      </c>
      <c r="P139" s="5" t="e">
        <f t="shared" si="9"/>
        <v>#DIV/0!</v>
      </c>
      <c r="Q139" t="s">
        <v>8309</v>
      </c>
      <c r="R139" t="s">
        <v>8312</v>
      </c>
      <c r="S139" s="9">
        <f t="shared" si="10"/>
        <v>42239.573993055557</v>
      </c>
      <c r="T139" s="9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-145288</v>
      </c>
      <c r="P140" s="5">
        <f t="shared" si="9"/>
        <v>81.241379310344826</v>
      </c>
      <c r="Q140" t="s">
        <v>8309</v>
      </c>
      <c r="R140" t="s">
        <v>8312</v>
      </c>
      <c r="S140" s="9">
        <f t="shared" si="10"/>
        <v>42186.257418981477</v>
      </c>
      <c r="T140" s="9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0</v>
      </c>
      <c r="P141" s="5">
        <f t="shared" si="9"/>
        <v>500</v>
      </c>
      <c r="Q141" t="s">
        <v>8309</v>
      </c>
      <c r="R141" t="s">
        <v>8312</v>
      </c>
      <c r="S141" s="9">
        <f t="shared" si="10"/>
        <v>42187.920972222222</v>
      </c>
      <c r="T141" s="9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-200000</v>
      </c>
      <c r="P142" s="5" t="e">
        <f t="shared" si="9"/>
        <v>#DIV/0!</v>
      </c>
      <c r="Q142" t="s">
        <v>8309</v>
      </c>
      <c r="R142" t="s">
        <v>8312</v>
      </c>
      <c r="S142" s="9">
        <f t="shared" si="10"/>
        <v>42053.198287037041</v>
      </c>
      <c r="T142" s="9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-10707</v>
      </c>
      <c r="P143" s="5">
        <f t="shared" si="9"/>
        <v>46.178571428571431</v>
      </c>
      <c r="Q143" t="s">
        <v>8309</v>
      </c>
      <c r="R143" t="s">
        <v>8312</v>
      </c>
      <c r="S143" s="9">
        <f t="shared" si="10"/>
        <v>42110.153043981481</v>
      </c>
      <c r="T143" s="9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-2990</v>
      </c>
      <c r="P144" s="5">
        <f t="shared" si="9"/>
        <v>10</v>
      </c>
      <c r="Q144" t="s">
        <v>8309</v>
      </c>
      <c r="R144" t="s">
        <v>8312</v>
      </c>
      <c r="S144" s="9">
        <f t="shared" si="10"/>
        <v>41938.893263888887</v>
      </c>
      <c r="T144" s="9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-5500</v>
      </c>
      <c r="P145" s="5" t="e">
        <f t="shared" si="9"/>
        <v>#DIV/0!</v>
      </c>
      <c r="Q145" t="s">
        <v>8309</v>
      </c>
      <c r="R145" t="s">
        <v>8312</v>
      </c>
      <c r="S145" s="9">
        <f t="shared" si="10"/>
        <v>42559.064143518517</v>
      </c>
      <c r="T145" s="9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-5430</v>
      </c>
      <c r="P146" s="5">
        <f t="shared" si="9"/>
        <v>55.945945945945944</v>
      </c>
      <c r="Q146" t="s">
        <v>8309</v>
      </c>
      <c r="R146" t="s">
        <v>8312</v>
      </c>
      <c r="S146" s="9">
        <f t="shared" si="10"/>
        <v>42047.762407407412</v>
      </c>
      <c r="T146" s="9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-4162</v>
      </c>
      <c r="P147" s="5">
        <f t="shared" si="9"/>
        <v>37.555555555555557</v>
      </c>
      <c r="Q147" t="s">
        <v>8309</v>
      </c>
      <c r="R147" t="s">
        <v>8312</v>
      </c>
      <c r="S147" s="9">
        <f t="shared" si="10"/>
        <v>42200.542268518519</v>
      </c>
      <c r="T147" s="9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-19885</v>
      </c>
      <c r="P148" s="5">
        <f t="shared" si="9"/>
        <v>38.333333333333336</v>
      </c>
      <c r="Q148" t="s">
        <v>8309</v>
      </c>
      <c r="R148" t="s">
        <v>8312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-7000</v>
      </c>
      <c r="P149" s="5" t="e">
        <f t="shared" si="9"/>
        <v>#DIV/0!</v>
      </c>
      <c r="Q149" t="s">
        <v>8309</v>
      </c>
      <c r="R149" t="s">
        <v>8312</v>
      </c>
      <c r="S149" s="9">
        <f t="shared" si="10"/>
        <v>41969.767824074079</v>
      </c>
      <c r="T149" s="9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-49960</v>
      </c>
      <c r="P150" s="5">
        <f t="shared" si="9"/>
        <v>20</v>
      </c>
      <c r="Q150" t="s">
        <v>8309</v>
      </c>
      <c r="R150" t="s">
        <v>8312</v>
      </c>
      <c r="S150" s="9">
        <f t="shared" si="10"/>
        <v>42397.281666666662</v>
      </c>
      <c r="T150" s="9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-9908</v>
      </c>
      <c r="P151" s="5">
        <f t="shared" si="9"/>
        <v>15.333333333333334</v>
      </c>
      <c r="Q151" t="s">
        <v>8309</v>
      </c>
      <c r="R151" t="s">
        <v>8312</v>
      </c>
      <c r="S151" s="9">
        <f t="shared" si="10"/>
        <v>41968.172106481477</v>
      </c>
      <c r="T151" s="9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-99888</v>
      </c>
      <c r="P152" s="5">
        <f t="shared" si="9"/>
        <v>449.43283582089555</v>
      </c>
      <c r="Q152" t="s">
        <v>8309</v>
      </c>
      <c r="R152" t="s">
        <v>8312</v>
      </c>
      <c r="S152" s="9">
        <f t="shared" si="10"/>
        <v>42090.161828703705</v>
      </c>
      <c r="T152" s="9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-249860</v>
      </c>
      <c r="P153" s="5">
        <f t="shared" si="9"/>
        <v>28</v>
      </c>
      <c r="Q153" t="s">
        <v>8309</v>
      </c>
      <c r="R153" t="s">
        <v>8312</v>
      </c>
      <c r="S153" s="9">
        <f t="shared" si="10"/>
        <v>42113.550821759258</v>
      </c>
      <c r="T153" s="9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-379970</v>
      </c>
      <c r="P154" s="5">
        <f t="shared" si="9"/>
        <v>15</v>
      </c>
      <c r="Q154" t="s">
        <v>8309</v>
      </c>
      <c r="R154" t="s">
        <v>8312</v>
      </c>
      <c r="S154" s="9">
        <f t="shared" si="10"/>
        <v>41875.077546296292</v>
      </c>
      <c r="T154" s="9">
        <f t="shared" si="11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-49641</v>
      </c>
      <c r="P155" s="5">
        <f t="shared" si="9"/>
        <v>35.9</v>
      </c>
      <c r="Q155" t="s">
        <v>8309</v>
      </c>
      <c r="R155" t="s">
        <v>8312</v>
      </c>
      <c r="S155" s="9">
        <f t="shared" si="10"/>
        <v>41933.586157407408</v>
      </c>
      <c r="T155" s="9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-1460</v>
      </c>
      <c r="P156" s="5">
        <f t="shared" si="9"/>
        <v>13.333333333333334</v>
      </c>
      <c r="Q156" t="s">
        <v>8309</v>
      </c>
      <c r="R156" t="s">
        <v>8312</v>
      </c>
      <c r="S156" s="9">
        <f t="shared" si="10"/>
        <v>42115.547395833331</v>
      </c>
      <c r="T156" s="9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-1349919</v>
      </c>
      <c r="P157" s="5">
        <f t="shared" si="9"/>
        <v>20.25</v>
      </c>
      <c r="Q157" t="s">
        <v>8309</v>
      </c>
      <c r="R157" t="s">
        <v>8312</v>
      </c>
      <c r="S157" s="9">
        <f t="shared" si="10"/>
        <v>42168.559432870374</v>
      </c>
      <c r="T157" s="9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-33215</v>
      </c>
      <c r="P158" s="5">
        <f t="shared" si="9"/>
        <v>119</v>
      </c>
      <c r="Q158" t="s">
        <v>8309</v>
      </c>
      <c r="R158" t="s">
        <v>8312</v>
      </c>
      <c r="S158" s="9">
        <f t="shared" si="10"/>
        <v>41794.124953703707</v>
      </c>
      <c r="T158" s="9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-2987</v>
      </c>
      <c r="P159" s="5">
        <f t="shared" si="9"/>
        <v>4</v>
      </c>
      <c r="Q159" t="s">
        <v>8309</v>
      </c>
      <c r="R159" t="s">
        <v>8312</v>
      </c>
      <c r="S159" s="9">
        <f t="shared" si="10"/>
        <v>42396.911712962959</v>
      </c>
      <c r="T159" s="9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-5000</v>
      </c>
      <c r="P160" s="5" t="e">
        <f t="shared" si="9"/>
        <v>#DIV/0!</v>
      </c>
      <c r="Q160" t="s">
        <v>8309</v>
      </c>
      <c r="R160" t="s">
        <v>8312</v>
      </c>
      <c r="S160" s="9">
        <f t="shared" si="10"/>
        <v>41904.07671296296</v>
      </c>
      <c r="T160" s="9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-499990</v>
      </c>
      <c r="P161" s="5">
        <f t="shared" si="9"/>
        <v>10</v>
      </c>
      <c r="Q161" t="s">
        <v>8309</v>
      </c>
      <c r="R161" t="s">
        <v>8312</v>
      </c>
      <c r="S161" s="9">
        <f t="shared" si="10"/>
        <v>42514.434548611112</v>
      </c>
      <c r="T161" s="9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-5000</v>
      </c>
      <c r="P162" s="5" t="e">
        <f t="shared" si="9"/>
        <v>#DIV/0!</v>
      </c>
      <c r="Q162" t="s">
        <v>8309</v>
      </c>
      <c r="R162" t="s">
        <v>8313</v>
      </c>
      <c r="S162" s="9">
        <f t="shared" si="10"/>
        <v>42171.913090277776</v>
      </c>
      <c r="T162" s="9">
        <f t="shared" si="11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-49995</v>
      </c>
      <c r="P163" s="5">
        <f t="shared" si="9"/>
        <v>5</v>
      </c>
      <c r="Q163" t="s">
        <v>8309</v>
      </c>
      <c r="R163" t="s">
        <v>8313</v>
      </c>
      <c r="S163" s="9">
        <f t="shared" si="10"/>
        <v>41792.687442129631</v>
      </c>
      <c r="T163" s="9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-2365</v>
      </c>
      <c r="P164" s="5">
        <f t="shared" si="9"/>
        <v>43.5</v>
      </c>
      <c r="Q164" t="s">
        <v>8309</v>
      </c>
      <c r="R164" t="s">
        <v>8313</v>
      </c>
      <c r="S164" s="9">
        <f t="shared" si="10"/>
        <v>41835.126805555556</v>
      </c>
      <c r="T164" s="9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-2000000</v>
      </c>
      <c r="P165" s="5" t="e">
        <f t="shared" si="9"/>
        <v>#DIV/0!</v>
      </c>
      <c r="Q165" t="s">
        <v>8309</v>
      </c>
      <c r="R165" t="s">
        <v>8313</v>
      </c>
      <c r="S165" s="9">
        <f t="shared" si="10"/>
        <v>42243.961273148147</v>
      </c>
      <c r="T165" s="9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-119360</v>
      </c>
      <c r="P166" s="5">
        <f t="shared" si="9"/>
        <v>91.428571428571431</v>
      </c>
      <c r="Q166" t="s">
        <v>8309</v>
      </c>
      <c r="R166" t="s">
        <v>8313</v>
      </c>
      <c r="S166" s="9">
        <f t="shared" si="10"/>
        <v>41841.762743055559</v>
      </c>
      <c r="T166" s="9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-17000</v>
      </c>
      <c r="P167" s="5" t="e">
        <f t="shared" si="9"/>
        <v>#DIV/0!</v>
      </c>
      <c r="Q167" t="s">
        <v>8309</v>
      </c>
      <c r="R167" t="s">
        <v>8313</v>
      </c>
      <c r="S167" s="9">
        <f t="shared" si="10"/>
        <v>42351.658842592587</v>
      </c>
      <c r="T167" s="9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-2000</v>
      </c>
      <c r="P168" s="5">
        <f t="shared" si="9"/>
        <v>3000</v>
      </c>
      <c r="Q168" t="s">
        <v>8309</v>
      </c>
      <c r="R168" t="s">
        <v>8313</v>
      </c>
      <c r="S168" s="9">
        <f t="shared" si="10"/>
        <v>42721.075949074075</v>
      </c>
      <c r="T168" s="9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-109989</v>
      </c>
      <c r="P169" s="5">
        <f t="shared" si="9"/>
        <v>5.5</v>
      </c>
      <c r="Q169" t="s">
        <v>8309</v>
      </c>
      <c r="R169" t="s">
        <v>8313</v>
      </c>
      <c r="S169" s="9">
        <f t="shared" si="10"/>
        <v>42160.927488425921</v>
      </c>
      <c r="T169" s="9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-7675</v>
      </c>
      <c r="P170" s="5">
        <f t="shared" si="9"/>
        <v>108.33333333333333</v>
      </c>
      <c r="Q170" t="s">
        <v>8309</v>
      </c>
      <c r="R170" t="s">
        <v>8313</v>
      </c>
      <c r="S170" s="9">
        <f t="shared" si="10"/>
        <v>42052.83530092593</v>
      </c>
      <c r="T170" s="9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-1940</v>
      </c>
      <c r="P171" s="5">
        <f t="shared" si="9"/>
        <v>56</v>
      </c>
      <c r="Q171" t="s">
        <v>8309</v>
      </c>
      <c r="R171" t="s">
        <v>8313</v>
      </c>
      <c r="S171" s="9">
        <f t="shared" si="10"/>
        <v>41900.505312499998</v>
      </c>
      <c r="T171" s="9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-9675</v>
      </c>
      <c r="P172" s="5">
        <f t="shared" si="9"/>
        <v>32.5</v>
      </c>
      <c r="Q172" t="s">
        <v>8309</v>
      </c>
      <c r="R172" t="s">
        <v>8313</v>
      </c>
      <c r="S172" s="9">
        <f t="shared" si="10"/>
        <v>42216.977812500001</v>
      </c>
      <c r="T172" s="9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-49999</v>
      </c>
      <c r="P173" s="5">
        <f t="shared" si="9"/>
        <v>1</v>
      </c>
      <c r="Q173" t="s">
        <v>8309</v>
      </c>
      <c r="R173" t="s">
        <v>8313</v>
      </c>
      <c r="S173" s="9">
        <f t="shared" si="10"/>
        <v>42534.180717592593</v>
      </c>
      <c r="T173" s="9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-95000</v>
      </c>
      <c r="P174" s="5" t="e">
        <f t="shared" si="9"/>
        <v>#DIV/0!</v>
      </c>
      <c r="Q174" t="s">
        <v>8309</v>
      </c>
      <c r="R174" t="s">
        <v>8313</v>
      </c>
      <c r="S174" s="9">
        <f t="shared" si="10"/>
        <v>42047.394942129627</v>
      </c>
      <c r="T174" s="9">
        <f t="shared" si="11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-1110</v>
      </c>
      <c r="P175" s="5" t="e">
        <f t="shared" si="9"/>
        <v>#DIV/0!</v>
      </c>
      <c r="Q175" t="s">
        <v>8309</v>
      </c>
      <c r="R175" t="s">
        <v>8313</v>
      </c>
      <c r="S175" s="9">
        <f t="shared" si="10"/>
        <v>42033.573009259257</v>
      </c>
      <c r="T175" s="9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-6000</v>
      </c>
      <c r="P176" s="5" t="e">
        <f t="shared" si="9"/>
        <v>#DIV/0!</v>
      </c>
      <c r="Q176" t="s">
        <v>8309</v>
      </c>
      <c r="R176" t="s">
        <v>8313</v>
      </c>
      <c r="S176" s="9">
        <f t="shared" si="10"/>
        <v>42072.758981481486</v>
      </c>
      <c r="T176" s="9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-18703</v>
      </c>
      <c r="P177" s="5">
        <f t="shared" si="9"/>
        <v>49.884615384615387</v>
      </c>
      <c r="Q177" t="s">
        <v>8309</v>
      </c>
      <c r="R177" t="s">
        <v>8313</v>
      </c>
      <c r="S177" s="9">
        <f t="shared" si="10"/>
        <v>41855.777905092589</v>
      </c>
      <c r="T177" s="9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-1500</v>
      </c>
      <c r="P178" s="5" t="e">
        <f t="shared" si="9"/>
        <v>#DIV/0!</v>
      </c>
      <c r="Q178" t="s">
        <v>8309</v>
      </c>
      <c r="R178" t="s">
        <v>8313</v>
      </c>
      <c r="S178" s="9">
        <f t="shared" si="10"/>
        <v>42191.824062500003</v>
      </c>
      <c r="T178" s="9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-270</v>
      </c>
      <c r="P179" s="5">
        <f t="shared" si="9"/>
        <v>25.714285714285715</v>
      </c>
      <c r="Q179" t="s">
        <v>8309</v>
      </c>
      <c r="R179" t="s">
        <v>8313</v>
      </c>
      <c r="S179" s="9">
        <f t="shared" si="10"/>
        <v>42070.047754629632</v>
      </c>
      <c r="T179" s="9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-500000</v>
      </c>
      <c r="P180" s="5" t="e">
        <f t="shared" si="9"/>
        <v>#DIV/0!</v>
      </c>
      <c r="Q180" t="s">
        <v>8309</v>
      </c>
      <c r="R180" t="s">
        <v>8313</v>
      </c>
      <c r="S180" s="9">
        <f t="shared" si="10"/>
        <v>42304.955381944441</v>
      </c>
      <c r="T180" s="9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-800</v>
      </c>
      <c r="P181" s="5">
        <f t="shared" si="9"/>
        <v>100</v>
      </c>
      <c r="Q181" t="s">
        <v>8309</v>
      </c>
      <c r="R181" t="s">
        <v>8313</v>
      </c>
      <c r="S181" s="9">
        <f t="shared" si="10"/>
        <v>42403.080497685187</v>
      </c>
      <c r="T181" s="9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-799</v>
      </c>
      <c r="P182" s="5">
        <f t="shared" si="9"/>
        <v>30.846153846153847</v>
      </c>
      <c r="Q182" t="s">
        <v>8309</v>
      </c>
      <c r="R182" t="s">
        <v>8313</v>
      </c>
      <c r="S182" s="9">
        <f t="shared" si="10"/>
        <v>42067.991238425922</v>
      </c>
      <c r="T182" s="9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-2701</v>
      </c>
      <c r="P183" s="5">
        <f t="shared" si="9"/>
        <v>180.5</v>
      </c>
      <c r="Q183" t="s">
        <v>8309</v>
      </c>
      <c r="R183" t="s">
        <v>8313</v>
      </c>
      <c r="S183" s="9">
        <f t="shared" si="10"/>
        <v>42147.741840277777</v>
      </c>
      <c r="T183" s="9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-1000</v>
      </c>
      <c r="P184" s="5" t="e">
        <f t="shared" si="9"/>
        <v>#DIV/0!</v>
      </c>
      <c r="Q184" t="s">
        <v>8309</v>
      </c>
      <c r="R184" t="s">
        <v>8313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-8018</v>
      </c>
      <c r="P185" s="5">
        <f t="shared" si="9"/>
        <v>373.5</v>
      </c>
      <c r="Q185" t="s">
        <v>8309</v>
      </c>
      <c r="R185" t="s">
        <v>8313</v>
      </c>
      <c r="S185" s="9">
        <f t="shared" si="10"/>
        <v>41939.810300925928</v>
      </c>
      <c r="T185" s="9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-1449</v>
      </c>
      <c r="P186" s="5">
        <f t="shared" si="9"/>
        <v>25.5</v>
      </c>
      <c r="Q186" t="s">
        <v>8309</v>
      </c>
      <c r="R186" t="s">
        <v>8313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-37800</v>
      </c>
      <c r="P187" s="5">
        <f t="shared" si="9"/>
        <v>220</v>
      </c>
      <c r="Q187" t="s">
        <v>8309</v>
      </c>
      <c r="R187" t="s">
        <v>8313</v>
      </c>
      <c r="S187" s="9">
        <f t="shared" si="10"/>
        <v>42570.91133101852</v>
      </c>
      <c r="T187" s="9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-5000</v>
      </c>
      <c r="P188" s="5" t="e">
        <f t="shared" si="9"/>
        <v>#DIV/0!</v>
      </c>
      <c r="Q188" t="s">
        <v>8309</v>
      </c>
      <c r="R188" t="s">
        <v>8313</v>
      </c>
      <c r="S188" s="9">
        <f t="shared" si="10"/>
        <v>42767.812893518523</v>
      </c>
      <c r="T188" s="9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-4200</v>
      </c>
      <c r="P189" s="5">
        <f t="shared" si="9"/>
        <v>160</v>
      </c>
      <c r="Q189" t="s">
        <v>8309</v>
      </c>
      <c r="R189" t="s">
        <v>8313</v>
      </c>
      <c r="S189" s="9">
        <f t="shared" si="10"/>
        <v>42182.234456018516</v>
      </c>
      <c r="T189" s="9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-1500</v>
      </c>
      <c r="P190" s="5" t="e">
        <f t="shared" si="9"/>
        <v>#DIV/0!</v>
      </c>
      <c r="Q190" t="s">
        <v>8309</v>
      </c>
      <c r="R190" t="s">
        <v>8313</v>
      </c>
      <c r="S190" s="9">
        <f t="shared" si="10"/>
        <v>41857.18304398148</v>
      </c>
      <c r="T190" s="9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-499655</v>
      </c>
      <c r="P191" s="5">
        <f t="shared" si="9"/>
        <v>69</v>
      </c>
      <c r="Q191" t="s">
        <v>8309</v>
      </c>
      <c r="R191" t="s">
        <v>8313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-11950</v>
      </c>
      <c r="P192" s="5">
        <f t="shared" si="9"/>
        <v>50</v>
      </c>
      <c r="Q192" t="s">
        <v>8309</v>
      </c>
      <c r="R192" t="s">
        <v>8313</v>
      </c>
      <c r="S192" s="9">
        <f t="shared" si="10"/>
        <v>42527.650995370372</v>
      </c>
      <c r="T192" s="9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-4750</v>
      </c>
      <c r="P193" s="5">
        <f t="shared" si="9"/>
        <v>83.333333333333329</v>
      </c>
      <c r="Q193" t="s">
        <v>8309</v>
      </c>
      <c r="R193" t="s">
        <v>8313</v>
      </c>
      <c r="S193" s="9">
        <f t="shared" si="10"/>
        <v>42239.441412037035</v>
      </c>
      <c r="T193" s="9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-999983</v>
      </c>
      <c r="P194" s="5">
        <f t="shared" si="9"/>
        <v>5.666666666666667</v>
      </c>
      <c r="Q194" t="s">
        <v>8309</v>
      </c>
      <c r="R194" t="s">
        <v>8313</v>
      </c>
      <c r="S194" s="9">
        <f t="shared" si="10"/>
        <v>41899.792037037041</v>
      </c>
      <c r="T194" s="9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E195-D195</f>
        <v>-1000</v>
      </c>
      <c r="P195" s="5" t="e">
        <f t="shared" ref="P195:P258" si="13">E195/L195</f>
        <v>#DIV/0!</v>
      </c>
      <c r="Q195" t="s">
        <v>8309</v>
      </c>
      <c r="R195" t="s">
        <v>8313</v>
      </c>
      <c r="S195" s="9">
        <f t="shared" ref="S195:S258" si="14">(J195/86400)+DATE(1970,1,1)</f>
        <v>41911.934791666667</v>
      </c>
      <c r="T195" s="9">
        <f t="shared" ref="T195:T258" si="15">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-2497</v>
      </c>
      <c r="P196" s="5">
        <f t="shared" si="13"/>
        <v>1</v>
      </c>
      <c r="Q196" t="s">
        <v>8309</v>
      </c>
      <c r="R196" t="s">
        <v>8313</v>
      </c>
      <c r="S196" s="9">
        <f t="shared" si="14"/>
        <v>42375.996886574074</v>
      </c>
      <c r="T196" s="9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-2000000</v>
      </c>
      <c r="P197" s="5" t="e">
        <f t="shared" si="13"/>
        <v>#DIV/0!</v>
      </c>
      <c r="Q197" t="s">
        <v>8309</v>
      </c>
      <c r="R197" t="s">
        <v>8313</v>
      </c>
      <c r="S197" s="9">
        <f t="shared" si="14"/>
        <v>42135.67050925926</v>
      </c>
      <c r="T197" s="9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-2035</v>
      </c>
      <c r="P198" s="5">
        <f t="shared" si="13"/>
        <v>77.10526315789474</v>
      </c>
      <c r="Q198" t="s">
        <v>8309</v>
      </c>
      <c r="R198" t="s">
        <v>8313</v>
      </c>
      <c r="S198" s="9">
        <f t="shared" si="14"/>
        <v>42259.542800925927</v>
      </c>
      <c r="T198" s="9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-2238</v>
      </c>
      <c r="P199" s="5">
        <f t="shared" si="13"/>
        <v>32.75</v>
      </c>
      <c r="Q199" t="s">
        <v>8309</v>
      </c>
      <c r="R199" t="s">
        <v>8313</v>
      </c>
      <c r="S199" s="9">
        <f t="shared" si="14"/>
        <v>42741.848379629635</v>
      </c>
      <c r="T199" s="9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-24721</v>
      </c>
      <c r="P200" s="5">
        <f t="shared" si="13"/>
        <v>46.5</v>
      </c>
      <c r="Q200" t="s">
        <v>8309</v>
      </c>
      <c r="R200" t="s">
        <v>8313</v>
      </c>
      <c r="S200" s="9">
        <f t="shared" si="14"/>
        <v>41887.383356481485</v>
      </c>
      <c r="T200" s="9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-10000</v>
      </c>
      <c r="P201" s="5" t="e">
        <f t="shared" si="13"/>
        <v>#DIV/0!</v>
      </c>
      <c r="Q201" t="s">
        <v>8309</v>
      </c>
      <c r="R201" t="s">
        <v>8313</v>
      </c>
      <c r="S201" s="9">
        <f t="shared" si="14"/>
        <v>42584.123865740738</v>
      </c>
      <c r="T201" s="9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-4428.45</v>
      </c>
      <c r="P202" s="5">
        <f t="shared" si="13"/>
        <v>87.308333333333337</v>
      </c>
      <c r="Q202" t="s">
        <v>8309</v>
      </c>
      <c r="R202" t="s">
        <v>8313</v>
      </c>
      <c r="S202" s="9">
        <f t="shared" si="14"/>
        <v>41867.083368055552</v>
      </c>
      <c r="T202" s="9">
        <f t="shared" si="15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-270</v>
      </c>
      <c r="P203" s="5">
        <f t="shared" si="13"/>
        <v>54.285714285714285</v>
      </c>
      <c r="Q203" t="s">
        <v>8309</v>
      </c>
      <c r="R203" t="s">
        <v>8313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-6000</v>
      </c>
      <c r="P204" s="5" t="e">
        <f t="shared" si="13"/>
        <v>#DIV/0!</v>
      </c>
      <c r="Q204" t="s">
        <v>8309</v>
      </c>
      <c r="R204" t="s">
        <v>8313</v>
      </c>
      <c r="S204" s="9">
        <f t="shared" si="14"/>
        <v>42255.927824074075</v>
      </c>
      <c r="T204" s="9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-1754</v>
      </c>
      <c r="P205" s="5">
        <f t="shared" si="13"/>
        <v>93.25</v>
      </c>
      <c r="Q205" t="s">
        <v>8309</v>
      </c>
      <c r="R205" t="s">
        <v>8313</v>
      </c>
      <c r="S205" s="9">
        <f t="shared" si="14"/>
        <v>41973.847962962958</v>
      </c>
      <c r="T205" s="9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-147835</v>
      </c>
      <c r="P206" s="5">
        <f t="shared" si="13"/>
        <v>117.68368136117556</v>
      </c>
      <c r="Q206" t="s">
        <v>8309</v>
      </c>
      <c r="R206" t="s">
        <v>8313</v>
      </c>
      <c r="S206" s="9">
        <f t="shared" si="14"/>
        <v>42556.583368055552</v>
      </c>
      <c r="T206" s="9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-6700</v>
      </c>
      <c r="P207" s="5">
        <f t="shared" si="13"/>
        <v>76.470588235294116</v>
      </c>
      <c r="Q207" t="s">
        <v>8309</v>
      </c>
      <c r="R207" t="s">
        <v>8313</v>
      </c>
      <c r="S207" s="9">
        <f t="shared" si="14"/>
        <v>42248.632199074069</v>
      </c>
      <c r="T207" s="9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-12700</v>
      </c>
      <c r="P208" s="5" t="e">
        <f t="shared" si="13"/>
        <v>#DIV/0!</v>
      </c>
      <c r="Q208" t="s">
        <v>8309</v>
      </c>
      <c r="R208" t="s">
        <v>8313</v>
      </c>
      <c r="S208" s="9">
        <f t="shared" si="14"/>
        <v>42567.004432870366</v>
      </c>
      <c r="T208" s="9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-11870</v>
      </c>
      <c r="P209" s="5">
        <f t="shared" si="13"/>
        <v>163.84615384615384</v>
      </c>
      <c r="Q209" t="s">
        <v>8309</v>
      </c>
      <c r="R209" t="s">
        <v>8313</v>
      </c>
      <c r="S209" s="9">
        <f t="shared" si="14"/>
        <v>41978.197199074071</v>
      </c>
      <c r="T209" s="9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-50000</v>
      </c>
      <c r="P210" s="5" t="e">
        <f t="shared" si="13"/>
        <v>#DIV/0!</v>
      </c>
      <c r="Q210" t="s">
        <v>8309</v>
      </c>
      <c r="R210" t="s">
        <v>8313</v>
      </c>
      <c r="S210" s="9">
        <f t="shared" si="14"/>
        <v>41959.369988425926</v>
      </c>
      <c r="T210" s="9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-25000</v>
      </c>
      <c r="P211" s="5" t="e">
        <f t="shared" si="13"/>
        <v>#DIV/0!</v>
      </c>
      <c r="Q211" t="s">
        <v>8309</v>
      </c>
      <c r="R211" t="s">
        <v>8313</v>
      </c>
      <c r="S211" s="9">
        <f t="shared" si="14"/>
        <v>42165.922858796301</v>
      </c>
      <c r="T211" s="9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-8970</v>
      </c>
      <c r="P212" s="5">
        <f t="shared" si="13"/>
        <v>91.818181818181813</v>
      </c>
      <c r="Q212" t="s">
        <v>8309</v>
      </c>
      <c r="R212" t="s">
        <v>8313</v>
      </c>
      <c r="S212" s="9">
        <f t="shared" si="14"/>
        <v>42249.064722222218</v>
      </c>
      <c r="T212" s="9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-2770</v>
      </c>
      <c r="P213" s="5">
        <f t="shared" si="13"/>
        <v>185.83333333333334</v>
      </c>
      <c r="Q213" t="s">
        <v>8309</v>
      </c>
      <c r="R213" t="s">
        <v>8313</v>
      </c>
      <c r="S213" s="9">
        <f t="shared" si="14"/>
        <v>42236.159918981481</v>
      </c>
      <c r="T213" s="9">
        <f t="shared" si="15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-6299</v>
      </c>
      <c r="P214" s="5">
        <f t="shared" si="13"/>
        <v>1</v>
      </c>
      <c r="Q214" t="s">
        <v>8309</v>
      </c>
      <c r="R214" t="s">
        <v>8313</v>
      </c>
      <c r="S214" s="9">
        <f t="shared" si="14"/>
        <v>42416.881018518514</v>
      </c>
      <c r="T214" s="9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-49980</v>
      </c>
      <c r="P215" s="5">
        <f t="shared" si="13"/>
        <v>20</v>
      </c>
      <c r="Q215" t="s">
        <v>8309</v>
      </c>
      <c r="R215" t="s">
        <v>8313</v>
      </c>
      <c r="S215" s="9">
        <f t="shared" si="14"/>
        <v>42202.594293981485</v>
      </c>
      <c r="T215" s="9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-12499</v>
      </c>
      <c r="P216" s="5">
        <f t="shared" si="13"/>
        <v>1</v>
      </c>
      <c r="Q216" t="s">
        <v>8309</v>
      </c>
      <c r="R216" t="s">
        <v>8313</v>
      </c>
      <c r="S216" s="9">
        <f t="shared" si="14"/>
        <v>42009.64061342593</v>
      </c>
      <c r="T216" s="9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-4390</v>
      </c>
      <c r="P217" s="5">
        <f t="shared" si="13"/>
        <v>10</v>
      </c>
      <c r="Q217" t="s">
        <v>8309</v>
      </c>
      <c r="R217" t="s">
        <v>8313</v>
      </c>
      <c r="S217" s="9">
        <f t="shared" si="14"/>
        <v>42375.230115740742</v>
      </c>
      <c r="T217" s="9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-22150.78</v>
      </c>
      <c r="P218" s="5">
        <f t="shared" si="13"/>
        <v>331.53833333333336</v>
      </c>
      <c r="Q218" t="s">
        <v>8309</v>
      </c>
      <c r="R218" t="s">
        <v>8313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-88057</v>
      </c>
      <c r="P219" s="5">
        <f t="shared" si="13"/>
        <v>314.28947368421052</v>
      </c>
      <c r="Q219" t="s">
        <v>8309</v>
      </c>
      <c r="R219" t="s">
        <v>8313</v>
      </c>
      <c r="S219" s="9">
        <f t="shared" si="14"/>
        <v>41970.64061342593</v>
      </c>
      <c r="T219" s="9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-4900</v>
      </c>
      <c r="P220" s="5">
        <f t="shared" si="13"/>
        <v>100</v>
      </c>
      <c r="Q220" t="s">
        <v>8309</v>
      </c>
      <c r="R220" t="s">
        <v>8313</v>
      </c>
      <c r="S220" s="9">
        <f t="shared" si="14"/>
        <v>42079.628344907411</v>
      </c>
      <c r="T220" s="9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-41185</v>
      </c>
      <c r="P221" s="5">
        <f t="shared" si="13"/>
        <v>115.98684210526316</v>
      </c>
      <c r="Q221" t="s">
        <v>8309</v>
      </c>
      <c r="R221" t="s">
        <v>8313</v>
      </c>
      <c r="S221" s="9">
        <f t="shared" si="14"/>
        <v>42429.326678240745</v>
      </c>
      <c r="T221" s="9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-49640</v>
      </c>
      <c r="P222" s="5">
        <f t="shared" si="13"/>
        <v>120</v>
      </c>
      <c r="Q222" t="s">
        <v>8309</v>
      </c>
      <c r="R222" t="s">
        <v>8313</v>
      </c>
      <c r="S222" s="9">
        <f t="shared" si="14"/>
        <v>42195.643865740742</v>
      </c>
      <c r="T222" s="9">
        <f t="shared" si="15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-50000</v>
      </c>
      <c r="P223" s="5" t="e">
        <f t="shared" si="13"/>
        <v>#DIV/0!</v>
      </c>
      <c r="Q223" t="s">
        <v>8309</v>
      </c>
      <c r="R223" t="s">
        <v>8313</v>
      </c>
      <c r="S223" s="9">
        <f t="shared" si="14"/>
        <v>42031.837546296301</v>
      </c>
      <c r="T223" s="9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-870</v>
      </c>
      <c r="P224" s="5">
        <f t="shared" si="13"/>
        <v>65</v>
      </c>
      <c r="Q224" t="s">
        <v>8309</v>
      </c>
      <c r="R224" t="s">
        <v>8313</v>
      </c>
      <c r="S224" s="9">
        <f t="shared" si="14"/>
        <v>42031.769884259258</v>
      </c>
      <c r="T224" s="9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-1500000</v>
      </c>
      <c r="P225" s="5" t="e">
        <f t="shared" si="13"/>
        <v>#DIV/0!</v>
      </c>
      <c r="Q225" t="s">
        <v>8309</v>
      </c>
      <c r="R225" t="s">
        <v>8313</v>
      </c>
      <c r="S225" s="9">
        <f t="shared" si="14"/>
        <v>42482.048032407409</v>
      </c>
      <c r="T225" s="9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-6000000</v>
      </c>
      <c r="P226" s="5" t="e">
        <f t="shared" si="13"/>
        <v>#DIV/0!</v>
      </c>
      <c r="Q226" t="s">
        <v>8309</v>
      </c>
      <c r="R226" t="s">
        <v>8313</v>
      </c>
      <c r="S226" s="9">
        <f t="shared" si="14"/>
        <v>42135.235254629632</v>
      </c>
      <c r="T226" s="9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-200</v>
      </c>
      <c r="P227" s="5" t="e">
        <f t="shared" si="13"/>
        <v>#DIV/0!</v>
      </c>
      <c r="Q227" t="s">
        <v>8309</v>
      </c>
      <c r="R227" t="s">
        <v>8313</v>
      </c>
      <c r="S227" s="9">
        <f t="shared" si="14"/>
        <v>42438.961273148147</v>
      </c>
      <c r="T227" s="9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-28750</v>
      </c>
      <c r="P228" s="5">
        <f t="shared" si="13"/>
        <v>125</v>
      </c>
      <c r="Q228" t="s">
        <v>8309</v>
      </c>
      <c r="R228" t="s">
        <v>8313</v>
      </c>
      <c r="S228" s="9">
        <f t="shared" si="14"/>
        <v>42106.666018518517</v>
      </c>
      <c r="T228" s="9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-28000</v>
      </c>
      <c r="P229" s="5" t="e">
        <f t="shared" si="13"/>
        <v>#DIV/0!</v>
      </c>
      <c r="Q229" t="s">
        <v>8309</v>
      </c>
      <c r="R229" t="s">
        <v>8313</v>
      </c>
      <c r="S229" s="9">
        <f t="shared" si="14"/>
        <v>42164.893993055557</v>
      </c>
      <c r="T229" s="9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-8000</v>
      </c>
      <c r="P230" s="5" t="e">
        <f t="shared" si="13"/>
        <v>#DIV/0!</v>
      </c>
      <c r="Q230" t="s">
        <v>8309</v>
      </c>
      <c r="R230" t="s">
        <v>8313</v>
      </c>
      <c r="S230" s="9">
        <f t="shared" si="14"/>
        <v>42096.686400462961</v>
      </c>
      <c r="T230" s="9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-3000</v>
      </c>
      <c r="P231" s="5" t="e">
        <f t="shared" si="13"/>
        <v>#DIV/0!</v>
      </c>
      <c r="Q231" t="s">
        <v>8309</v>
      </c>
      <c r="R231" t="s">
        <v>8313</v>
      </c>
      <c r="S231" s="9">
        <f t="shared" si="14"/>
        <v>42383.933993055558</v>
      </c>
      <c r="T231" s="9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-14940</v>
      </c>
      <c r="P232" s="5">
        <f t="shared" si="13"/>
        <v>30</v>
      </c>
      <c r="Q232" t="s">
        <v>8309</v>
      </c>
      <c r="R232" t="s">
        <v>8313</v>
      </c>
      <c r="S232" s="9">
        <f t="shared" si="14"/>
        <v>42129.77721064815</v>
      </c>
      <c r="T232" s="9">
        <f t="shared" si="15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-1500000</v>
      </c>
      <c r="P233" s="5" t="e">
        <f t="shared" si="13"/>
        <v>#DIV/0!</v>
      </c>
      <c r="Q233" t="s">
        <v>8309</v>
      </c>
      <c r="R233" t="s">
        <v>8313</v>
      </c>
      <c r="S233" s="9">
        <f t="shared" si="14"/>
        <v>42341.958923611106</v>
      </c>
      <c r="T233" s="9">
        <f t="shared" si="15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-3890</v>
      </c>
      <c r="P234" s="5">
        <f t="shared" si="13"/>
        <v>15.714285714285714</v>
      </c>
      <c r="Q234" t="s">
        <v>8309</v>
      </c>
      <c r="R234" t="s">
        <v>8313</v>
      </c>
      <c r="S234" s="9">
        <f t="shared" si="14"/>
        <v>42032.82576388889</v>
      </c>
      <c r="T234" s="9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-350000</v>
      </c>
      <c r="P235" s="5" t="e">
        <f t="shared" si="13"/>
        <v>#DIV/0!</v>
      </c>
      <c r="Q235" t="s">
        <v>8309</v>
      </c>
      <c r="R235" t="s">
        <v>8313</v>
      </c>
      <c r="S235" s="9">
        <f t="shared" si="14"/>
        <v>42612.911712962959</v>
      </c>
      <c r="T235" s="9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-599</v>
      </c>
      <c r="P236" s="5">
        <f t="shared" si="13"/>
        <v>80.2</v>
      </c>
      <c r="Q236" t="s">
        <v>8309</v>
      </c>
      <c r="R236" t="s">
        <v>8313</v>
      </c>
      <c r="S236" s="9">
        <f t="shared" si="14"/>
        <v>42136.035405092596</v>
      </c>
      <c r="T236" s="9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-10000</v>
      </c>
      <c r="P237" s="5" t="e">
        <f t="shared" si="13"/>
        <v>#DIV/0!</v>
      </c>
      <c r="Q237" t="s">
        <v>8309</v>
      </c>
      <c r="R237" t="s">
        <v>8313</v>
      </c>
      <c r="S237" s="9">
        <f t="shared" si="14"/>
        <v>42164.908530092594</v>
      </c>
      <c r="T237" s="9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-150000</v>
      </c>
      <c r="P238" s="5" t="e">
        <f t="shared" si="13"/>
        <v>#DIV/0!</v>
      </c>
      <c r="Q238" t="s">
        <v>8309</v>
      </c>
      <c r="R238" t="s">
        <v>8313</v>
      </c>
      <c r="S238" s="9">
        <f t="shared" si="14"/>
        <v>42321.084479166668</v>
      </c>
      <c r="T238" s="9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-14950</v>
      </c>
      <c r="P239" s="5">
        <f t="shared" si="13"/>
        <v>50</v>
      </c>
      <c r="Q239" t="s">
        <v>8309</v>
      </c>
      <c r="R239" t="s">
        <v>8313</v>
      </c>
      <c r="S239" s="9">
        <f t="shared" si="14"/>
        <v>42377.577187499999</v>
      </c>
      <c r="T239" s="9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-26000</v>
      </c>
      <c r="P240" s="5" t="e">
        <f t="shared" si="13"/>
        <v>#DIV/0!</v>
      </c>
      <c r="Q240" t="s">
        <v>8309</v>
      </c>
      <c r="R240" t="s">
        <v>8313</v>
      </c>
      <c r="S240" s="9">
        <f t="shared" si="14"/>
        <v>42713.962500000001</v>
      </c>
      <c r="T240" s="9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-750</v>
      </c>
      <c r="P241" s="5">
        <f t="shared" si="13"/>
        <v>50</v>
      </c>
      <c r="Q241" t="s">
        <v>8309</v>
      </c>
      <c r="R241" t="s">
        <v>8313</v>
      </c>
      <c r="S241" s="9">
        <f t="shared" si="14"/>
        <v>42297.110300925924</v>
      </c>
      <c r="T241" s="9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1145.1200000000008</v>
      </c>
      <c r="P242" s="5">
        <f t="shared" si="13"/>
        <v>117.84759124087591</v>
      </c>
      <c r="Q242" t="s">
        <v>8309</v>
      </c>
      <c r="R242" t="s">
        <v>8314</v>
      </c>
      <c r="S242" s="9">
        <f t="shared" si="14"/>
        <v>41354.708460648151</v>
      </c>
      <c r="T242" s="9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4600</v>
      </c>
      <c r="P243" s="5">
        <f t="shared" si="13"/>
        <v>109.04255319148936</v>
      </c>
      <c r="Q243" t="s">
        <v>8309</v>
      </c>
      <c r="R243" t="s">
        <v>8314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1750</v>
      </c>
      <c r="P244" s="5">
        <f t="shared" si="13"/>
        <v>73.019801980198025</v>
      </c>
      <c r="Q244" t="s">
        <v>8309</v>
      </c>
      <c r="R244" t="s">
        <v>8314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648</v>
      </c>
      <c r="P245" s="5">
        <f t="shared" si="13"/>
        <v>78.195121951219505</v>
      </c>
      <c r="Q245" t="s">
        <v>8309</v>
      </c>
      <c r="R245" t="s">
        <v>8314</v>
      </c>
      <c r="S245" s="9">
        <f t="shared" si="14"/>
        <v>41662.047500000001</v>
      </c>
      <c r="T245" s="9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481.5</v>
      </c>
      <c r="P246" s="5">
        <f t="shared" si="13"/>
        <v>47.398809523809526</v>
      </c>
      <c r="Q246" t="s">
        <v>8309</v>
      </c>
      <c r="R246" t="s">
        <v>8314</v>
      </c>
      <c r="S246" s="9">
        <f t="shared" si="14"/>
        <v>40213.323599537034</v>
      </c>
      <c r="T246" s="9">
        <f t="shared" si="15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186</v>
      </c>
      <c r="P247" s="5">
        <f t="shared" si="13"/>
        <v>54.020833333333336</v>
      </c>
      <c r="Q247" t="s">
        <v>8309</v>
      </c>
      <c r="R247" t="s">
        <v>8314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10273</v>
      </c>
      <c r="P248" s="5">
        <f t="shared" si="13"/>
        <v>68.488789237668158</v>
      </c>
      <c r="Q248" t="s">
        <v>8309</v>
      </c>
      <c r="R248" t="s">
        <v>8314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1705</v>
      </c>
      <c r="P249" s="5">
        <f t="shared" si="13"/>
        <v>108.14516129032258</v>
      </c>
      <c r="Q249" t="s">
        <v>8309</v>
      </c>
      <c r="R249" t="s">
        <v>8314</v>
      </c>
      <c r="S249" s="9">
        <f t="shared" si="14"/>
        <v>40430.604328703703</v>
      </c>
      <c r="T249" s="9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1133</v>
      </c>
      <c r="P250" s="5">
        <f t="shared" si="13"/>
        <v>589.95205479452056</v>
      </c>
      <c r="Q250" t="s">
        <v>8309</v>
      </c>
      <c r="R250" t="s">
        <v>8314</v>
      </c>
      <c r="S250" s="9">
        <f t="shared" si="14"/>
        <v>40870.774409722224</v>
      </c>
      <c r="T250" s="9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1292</v>
      </c>
      <c r="P251" s="5">
        <f t="shared" si="13"/>
        <v>48.051063829787232</v>
      </c>
      <c r="Q251" t="s">
        <v>8309</v>
      </c>
      <c r="R251" t="s">
        <v>8314</v>
      </c>
      <c r="S251" s="9">
        <f t="shared" si="14"/>
        <v>40332.923842592594</v>
      </c>
      <c r="T251" s="9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1675</v>
      </c>
      <c r="P252" s="5">
        <f t="shared" si="13"/>
        <v>72.482837528604122</v>
      </c>
      <c r="Q252" t="s">
        <v>8309</v>
      </c>
      <c r="R252" t="s">
        <v>8314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895</v>
      </c>
      <c r="P253" s="5">
        <f t="shared" si="13"/>
        <v>57.077922077922075</v>
      </c>
      <c r="Q253" t="s">
        <v>8309</v>
      </c>
      <c r="R253" t="s">
        <v>8314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4228</v>
      </c>
      <c r="P254" s="5">
        <f t="shared" si="13"/>
        <v>85.444444444444443</v>
      </c>
      <c r="Q254" t="s">
        <v>8309</v>
      </c>
      <c r="R254" t="s">
        <v>8314</v>
      </c>
      <c r="S254" s="9">
        <f t="shared" si="14"/>
        <v>40266.66270833333</v>
      </c>
      <c r="T254" s="9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11</v>
      </c>
      <c r="P255" s="5">
        <f t="shared" si="13"/>
        <v>215.85714285714286</v>
      </c>
      <c r="Q255" t="s">
        <v>8309</v>
      </c>
      <c r="R255" t="s">
        <v>8314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4067.34</v>
      </c>
      <c r="P256" s="5">
        <f t="shared" si="13"/>
        <v>89.38643312101911</v>
      </c>
      <c r="Q256" t="s">
        <v>8309</v>
      </c>
      <c r="R256" t="s">
        <v>8314</v>
      </c>
      <c r="S256" s="9">
        <f t="shared" si="14"/>
        <v>42263.952662037038</v>
      </c>
      <c r="T256" s="9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538.65999999999985</v>
      </c>
      <c r="P257" s="5">
        <f t="shared" si="13"/>
        <v>45.418404255319146</v>
      </c>
      <c r="Q257" t="s">
        <v>8309</v>
      </c>
      <c r="R257" t="s">
        <v>8314</v>
      </c>
      <c r="S257" s="9">
        <f t="shared" si="14"/>
        <v>40588.526412037041</v>
      </c>
      <c r="T257" s="9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5083</v>
      </c>
      <c r="P258" s="5">
        <f t="shared" si="13"/>
        <v>65.756363636363631</v>
      </c>
      <c r="Q258" t="s">
        <v>8309</v>
      </c>
      <c r="R258" t="s">
        <v>8314</v>
      </c>
      <c r="S258" s="9">
        <f t="shared" si="14"/>
        <v>41319.769293981481</v>
      </c>
      <c r="T258" s="9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E259-D259</f>
        <v>2354.2699999999968</v>
      </c>
      <c r="P259" s="5">
        <f t="shared" ref="P259:P322" si="17">E259/L259</f>
        <v>66.70405357142856</v>
      </c>
      <c r="Q259" t="s">
        <v>8309</v>
      </c>
      <c r="R259" t="s">
        <v>8314</v>
      </c>
      <c r="S259" s="9">
        <f t="shared" ref="S259:S322" si="18">(J259/86400)+DATE(1970,1,1)</f>
        <v>42479.626875000002</v>
      </c>
      <c r="T259" s="9">
        <f t="shared" ref="T259:T322" si="19">(I259/86400)+DATE(1970,1,1)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27342</v>
      </c>
      <c r="P260" s="5">
        <f t="shared" si="17"/>
        <v>83.345930232558146</v>
      </c>
      <c r="Q260" t="s">
        <v>8309</v>
      </c>
      <c r="R260" t="s">
        <v>8314</v>
      </c>
      <c r="S260" s="9">
        <f t="shared" si="18"/>
        <v>40682.051689814813</v>
      </c>
      <c r="T260" s="9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23953.42</v>
      </c>
      <c r="P261" s="5">
        <f t="shared" si="17"/>
        <v>105.04609341825902</v>
      </c>
      <c r="Q261" t="s">
        <v>8309</v>
      </c>
      <c r="R261" t="s">
        <v>8314</v>
      </c>
      <c r="S261" s="9">
        <f t="shared" si="18"/>
        <v>42072.738067129627</v>
      </c>
      <c r="T261" s="9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640</v>
      </c>
      <c r="P262" s="5">
        <f t="shared" si="17"/>
        <v>120.90909090909091</v>
      </c>
      <c r="Q262" t="s">
        <v>8309</v>
      </c>
      <c r="R262" t="s">
        <v>8314</v>
      </c>
      <c r="S262" s="9">
        <f t="shared" si="18"/>
        <v>40330.755543981482</v>
      </c>
      <c r="T262" s="9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1480</v>
      </c>
      <c r="P263" s="5">
        <f t="shared" si="17"/>
        <v>97.63636363636364</v>
      </c>
      <c r="Q263" t="s">
        <v>8309</v>
      </c>
      <c r="R263" t="s">
        <v>8314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3500</v>
      </c>
      <c r="P264" s="5">
        <f t="shared" si="17"/>
        <v>41.379310344827587</v>
      </c>
      <c r="Q264" t="s">
        <v>8309</v>
      </c>
      <c r="R264" t="s">
        <v>8314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4520.2700000000004</v>
      </c>
      <c r="P265" s="5">
        <f t="shared" si="17"/>
        <v>30.654485981308412</v>
      </c>
      <c r="Q265" t="s">
        <v>8309</v>
      </c>
      <c r="R265" t="s">
        <v>8314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910</v>
      </c>
      <c r="P266" s="5">
        <f t="shared" si="17"/>
        <v>64.945054945054949</v>
      </c>
      <c r="Q266" t="s">
        <v>8309</v>
      </c>
      <c r="R266" t="s">
        <v>8314</v>
      </c>
      <c r="S266" s="9">
        <f t="shared" si="18"/>
        <v>41010.620312500003</v>
      </c>
      <c r="T266" s="9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555</v>
      </c>
      <c r="P267" s="5">
        <f t="shared" si="17"/>
        <v>95.775862068965523</v>
      </c>
      <c r="Q267" t="s">
        <v>8309</v>
      </c>
      <c r="R267" t="s">
        <v>8314</v>
      </c>
      <c r="S267" s="9">
        <f t="shared" si="18"/>
        <v>40267.245717592596</v>
      </c>
      <c r="T267" s="9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455</v>
      </c>
      <c r="P268" s="5">
        <f t="shared" si="17"/>
        <v>40.416666666666664</v>
      </c>
      <c r="Q268" t="s">
        <v>8309</v>
      </c>
      <c r="R268" t="s">
        <v>8314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3115.4400000000005</v>
      </c>
      <c r="P269" s="5">
        <f t="shared" si="17"/>
        <v>78.578424242424248</v>
      </c>
      <c r="Q269" t="s">
        <v>8309</v>
      </c>
      <c r="R269" t="s">
        <v>8314</v>
      </c>
      <c r="S269" s="9">
        <f t="shared" si="18"/>
        <v>41785.452534722222</v>
      </c>
      <c r="T269" s="9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570</v>
      </c>
      <c r="P270" s="5">
        <f t="shared" si="17"/>
        <v>50.18018018018018</v>
      </c>
      <c r="Q270" t="s">
        <v>8309</v>
      </c>
      <c r="R270" t="s">
        <v>8314</v>
      </c>
      <c r="S270" s="9">
        <f t="shared" si="18"/>
        <v>40809.15252314815</v>
      </c>
      <c r="T270" s="9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47233.76999999999</v>
      </c>
      <c r="P271" s="5">
        <f t="shared" si="17"/>
        <v>92.251735588972423</v>
      </c>
      <c r="Q271" t="s">
        <v>8309</v>
      </c>
      <c r="R271" t="s">
        <v>8314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1210</v>
      </c>
      <c r="P272" s="5">
        <f t="shared" si="17"/>
        <v>57.540983606557376</v>
      </c>
      <c r="Q272" t="s">
        <v>8309</v>
      </c>
      <c r="R272" t="s">
        <v>8314</v>
      </c>
      <c r="S272" s="9">
        <f t="shared" si="18"/>
        <v>40637.86655092593</v>
      </c>
      <c r="T272" s="9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1404</v>
      </c>
      <c r="P273" s="5">
        <f t="shared" si="17"/>
        <v>109.42160278745645</v>
      </c>
      <c r="Q273" t="s">
        <v>8309</v>
      </c>
      <c r="R273" t="s">
        <v>8314</v>
      </c>
      <c r="S273" s="9">
        <f t="shared" si="18"/>
        <v>41612.100243055553</v>
      </c>
      <c r="T273" s="9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2323.0100000000002</v>
      </c>
      <c r="P274" s="5">
        <f t="shared" si="17"/>
        <v>81.892461538461546</v>
      </c>
      <c r="Q274" t="s">
        <v>8309</v>
      </c>
      <c r="R274" t="s">
        <v>8314</v>
      </c>
      <c r="S274" s="9">
        <f t="shared" si="18"/>
        <v>40235.900358796294</v>
      </c>
      <c r="T274" s="9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388.78999999999996</v>
      </c>
      <c r="P275" s="5">
        <f t="shared" si="17"/>
        <v>45.667711864406776</v>
      </c>
      <c r="Q275" t="s">
        <v>8309</v>
      </c>
      <c r="R275" t="s">
        <v>8314</v>
      </c>
      <c r="S275" s="9">
        <f t="shared" si="18"/>
        <v>40697.498449074075</v>
      </c>
      <c r="T275" s="9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2240</v>
      </c>
      <c r="P276" s="5">
        <f t="shared" si="17"/>
        <v>55.221238938053098</v>
      </c>
      <c r="Q276" t="s">
        <v>8309</v>
      </c>
      <c r="R276" t="s">
        <v>8314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1679</v>
      </c>
      <c r="P277" s="5">
        <f t="shared" si="17"/>
        <v>65.298192771084331</v>
      </c>
      <c r="Q277" t="s">
        <v>8309</v>
      </c>
      <c r="R277" t="s">
        <v>8314</v>
      </c>
      <c r="S277" s="9">
        <f t="shared" si="18"/>
        <v>41193.032013888893</v>
      </c>
      <c r="T277" s="9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1904</v>
      </c>
      <c r="P278" s="5">
        <f t="shared" si="17"/>
        <v>95.225806451612897</v>
      </c>
      <c r="Q278" t="s">
        <v>8309</v>
      </c>
      <c r="R278" t="s">
        <v>8314</v>
      </c>
      <c r="S278" s="9">
        <f t="shared" si="18"/>
        <v>40967.081875000003</v>
      </c>
      <c r="T278" s="9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6748</v>
      </c>
      <c r="P279" s="5">
        <f t="shared" si="17"/>
        <v>75.444794952681391</v>
      </c>
      <c r="Q279" t="s">
        <v>8309</v>
      </c>
      <c r="R279" t="s">
        <v>8314</v>
      </c>
      <c r="S279" s="9">
        <f t="shared" si="18"/>
        <v>42117.891423611116</v>
      </c>
      <c r="T279" s="9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13594</v>
      </c>
      <c r="P280" s="5">
        <f t="shared" si="17"/>
        <v>97.816867469879512</v>
      </c>
      <c r="Q280" t="s">
        <v>8309</v>
      </c>
      <c r="R280" t="s">
        <v>8314</v>
      </c>
      <c r="S280" s="9">
        <f t="shared" si="18"/>
        <v>41164.040960648148</v>
      </c>
      <c r="T280" s="9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9744.11</v>
      </c>
      <c r="P281" s="5">
        <f t="shared" si="17"/>
        <v>87.685606557377056</v>
      </c>
      <c r="Q281" t="s">
        <v>8309</v>
      </c>
      <c r="R281" t="s">
        <v>8314</v>
      </c>
      <c r="S281" s="9">
        <f t="shared" si="18"/>
        <v>42759.244166666671</v>
      </c>
      <c r="T281" s="9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42108</v>
      </c>
      <c r="P282" s="5">
        <f t="shared" si="17"/>
        <v>54.748948106591868</v>
      </c>
      <c r="Q282" t="s">
        <v>8309</v>
      </c>
      <c r="R282" t="s">
        <v>8314</v>
      </c>
      <c r="S282" s="9">
        <f t="shared" si="18"/>
        <v>41744.590682870374</v>
      </c>
      <c r="T282" s="9">
        <f t="shared" si="1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1132.3199999999997</v>
      </c>
      <c r="P283" s="5">
        <f t="shared" si="17"/>
        <v>83.953417721518989</v>
      </c>
      <c r="Q283" t="s">
        <v>8309</v>
      </c>
      <c r="R283" t="s">
        <v>8314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535</v>
      </c>
      <c r="P284" s="5">
        <f t="shared" si="17"/>
        <v>254.38547486033519</v>
      </c>
      <c r="Q284" t="s">
        <v>8309</v>
      </c>
      <c r="R284" t="s">
        <v>8314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2569.0499999999993</v>
      </c>
      <c r="P285" s="5">
        <f t="shared" si="17"/>
        <v>101.8269801980198</v>
      </c>
      <c r="Q285" t="s">
        <v>8309</v>
      </c>
      <c r="R285" t="s">
        <v>8314</v>
      </c>
      <c r="S285" s="9">
        <f t="shared" si="18"/>
        <v>40675.71</v>
      </c>
      <c r="T285" s="9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1850.4599999999991</v>
      </c>
      <c r="P286" s="5">
        <f t="shared" si="17"/>
        <v>55.066394736842106</v>
      </c>
      <c r="Q286" t="s">
        <v>8309</v>
      </c>
      <c r="R286" t="s">
        <v>8314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18035.509999999998</v>
      </c>
      <c r="P287" s="5">
        <f t="shared" si="17"/>
        <v>56.901438721136763</v>
      </c>
      <c r="Q287" t="s">
        <v>8309</v>
      </c>
      <c r="R287" t="s">
        <v>8314</v>
      </c>
      <c r="S287" s="9">
        <f t="shared" si="18"/>
        <v>41506.756111111114</v>
      </c>
      <c r="T287" s="9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1373</v>
      </c>
      <c r="P288" s="5">
        <f t="shared" si="17"/>
        <v>121.28148148148148</v>
      </c>
      <c r="Q288" t="s">
        <v>8309</v>
      </c>
      <c r="R288" t="s">
        <v>8314</v>
      </c>
      <c r="S288" s="9">
        <f t="shared" si="18"/>
        <v>41313.816250000003</v>
      </c>
      <c r="T288" s="9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11445</v>
      </c>
      <c r="P289" s="5">
        <f t="shared" si="17"/>
        <v>91.189655172413794</v>
      </c>
      <c r="Q289" t="s">
        <v>8309</v>
      </c>
      <c r="R289" t="s">
        <v>8314</v>
      </c>
      <c r="S289" s="9">
        <f t="shared" si="18"/>
        <v>41184.277986111112</v>
      </c>
      <c r="T289" s="9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1605.3099999999977</v>
      </c>
      <c r="P290" s="5">
        <f t="shared" si="17"/>
        <v>115.44812080536913</v>
      </c>
      <c r="Q290" t="s">
        <v>8309</v>
      </c>
      <c r="R290" t="s">
        <v>8314</v>
      </c>
      <c r="S290" s="9">
        <f t="shared" si="18"/>
        <v>41051.168900462959</v>
      </c>
      <c r="T290" s="9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723</v>
      </c>
      <c r="P291" s="5">
        <f t="shared" si="17"/>
        <v>67.771551724137936</v>
      </c>
      <c r="Q291" t="s">
        <v>8309</v>
      </c>
      <c r="R291" t="s">
        <v>8314</v>
      </c>
      <c r="S291" s="9">
        <f t="shared" si="18"/>
        <v>41550.456412037034</v>
      </c>
      <c r="T291" s="9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300.80000000000018</v>
      </c>
      <c r="P292" s="5">
        <f t="shared" si="17"/>
        <v>28.576190476190476</v>
      </c>
      <c r="Q292" t="s">
        <v>8309</v>
      </c>
      <c r="R292" t="s">
        <v>8314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1001</v>
      </c>
      <c r="P293" s="5">
        <f t="shared" si="17"/>
        <v>46.8828125</v>
      </c>
      <c r="Q293" t="s">
        <v>8309</v>
      </c>
      <c r="R293" t="s">
        <v>8314</v>
      </c>
      <c r="S293" s="9">
        <f t="shared" si="18"/>
        <v>41376.769050925926</v>
      </c>
      <c r="T293" s="9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1130.1999999999971</v>
      </c>
      <c r="P294" s="5">
        <f t="shared" si="17"/>
        <v>154.42231237322514</v>
      </c>
      <c r="Q294" t="s">
        <v>8309</v>
      </c>
      <c r="R294" t="s">
        <v>8314</v>
      </c>
      <c r="S294" s="9">
        <f t="shared" si="18"/>
        <v>40812.803229166668</v>
      </c>
      <c r="T294" s="9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360</v>
      </c>
      <c r="P295" s="5">
        <f t="shared" si="17"/>
        <v>201.22137404580153</v>
      </c>
      <c r="Q295" t="s">
        <v>8309</v>
      </c>
      <c r="R295" t="s">
        <v>8314</v>
      </c>
      <c r="S295" s="9">
        <f t="shared" si="18"/>
        <v>41719.667986111112</v>
      </c>
      <c r="T295" s="9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0</v>
      </c>
      <c r="P296" s="5">
        <f t="shared" si="17"/>
        <v>100</v>
      </c>
      <c r="Q296" t="s">
        <v>8309</v>
      </c>
      <c r="R296" t="s">
        <v>8314</v>
      </c>
      <c r="S296" s="9">
        <f t="shared" si="18"/>
        <v>40343.084421296298</v>
      </c>
      <c r="T296" s="9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16554.559999999998</v>
      </c>
      <c r="P297" s="5">
        <f t="shared" si="17"/>
        <v>100.08204511278196</v>
      </c>
      <c r="Q297" t="s">
        <v>8309</v>
      </c>
      <c r="R297" t="s">
        <v>8314</v>
      </c>
      <c r="S297" s="9">
        <f t="shared" si="18"/>
        <v>41519.004733796297</v>
      </c>
      <c r="T297" s="9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4681.5499999999993</v>
      </c>
      <c r="P298" s="5">
        <f t="shared" si="17"/>
        <v>230.08953488372092</v>
      </c>
      <c r="Q298" t="s">
        <v>8309</v>
      </c>
      <c r="R298" t="s">
        <v>8314</v>
      </c>
      <c r="S298" s="9">
        <f t="shared" si="18"/>
        <v>41134.475497685184</v>
      </c>
      <c r="T298" s="9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128</v>
      </c>
      <c r="P299" s="5">
        <f t="shared" si="17"/>
        <v>141.74647887323943</v>
      </c>
      <c r="Q299" t="s">
        <v>8309</v>
      </c>
      <c r="R299" t="s">
        <v>8314</v>
      </c>
      <c r="S299" s="9">
        <f t="shared" si="18"/>
        <v>42089.728020833332</v>
      </c>
      <c r="T299" s="9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11254.839999999997</v>
      </c>
      <c r="P300" s="5">
        <f t="shared" si="17"/>
        <v>56.344351395730705</v>
      </c>
      <c r="Q300" t="s">
        <v>8309</v>
      </c>
      <c r="R300" t="s">
        <v>8314</v>
      </c>
      <c r="S300" s="9">
        <f t="shared" si="18"/>
        <v>41709.463518518518</v>
      </c>
      <c r="T300" s="9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7895.25</v>
      </c>
      <c r="P301" s="5">
        <f t="shared" si="17"/>
        <v>73.341188524590166</v>
      </c>
      <c r="Q301" t="s">
        <v>8309</v>
      </c>
      <c r="R301" t="s">
        <v>8314</v>
      </c>
      <c r="S301" s="9">
        <f t="shared" si="18"/>
        <v>40469.225231481483</v>
      </c>
      <c r="T301" s="9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430.65999999999985</v>
      </c>
      <c r="P302" s="5">
        <f t="shared" si="17"/>
        <v>85.337785234899329</v>
      </c>
      <c r="Q302" t="s">
        <v>8309</v>
      </c>
      <c r="R302" t="s">
        <v>8314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2435.5499999999993</v>
      </c>
      <c r="P303" s="5">
        <f t="shared" si="17"/>
        <v>61.496215139442228</v>
      </c>
      <c r="Q303" t="s">
        <v>8309</v>
      </c>
      <c r="R303" t="s">
        <v>8314</v>
      </c>
      <c r="S303" s="9">
        <f t="shared" si="18"/>
        <v>41312.737673611111</v>
      </c>
      <c r="T303" s="9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46</v>
      </c>
      <c r="P304" s="5">
        <f t="shared" si="17"/>
        <v>93.018518518518519</v>
      </c>
      <c r="Q304" t="s">
        <v>8309</v>
      </c>
      <c r="R304" t="s">
        <v>8314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1124</v>
      </c>
      <c r="P305" s="5">
        <f t="shared" si="17"/>
        <v>50.292682926829265</v>
      </c>
      <c r="Q305" t="s">
        <v>8309</v>
      </c>
      <c r="R305" t="s">
        <v>8314</v>
      </c>
      <c r="S305" s="9">
        <f t="shared" si="18"/>
        <v>41032.071134259255</v>
      </c>
      <c r="T305" s="9">
        <f t="shared" si="1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4476</v>
      </c>
      <c r="P306" s="5">
        <f t="shared" si="17"/>
        <v>106.43243243243244</v>
      </c>
      <c r="Q306" t="s">
        <v>8309</v>
      </c>
      <c r="R306" t="s">
        <v>8314</v>
      </c>
      <c r="S306" s="9">
        <f t="shared" si="18"/>
        <v>41114.094872685186</v>
      </c>
      <c r="T306" s="9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2275</v>
      </c>
      <c r="P307" s="5">
        <f t="shared" si="17"/>
        <v>51.719576719576722</v>
      </c>
      <c r="Q307" t="s">
        <v>8309</v>
      </c>
      <c r="R307" t="s">
        <v>8314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1929</v>
      </c>
      <c r="P308" s="5">
        <f t="shared" si="17"/>
        <v>36.612499999999997</v>
      </c>
      <c r="Q308" t="s">
        <v>8309</v>
      </c>
      <c r="R308" t="s">
        <v>8314</v>
      </c>
      <c r="S308" s="9">
        <f t="shared" si="18"/>
        <v>41333.837187500001</v>
      </c>
      <c r="T308" s="9">
        <f t="shared" si="1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2490</v>
      </c>
      <c r="P309" s="5">
        <f t="shared" si="17"/>
        <v>42.517361111111114</v>
      </c>
      <c r="Q309" t="s">
        <v>8309</v>
      </c>
      <c r="R309" t="s">
        <v>8314</v>
      </c>
      <c r="S309" s="9">
        <f t="shared" si="18"/>
        <v>41282.944456018522</v>
      </c>
      <c r="T309" s="9">
        <f t="shared" si="1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668</v>
      </c>
      <c r="P310" s="5">
        <f t="shared" si="17"/>
        <v>62.712871287128714</v>
      </c>
      <c r="Q310" t="s">
        <v>8309</v>
      </c>
      <c r="R310" t="s">
        <v>8314</v>
      </c>
      <c r="S310" s="9">
        <f t="shared" si="18"/>
        <v>40567.694560185184</v>
      </c>
      <c r="T310" s="9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3410</v>
      </c>
      <c r="P311" s="5">
        <f t="shared" si="17"/>
        <v>89.957983193277315</v>
      </c>
      <c r="Q311" t="s">
        <v>8309</v>
      </c>
      <c r="R311" t="s">
        <v>8314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41.289999999999964</v>
      </c>
      <c r="P312" s="5">
        <f t="shared" si="17"/>
        <v>28.924722222222222</v>
      </c>
      <c r="Q312" t="s">
        <v>8309</v>
      </c>
      <c r="R312" t="s">
        <v>8314</v>
      </c>
      <c r="S312" s="9">
        <f t="shared" si="18"/>
        <v>40821.183136574073</v>
      </c>
      <c r="T312" s="9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820.33000000000175</v>
      </c>
      <c r="P313" s="5">
        <f t="shared" si="17"/>
        <v>138.8022</v>
      </c>
      <c r="Q313" t="s">
        <v>8309</v>
      </c>
      <c r="R313" t="s">
        <v>8314</v>
      </c>
      <c r="S313" s="9">
        <f t="shared" si="18"/>
        <v>40868.219814814816</v>
      </c>
      <c r="T313" s="9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950</v>
      </c>
      <c r="P314" s="5">
        <f t="shared" si="17"/>
        <v>61.301369863013697</v>
      </c>
      <c r="Q314" t="s">
        <v>8309</v>
      </c>
      <c r="R314" t="s">
        <v>8314</v>
      </c>
      <c r="S314" s="9">
        <f t="shared" si="18"/>
        <v>41348.877685185187</v>
      </c>
      <c r="T314" s="9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805</v>
      </c>
      <c r="P315" s="5">
        <f t="shared" si="17"/>
        <v>80.202702702702709</v>
      </c>
      <c r="Q315" t="s">
        <v>8309</v>
      </c>
      <c r="R315" t="s">
        <v>8314</v>
      </c>
      <c r="S315" s="9">
        <f t="shared" si="18"/>
        <v>40357.227939814817</v>
      </c>
      <c r="T315" s="9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2851.5</v>
      </c>
      <c r="P316" s="5">
        <f t="shared" si="17"/>
        <v>32.095833333333331</v>
      </c>
      <c r="Q316" t="s">
        <v>8309</v>
      </c>
      <c r="R316" t="s">
        <v>8314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312</v>
      </c>
      <c r="P317" s="5">
        <f t="shared" si="17"/>
        <v>200.88888888888889</v>
      </c>
      <c r="Q317" t="s">
        <v>8309</v>
      </c>
      <c r="R317" t="s">
        <v>8314</v>
      </c>
      <c r="S317" s="9">
        <f t="shared" si="18"/>
        <v>41113.77238425926</v>
      </c>
      <c r="T317" s="9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2066</v>
      </c>
      <c r="P318" s="5">
        <f t="shared" si="17"/>
        <v>108.01265822784811</v>
      </c>
      <c r="Q318" t="s">
        <v>8309</v>
      </c>
      <c r="R318" t="s">
        <v>8314</v>
      </c>
      <c r="S318" s="9">
        <f t="shared" si="18"/>
        <v>41950.923576388886</v>
      </c>
      <c r="T318" s="9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241</v>
      </c>
      <c r="P319" s="5">
        <f t="shared" si="17"/>
        <v>95.699367088607602</v>
      </c>
      <c r="Q319" t="s">
        <v>8309</v>
      </c>
      <c r="R319" t="s">
        <v>8314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9166</v>
      </c>
      <c r="P320" s="5">
        <f t="shared" si="17"/>
        <v>49.880281690140848</v>
      </c>
      <c r="Q320" t="s">
        <v>8309</v>
      </c>
      <c r="R320" t="s">
        <v>8314</v>
      </c>
      <c r="S320" s="9">
        <f t="shared" si="18"/>
        <v>41330.038784722223</v>
      </c>
      <c r="T320" s="9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634</v>
      </c>
      <c r="P321" s="5">
        <f t="shared" si="17"/>
        <v>110.47058823529412</v>
      </c>
      <c r="Q321" t="s">
        <v>8309</v>
      </c>
      <c r="R321" t="s">
        <v>8314</v>
      </c>
      <c r="S321" s="9">
        <f t="shared" si="18"/>
        <v>40123.83829861111</v>
      </c>
      <c r="T321" s="9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1316</v>
      </c>
      <c r="P322" s="5">
        <f t="shared" si="17"/>
        <v>134.91139240506328</v>
      </c>
      <c r="Q322" t="s">
        <v>8309</v>
      </c>
      <c r="R322" t="s">
        <v>8314</v>
      </c>
      <c r="S322" s="9">
        <f t="shared" si="18"/>
        <v>42331.551307870366</v>
      </c>
      <c r="T322" s="9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E323-D323</f>
        <v>932</v>
      </c>
      <c r="P323" s="5">
        <f t="shared" ref="P323:P386" si="21">E323/L323</f>
        <v>106.62314540059347</v>
      </c>
      <c r="Q323" t="s">
        <v>8309</v>
      </c>
      <c r="R323" t="s">
        <v>8314</v>
      </c>
      <c r="S323" s="9">
        <f t="shared" ref="S323:S386" si="22">(J323/86400)+DATE(1970,1,1)</f>
        <v>42647.446597222224</v>
      </c>
      <c r="T323" s="9">
        <f t="shared" ref="T323:T386" si="23">(I323/86400)+DATE(1970,1,1)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1978</v>
      </c>
      <c r="P324" s="5">
        <f t="shared" si="21"/>
        <v>145.04301075268816</v>
      </c>
      <c r="Q324" t="s">
        <v>8309</v>
      </c>
      <c r="R324" t="s">
        <v>8314</v>
      </c>
      <c r="S324" s="9">
        <f t="shared" si="22"/>
        <v>42473.57</v>
      </c>
      <c r="T324" s="9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1246</v>
      </c>
      <c r="P325" s="5">
        <f t="shared" si="21"/>
        <v>114.58620689655173</v>
      </c>
      <c r="Q325" t="s">
        <v>8309</v>
      </c>
      <c r="R325" t="s">
        <v>8314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136</v>
      </c>
      <c r="P326" s="5">
        <f t="shared" si="21"/>
        <v>105.3170731707317</v>
      </c>
      <c r="Q326" t="s">
        <v>8309</v>
      </c>
      <c r="R326" t="s">
        <v>8314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2198</v>
      </c>
      <c r="P327" s="5">
        <f t="shared" si="21"/>
        <v>70.921195652173907</v>
      </c>
      <c r="Q327" t="s">
        <v>8309</v>
      </c>
      <c r="R327" t="s">
        <v>8314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19394.600000000006</v>
      </c>
      <c r="P328" s="5">
        <f t="shared" si="21"/>
        <v>147.17167680278018</v>
      </c>
      <c r="Q328" t="s">
        <v>8309</v>
      </c>
      <c r="R328" t="s">
        <v>8314</v>
      </c>
      <c r="S328" s="9">
        <f t="shared" si="22"/>
        <v>42775.314884259264</v>
      </c>
      <c r="T328" s="9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1456</v>
      </c>
      <c r="P329" s="5">
        <f t="shared" si="21"/>
        <v>160.47058823529412</v>
      </c>
      <c r="Q329" t="s">
        <v>8309</v>
      </c>
      <c r="R329" t="s">
        <v>8314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2710.8000000000029</v>
      </c>
      <c r="P330" s="5">
        <f t="shared" si="21"/>
        <v>156.04578313253012</v>
      </c>
      <c r="Q330" t="s">
        <v>8309</v>
      </c>
      <c r="R330" t="s">
        <v>8314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550</v>
      </c>
      <c r="P331" s="5">
        <f t="shared" si="21"/>
        <v>63.17365269461078</v>
      </c>
      <c r="Q331" t="s">
        <v>8309</v>
      </c>
      <c r="R331" t="s">
        <v>8314</v>
      </c>
      <c r="S331" s="9">
        <f t="shared" si="22"/>
        <v>42291.46674768519</v>
      </c>
      <c r="T331" s="9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640</v>
      </c>
      <c r="P332" s="5">
        <f t="shared" si="21"/>
        <v>104.82352941176471</v>
      </c>
      <c r="Q332" t="s">
        <v>8309</v>
      </c>
      <c r="R332" t="s">
        <v>8314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2642</v>
      </c>
      <c r="P333" s="5">
        <f t="shared" si="21"/>
        <v>97.356164383561648</v>
      </c>
      <c r="Q333" t="s">
        <v>8309</v>
      </c>
      <c r="R333" t="s">
        <v>8314</v>
      </c>
      <c r="S333" s="9">
        <f t="shared" si="22"/>
        <v>42507.581412037034</v>
      </c>
      <c r="T333" s="9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13015</v>
      </c>
      <c r="P334" s="5">
        <f t="shared" si="21"/>
        <v>203.63063063063063</v>
      </c>
      <c r="Q334" t="s">
        <v>8309</v>
      </c>
      <c r="R334" t="s">
        <v>8314</v>
      </c>
      <c r="S334" s="9">
        <f t="shared" si="22"/>
        <v>42263.680289351847</v>
      </c>
      <c r="T334" s="9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10091</v>
      </c>
      <c r="P335" s="5">
        <f t="shared" si="21"/>
        <v>188.31203007518798</v>
      </c>
      <c r="Q335" t="s">
        <v>8309</v>
      </c>
      <c r="R335" t="s">
        <v>8314</v>
      </c>
      <c r="S335" s="9">
        <f t="shared" si="22"/>
        <v>42437.636469907404</v>
      </c>
      <c r="T335" s="9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119</v>
      </c>
      <c r="P336" s="5">
        <f t="shared" si="21"/>
        <v>146.65217391304347</v>
      </c>
      <c r="Q336" t="s">
        <v>8309</v>
      </c>
      <c r="R336" t="s">
        <v>8314</v>
      </c>
      <c r="S336" s="9">
        <f t="shared" si="22"/>
        <v>42101.682372685187</v>
      </c>
      <c r="T336" s="9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235</v>
      </c>
      <c r="P337" s="5">
        <f t="shared" si="21"/>
        <v>109.1875</v>
      </c>
      <c r="Q337" t="s">
        <v>8309</v>
      </c>
      <c r="R337" t="s">
        <v>8314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4209.7799999999988</v>
      </c>
      <c r="P338" s="5">
        <f t="shared" si="21"/>
        <v>59.249046653144013</v>
      </c>
      <c r="Q338" t="s">
        <v>8309</v>
      </c>
      <c r="R338" t="s">
        <v>8314</v>
      </c>
      <c r="S338" s="9">
        <f t="shared" si="22"/>
        <v>42291.596273148149</v>
      </c>
      <c r="T338" s="9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35.050000000000182</v>
      </c>
      <c r="P339" s="5">
        <f t="shared" si="21"/>
        <v>97.904838709677421</v>
      </c>
      <c r="Q339" t="s">
        <v>8309</v>
      </c>
      <c r="R339" t="s">
        <v>8314</v>
      </c>
      <c r="S339" s="9">
        <f t="shared" si="22"/>
        <v>42047.128564814819</v>
      </c>
      <c r="T339" s="9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1520.0400000000009</v>
      </c>
      <c r="P340" s="5">
        <f t="shared" si="21"/>
        <v>70.000169491525426</v>
      </c>
      <c r="Q340" t="s">
        <v>8309</v>
      </c>
      <c r="R340" t="s">
        <v>8314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485</v>
      </c>
      <c r="P341" s="5">
        <f t="shared" si="21"/>
        <v>72.865168539325836</v>
      </c>
      <c r="Q341" t="s">
        <v>8309</v>
      </c>
      <c r="R341" t="s">
        <v>8314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8758</v>
      </c>
      <c r="P342" s="5">
        <f t="shared" si="21"/>
        <v>146.34782608695653</v>
      </c>
      <c r="Q342" t="s">
        <v>8309</v>
      </c>
      <c r="R342" t="s">
        <v>8314</v>
      </c>
      <c r="S342" s="9">
        <f t="shared" si="22"/>
        <v>42772.669062500005</v>
      </c>
      <c r="T342" s="9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235</v>
      </c>
      <c r="P343" s="5">
        <f t="shared" si="21"/>
        <v>67.909090909090907</v>
      </c>
      <c r="Q343" t="s">
        <v>8309</v>
      </c>
      <c r="R343" t="s">
        <v>8314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201.5199999999968</v>
      </c>
      <c r="P344" s="5">
        <f t="shared" si="21"/>
        <v>169.85083076923075</v>
      </c>
      <c r="Q344" t="s">
        <v>8309</v>
      </c>
      <c r="R344" t="s">
        <v>8314</v>
      </c>
      <c r="S344" s="9">
        <f t="shared" si="22"/>
        <v>42459.780844907407</v>
      </c>
      <c r="T344" s="9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608.59000000000015</v>
      </c>
      <c r="P345" s="5">
        <f t="shared" si="21"/>
        <v>58.413339694656486</v>
      </c>
      <c r="Q345" t="s">
        <v>8309</v>
      </c>
      <c r="R345" t="s">
        <v>8314</v>
      </c>
      <c r="S345" s="9">
        <f t="shared" si="22"/>
        <v>41926.73778935185</v>
      </c>
      <c r="T345" s="9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698</v>
      </c>
      <c r="P346" s="5">
        <f t="shared" si="21"/>
        <v>119.99298245614035</v>
      </c>
      <c r="Q346" t="s">
        <v>8309</v>
      </c>
      <c r="R346" t="s">
        <v>8314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3375</v>
      </c>
      <c r="P347" s="5">
        <f t="shared" si="21"/>
        <v>99.860335195530723</v>
      </c>
      <c r="Q347" t="s">
        <v>8309</v>
      </c>
      <c r="R347" t="s">
        <v>8314</v>
      </c>
      <c r="S347" s="9">
        <f t="shared" si="22"/>
        <v>42114.944328703699</v>
      </c>
      <c r="T347" s="9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7028.880000000001</v>
      </c>
      <c r="P348" s="5">
        <f t="shared" si="21"/>
        <v>90.579148936170213</v>
      </c>
      <c r="Q348" t="s">
        <v>8309</v>
      </c>
      <c r="R348" t="s">
        <v>8314</v>
      </c>
      <c r="S348" s="9">
        <f t="shared" si="22"/>
        <v>42261.500243055554</v>
      </c>
      <c r="T348" s="9">
        <f t="shared" si="23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4636.1999999999971</v>
      </c>
      <c r="P349" s="5">
        <f t="shared" si="21"/>
        <v>117.77361477572559</v>
      </c>
      <c r="Q349" t="s">
        <v>8309</v>
      </c>
      <c r="R349" t="s">
        <v>8314</v>
      </c>
      <c r="S349" s="9">
        <f t="shared" si="22"/>
        <v>42292.495474537034</v>
      </c>
      <c r="T349" s="9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300</v>
      </c>
      <c r="P350" s="5">
        <f t="shared" si="21"/>
        <v>86.554621848739501</v>
      </c>
      <c r="Q350" t="s">
        <v>8309</v>
      </c>
      <c r="R350" t="s">
        <v>8314</v>
      </c>
      <c r="S350" s="9">
        <f t="shared" si="22"/>
        <v>42207.58699074074</v>
      </c>
      <c r="T350" s="9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747.18000000000029</v>
      </c>
      <c r="P351" s="5">
        <f t="shared" si="21"/>
        <v>71.899281437125751</v>
      </c>
      <c r="Q351" t="s">
        <v>8309</v>
      </c>
      <c r="R351" t="s">
        <v>8314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3690</v>
      </c>
      <c r="P352" s="5">
        <f t="shared" si="21"/>
        <v>129.81900452488688</v>
      </c>
      <c r="Q352" t="s">
        <v>8309</v>
      </c>
      <c r="R352" t="s">
        <v>8314</v>
      </c>
      <c r="S352" s="9">
        <f t="shared" si="22"/>
        <v>42586.066076388888</v>
      </c>
      <c r="T352" s="9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9296</v>
      </c>
      <c r="P353" s="5">
        <f t="shared" si="21"/>
        <v>44.912863070539416</v>
      </c>
      <c r="Q353" t="s">
        <v>8309</v>
      </c>
      <c r="R353" t="s">
        <v>8314</v>
      </c>
      <c r="S353" s="9">
        <f t="shared" si="22"/>
        <v>42427.964745370366</v>
      </c>
      <c r="T353" s="9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1656</v>
      </c>
      <c r="P354" s="5">
        <f t="shared" si="21"/>
        <v>40.755244755244753</v>
      </c>
      <c r="Q354" t="s">
        <v>8309</v>
      </c>
      <c r="R354" t="s">
        <v>8314</v>
      </c>
      <c r="S354" s="9">
        <f t="shared" si="22"/>
        <v>41890.167453703703</v>
      </c>
      <c r="T354" s="9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5035.18</v>
      </c>
      <c r="P355" s="5">
        <f t="shared" si="21"/>
        <v>103.52394779771615</v>
      </c>
      <c r="Q355" t="s">
        <v>8309</v>
      </c>
      <c r="R355" t="s">
        <v>8314</v>
      </c>
      <c r="S355" s="9">
        <f t="shared" si="22"/>
        <v>42297.791886574079</v>
      </c>
      <c r="T355" s="9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138</v>
      </c>
      <c r="P356" s="5">
        <f t="shared" si="21"/>
        <v>125.44827586206897</v>
      </c>
      <c r="Q356" t="s">
        <v>8309</v>
      </c>
      <c r="R356" t="s">
        <v>8314</v>
      </c>
      <c r="S356" s="9">
        <f t="shared" si="22"/>
        <v>42438.827789351853</v>
      </c>
      <c r="T356" s="9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5690</v>
      </c>
      <c r="P357" s="5">
        <f t="shared" si="21"/>
        <v>246.60606060606059</v>
      </c>
      <c r="Q357" t="s">
        <v>8309</v>
      </c>
      <c r="R357" t="s">
        <v>8314</v>
      </c>
      <c r="S357" s="9">
        <f t="shared" si="22"/>
        <v>41943.293912037036</v>
      </c>
      <c r="T357" s="9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201.93000000000029</v>
      </c>
      <c r="P358" s="5">
        <f t="shared" si="21"/>
        <v>79.401340206185566</v>
      </c>
      <c r="Q358" t="s">
        <v>8309</v>
      </c>
      <c r="R358" t="s">
        <v>8314</v>
      </c>
      <c r="S358" s="9">
        <f t="shared" si="22"/>
        <v>42415.803159722222</v>
      </c>
      <c r="T358" s="9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11100</v>
      </c>
      <c r="P359" s="5">
        <f t="shared" si="21"/>
        <v>86.138613861386133</v>
      </c>
      <c r="Q359" t="s">
        <v>8309</v>
      </c>
      <c r="R359" t="s">
        <v>8314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1544</v>
      </c>
      <c r="P360" s="5">
        <f t="shared" si="21"/>
        <v>193.04868913857678</v>
      </c>
      <c r="Q360" t="s">
        <v>8309</v>
      </c>
      <c r="R360" t="s">
        <v>8314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1175</v>
      </c>
      <c r="P361" s="5">
        <f t="shared" si="21"/>
        <v>84.023178807947019</v>
      </c>
      <c r="Q361" t="s">
        <v>8309</v>
      </c>
      <c r="R361" t="s">
        <v>8314</v>
      </c>
      <c r="S361" s="9">
        <f t="shared" si="22"/>
        <v>41935.070486111115</v>
      </c>
      <c r="T361" s="9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165</v>
      </c>
      <c r="P362" s="5">
        <f t="shared" si="21"/>
        <v>139.82758620689654</v>
      </c>
      <c r="Q362" t="s">
        <v>8309</v>
      </c>
      <c r="R362" t="s">
        <v>8314</v>
      </c>
      <c r="S362" s="9">
        <f t="shared" si="22"/>
        <v>42163.897916666669</v>
      </c>
      <c r="T362" s="9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3876.9499999999971</v>
      </c>
      <c r="P363" s="5">
        <f t="shared" si="21"/>
        <v>109.82189265536722</v>
      </c>
      <c r="Q363" t="s">
        <v>8309</v>
      </c>
      <c r="R363" t="s">
        <v>8314</v>
      </c>
      <c r="S363" s="9">
        <f t="shared" si="22"/>
        <v>41936.001226851848</v>
      </c>
      <c r="T363" s="9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2335</v>
      </c>
      <c r="P364" s="5">
        <f t="shared" si="21"/>
        <v>139.53488372093022</v>
      </c>
      <c r="Q364" t="s">
        <v>8309</v>
      </c>
      <c r="R364" t="s">
        <v>8314</v>
      </c>
      <c r="S364" s="9">
        <f t="shared" si="22"/>
        <v>41837.210543981484</v>
      </c>
      <c r="T364" s="9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119</v>
      </c>
      <c r="P365" s="5">
        <f t="shared" si="21"/>
        <v>347.84615384615387</v>
      </c>
      <c r="Q365" t="s">
        <v>8309</v>
      </c>
      <c r="R365" t="s">
        <v>8314</v>
      </c>
      <c r="S365" s="9">
        <f t="shared" si="22"/>
        <v>40255.744629629626</v>
      </c>
      <c r="T365" s="9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711.30000000000018</v>
      </c>
      <c r="P366" s="5">
        <f t="shared" si="21"/>
        <v>68.24159292035398</v>
      </c>
      <c r="Q366" t="s">
        <v>8309</v>
      </c>
      <c r="R366" t="s">
        <v>8314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596</v>
      </c>
      <c r="P367" s="5">
        <f t="shared" si="21"/>
        <v>239.93846153846152</v>
      </c>
      <c r="Q367" t="s">
        <v>8309</v>
      </c>
      <c r="R367" t="s">
        <v>8314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500</v>
      </c>
      <c r="P368" s="5">
        <f t="shared" si="21"/>
        <v>287.31343283582089</v>
      </c>
      <c r="Q368" t="s">
        <v>8309</v>
      </c>
      <c r="R368" t="s">
        <v>8314</v>
      </c>
      <c r="S368" s="9">
        <f t="shared" si="22"/>
        <v>41019.793032407411</v>
      </c>
      <c r="T368" s="9">
        <f t="shared" si="23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335.01000000000022</v>
      </c>
      <c r="P369" s="5">
        <f t="shared" si="21"/>
        <v>86.84882352941176</v>
      </c>
      <c r="Q369" t="s">
        <v>8309</v>
      </c>
      <c r="R369" t="s">
        <v>8314</v>
      </c>
      <c r="S369" s="9">
        <f t="shared" si="22"/>
        <v>41355.577291666668</v>
      </c>
      <c r="T369" s="9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514</v>
      </c>
      <c r="P370" s="5">
        <f t="shared" si="21"/>
        <v>81.84905660377359</v>
      </c>
      <c r="Q370" t="s">
        <v>8309</v>
      </c>
      <c r="R370" t="s">
        <v>8314</v>
      </c>
      <c r="S370" s="9">
        <f t="shared" si="22"/>
        <v>42043.605578703704</v>
      </c>
      <c r="T370" s="9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660.11999999999989</v>
      </c>
      <c r="P371" s="5">
        <f t="shared" si="21"/>
        <v>42.874970059880241</v>
      </c>
      <c r="Q371" t="s">
        <v>8309</v>
      </c>
      <c r="R371" t="s">
        <v>8314</v>
      </c>
      <c r="S371" s="9">
        <f t="shared" si="22"/>
        <v>40893.551724537036</v>
      </c>
      <c r="T371" s="9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5505</v>
      </c>
      <c r="P372" s="5">
        <f t="shared" si="21"/>
        <v>709.41860465116281</v>
      </c>
      <c r="Q372" t="s">
        <v>8309</v>
      </c>
      <c r="R372" t="s">
        <v>8314</v>
      </c>
      <c r="S372" s="9">
        <f t="shared" si="22"/>
        <v>42711.795138888891</v>
      </c>
      <c r="T372" s="9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21253</v>
      </c>
      <c r="P373" s="5">
        <f t="shared" si="21"/>
        <v>161.25517890772127</v>
      </c>
      <c r="Q373" t="s">
        <v>8309</v>
      </c>
      <c r="R373" t="s">
        <v>8314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76</v>
      </c>
      <c r="P374" s="5">
        <f t="shared" si="21"/>
        <v>41.777777777777779</v>
      </c>
      <c r="Q374" t="s">
        <v>8309</v>
      </c>
      <c r="R374" t="s">
        <v>8314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500</v>
      </c>
      <c r="P375" s="5">
        <f t="shared" si="21"/>
        <v>89.887640449438209</v>
      </c>
      <c r="Q375" t="s">
        <v>8309</v>
      </c>
      <c r="R375" t="s">
        <v>8314</v>
      </c>
      <c r="S375" s="9">
        <f t="shared" si="22"/>
        <v>41078.91201388889</v>
      </c>
      <c r="T375" s="9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1839</v>
      </c>
      <c r="P376" s="5">
        <f t="shared" si="21"/>
        <v>45.051724137931032</v>
      </c>
      <c r="Q376" t="s">
        <v>8309</v>
      </c>
      <c r="R376" t="s">
        <v>8314</v>
      </c>
      <c r="S376" s="9">
        <f t="shared" si="22"/>
        <v>40757.889247685183</v>
      </c>
      <c r="T376" s="9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100</v>
      </c>
      <c r="P377" s="5">
        <f t="shared" si="21"/>
        <v>42.857142857142854</v>
      </c>
      <c r="Q377" t="s">
        <v>8309</v>
      </c>
      <c r="R377" t="s">
        <v>8314</v>
      </c>
      <c r="S377" s="9">
        <f t="shared" si="22"/>
        <v>41657.985081018516</v>
      </c>
      <c r="T377" s="9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146</v>
      </c>
      <c r="P378" s="5">
        <f t="shared" si="21"/>
        <v>54.083333333333336</v>
      </c>
      <c r="Q378" t="s">
        <v>8309</v>
      </c>
      <c r="R378" t="s">
        <v>8314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1728</v>
      </c>
      <c r="P379" s="5">
        <f t="shared" si="21"/>
        <v>103.21804511278195</v>
      </c>
      <c r="Q379" t="s">
        <v>8309</v>
      </c>
      <c r="R379" t="s">
        <v>8314</v>
      </c>
      <c r="S379" s="9">
        <f t="shared" si="22"/>
        <v>42292.250787037032</v>
      </c>
      <c r="T379" s="9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353</v>
      </c>
      <c r="P380" s="5">
        <f t="shared" si="21"/>
        <v>40.397590361445786</v>
      </c>
      <c r="Q380" t="s">
        <v>8309</v>
      </c>
      <c r="R380" t="s">
        <v>8314</v>
      </c>
      <c r="S380" s="9">
        <f t="shared" si="22"/>
        <v>42370.571851851855</v>
      </c>
      <c r="T380" s="9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2412</v>
      </c>
      <c r="P381" s="5">
        <f t="shared" si="21"/>
        <v>116.85906040268456</v>
      </c>
      <c r="Q381" t="s">
        <v>8309</v>
      </c>
      <c r="R381" t="s">
        <v>8314</v>
      </c>
      <c r="S381" s="9">
        <f t="shared" si="22"/>
        <v>40987.688333333332</v>
      </c>
      <c r="T381" s="9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1660</v>
      </c>
      <c r="P382" s="5">
        <f t="shared" si="21"/>
        <v>115.51020408163265</v>
      </c>
      <c r="Q382" t="s">
        <v>8309</v>
      </c>
      <c r="R382" t="s">
        <v>8314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1182.5</v>
      </c>
      <c r="P383" s="5">
        <f t="shared" si="21"/>
        <v>104.31274900398407</v>
      </c>
      <c r="Q383" t="s">
        <v>8309</v>
      </c>
      <c r="R383" t="s">
        <v>8314</v>
      </c>
      <c r="S383" s="9">
        <f t="shared" si="22"/>
        <v>41085.698113425926</v>
      </c>
      <c r="T383" s="9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935</v>
      </c>
      <c r="P384" s="5">
        <f t="shared" si="21"/>
        <v>69.772727272727266</v>
      </c>
      <c r="Q384" t="s">
        <v>8309</v>
      </c>
      <c r="R384" t="s">
        <v>8314</v>
      </c>
      <c r="S384" s="9">
        <f t="shared" si="22"/>
        <v>41144.709490740745</v>
      </c>
      <c r="T384" s="9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1066</v>
      </c>
      <c r="P385" s="5">
        <f t="shared" si="21"/>
        <v>43.020833333333336</v>
      </c>
      <c r="Q385" t="s">
        <v>8309</v>
      </c>
      <c r="R385" t="s">
        <v>8314</v>
      </c>
      <c r="S385" s="9">
        <f t="shared" si="22"/>
        <v>41755.117581018516</v>
      </c>
      <c r="T385" s="9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2421</v>
      </c>
      <c r="P386" s="5">
        <f t="shared" si="21"/>
        <v>58.540469973890339</v>
      </c>
      <c r="Q386" t="s">
        <v>8309</v>
      </c>
      <c r="R386" t="s">
        <v>8314</v>
      </c>
      <c r="S386" s="9">
        <f t="shared" si="22"/>
        <v>41980.781793981485</v>
      </c>
      <c r="T386" s="9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E387-D387</f>
        <v>1495.5</v>
      </c>
      <c r="P387" s="5">
        <f t="shared" ref="P387:P450" si="25">E387/L387</f>
        <v>111.79535864978902</v>
      </c>
      <c r="Q387" t="s">
        <v>8309</v>
      </c>
      <c r="R387" t="s">
        <v>8314</v>
      </c>
      <c r="S387" s="9">
        <f t="shared" ref="S387:S450" si="26">(J387/86400)+DATE(1970,1,1)</f>
        <v>41934.584502314814</v>
      </c>
      <c r="T387" s="9">
        <f t="shared" ref="T387:T450" si="27">(I387/86400)+DATE(1970,1,1)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</v>
      </c>
      <c r="P388" s="5">
        <f t="shared" si="25"/>
        <v>46.230769230769234</v>
      </c>
      <c r="Q388" t="s">
        <v>8309</v>
      </c>
      <c r="R388" t="s">
        <v>8314</v>
      </c>
      <c r="S388" s="9">
        <f t="shared" si="26"/>
        <v>42211.951284722221</v>
      </c>
      <c r="T388" s="9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43316</v>
      </c>
      <c r="P389" s="5">
        <f t="shared" si="25"/>
        <v>144.69039145907473</v>
      </c>
      <c r="Q389" t="s">
        <v>8309</v>
      </c>
      <c r="R389" t="s">
        <v>8314</v>
      </c>
      <c r="S389" s="9">
        <f t="shared" si="26"/>
        <v>42200.67659722222</v>
      </c>
      <c r="T389" s="9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1308</v>
      </c>
      <c r="P390" s="5">
        <f t="shared" si="25"/>
        <v>88.845070422535215</v>
      </c>
      <c r="Q390" t="s">
        <v>8309</v>
      </c>
      <c r="R390" t="s">
        <v>8314</v>
      </c>
      <c r="S390" s="9">
        <f t="shared" si="26"/>
        <v>42549.076157407406</v>
      </c>
      <c r="T390" s="9">
        <f t="shared" si="27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55444.119999999995</v>
      </c>
      <c r="P391" s="5">
        <f t="shared" si="25"/>
        <v>81.75107284768211</v>
      </c>
      <c r="Q391" t="s">
        <v>8309</v>
      </c>
      <c r="R391" t="s">
        <v>8314</v>
      </c>
      <c r="S391" s="9">
        <f t="shared" si="26"/>
        <v>41674.063078703708</v>
      </c>
      <c r="T391" s="9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0</v>
      </c>
      <c r="P392" s="5">
        <f t="shared" si="25"/>
        <v>71.428571428571431</v>
      </c>
      <c r="Q392" t="s">
        <v>8309</v>
      </c>
      <c r="R392" t="s">
        <v>8314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122</v>
      </c>
      <c r="P393" s="5">
        <f t="shared" si="25"/>
        <v>104.25906735751295</v>
      </c>
      <c r="Q393" t="s">
        <v>8309</v>
      </c>
      <c r="R393" t="s">
        <v>8314</v>
      </c>
      <c r="S393" s="9">
        <f t="shared" si="26"/>
        <v>40865.042256944442</v>
      </c>
      <c r="T393" s="9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167</v>
      </c>
      <c r="P394" s="5">
        <f t="shared" si="25"/>
        <v>90.616504854368927</v>
      </c>
      <c r="Q394" t="s">
        <v>8309</v>
      </c>
      <c r="R394" t="s">
        <v>8314</v>
      </c>
      <c r="S394" s="9">
        <f t="shared" si="26"/>
        <v>40763.717256944445</v>
      </c>
      <c r="T394" s="9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5223</v>
      </c>
      <c r="P395" s="5">
        <f t="shared" si="25"/>
        <v>157.33048433048432</v>
      </c>
      <c r="Q395" t="s">
        <v>8309</v>
      </c>
      <c r="R395" t="s">
        <v>8314</v>
      </c>
      <c r="S395" s="9">
        <f t="shared" si="26"/>
        <v>41526.708935185183</v>
      </c>
      <c r="T395" s="9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559</v>
      </c>
      <c r="P396" s="5">
        <f t="shared" si="25"/>
        <v>105.18</v>
      </c>
      <c r="Q396" t="s">
        <v>8309</v>
      </c>
      <c r="R396" t="s">
        <v>8314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804.45000000000073</v>
      </c>
      <c r="P397" s="5">
        <f t="shared" si="25"/>
        <v>58.719836956521746</v>
      </c>
      <c r="Q397" t="s">
        <v>8309</v>
      </c>
      <c r="R397" t="s">
        <v>8314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1000</v>
      </c>
      <c r="P398" s="5">
        <f t="shared" si="25"/>
        <v>81.632653061224488</v>
      </c>
      <c r="Q398" t="s">
        <v>8309</v>
      </c>
      <c r="R398" t="s">
        <v>8314</v>
      </c>
      <c r="S398" s="9">
        <f t="shared" si="26"/>
        <v>41082.564884259264</v>
      </c>
      <c r="T398" s="9">
        <f t="shared" si="27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485.35000000000036</v>
      </c>
      <c r="P399" s="5">
        <f t="shared" si="25"/>
        <v>56.460043668122275</v>
      </c>
      <c r="Q399" t="s">
        <v>8309</v>
      </c>
      <c r="R399" t="s">
        <v>8314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1887</v>
      </c>
      <c r="P400" s="5">
        <f t="shared" si="25"/>
        <v>140.1044776119403</v>
      </c>
      <c r="Q400" t="s">
        <v>8309</v>
      </c>
      <c r="R400" t="s">
        <v>8314</v>
      </c>
      <c r="S400" s="9">
        <f t="shared" si="26"/>
        <v>42078.793124999997</v>
      </c>
      <c r="T400" s="9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1361</v>
      </c>
      <c r="P401" s="5">
        <f t="shared" si="25"/>
        <v>224.85263157894738</v>
      </c>
      <c r="Q401" t="s">
        <v>8309</v>
      </c>
      <c r="R401" t="s">
        <v>8314</v>
      </c>
      <c r="S401" s="9">
        <f t="shared" si="26"/>
        <v>42687.875775462962</v>
      </c>
      <c r="T401" s="9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1230.25</v>
      </c>
      <c r="P402" s="5">
        <f t="shared" si="25"/>
        <v>181.13306451612902</v>
      </c>
      <c r="Q402" t="s">
        <v>8309</v>
      </c>
      <c r="R402" t="s">
        <v>8314</v>
      </c>
      <c r="S402" s="9">
        <f t="shared" si="26"/>
        <v>41745.635960648149</v>
      </c>
      <c r="T402" s="9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1906</v>
      </c>
      <c r="P403" s="5">
        <f t="shared" si="25"/>
        <v>711.04109589041093</v>
      </c>
      <c r="Q403" t="s">
        <v>8309</v>
      </c>
      <c r="R403" t="s">
        <v>8314</v>
      </c>
      <c r="S403" s="9">
        <f t="shared" si="26"/>
        <v>40732.842245370368</v>
      </c>
      <c r="T403" s="9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833</v>
      </c>
      <c r="P404" s="5">
        <f t="shared" si="25"/>
        <v>65.883720930232556</v>
      </c>
      <c r="Q404" t="s">
        <v>8309</v>
      </c>
      <c r="R404" t="s">
        <v>8314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263</v>
      </c>
      <c r="P405" s="5">
        <f t="shared" si="25"/>
        <v>75.185714285714283</v>
      </c>
      <c r="Q405" t="s">
        <v>8309</v>
      </c>
      <c r="R405" t="s">
        <v>8314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1082</v>
      </c>
      <c r="P406" s="5">
        <f t="shared" si="25"/>
        <v>133.14391143911439</v>
      </c>
      <c r="Q406" t="s">
        <v>8309</v>
      </c>
      <c r="R406" t="s">
        <v>8314</v>
      </c>
      <c r="S406" s="9">
        <f t="shared" si="26"/>
        <v>41646.628032407403</v>
      </c>
      <c r="T406" s="9">
        <f t="shared" si="27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216</v>
      </c>
      <c r="P407" s="5">
        <f t="shared" si="25"/>
        <v>55.2</v>
      </c>
      <c r="Q407" t="s">
        <v>8309</v>
      </c>
      <c r="R407" t="s">
        <v>8314</v>
      </c>
      <c r="S407" s="9">
        <f t="shared" si="26"/>
        <v>41674.08494212963</v>
      </c>
      <c r="T407" s="9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215.73000000000002</v>
      </c>
      <c r="P408" s="5">
        <f t="shared" si="25"/>
        <v>86.163714285714292</v>
      </c>
      <c r="Q408" t="s">
        <v>8309</v>
      </c>
      <c r="R408" t="s">
        <v>8314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31</v>
      </c>
      <c r="P409" s="5">
        <f t="shared" si="25"/>
        <v>92.318181818181813</v>
      </c>
      <c r="Q409" t="s">
        <v>8309</v>
      </c>
      <c r="R409" t="s">
        <v>8314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86.260000000000218</v>
      </c>
      <c r="P410" s="5">
        <f t="shared" si="25"/>
        <v>160.16473684210527</v>
      </c>
      <c r="Q410" t="s">
        <v>8309</v>
      </c>
      <c r="R410" t="s">
        <v>8314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184</v>
      </c>
      <c r="P411" s="5">
        <f t="shared" si="25"/>
        <v>45.6</v>
      </c>
      <c r="Q411" t="s">
        <v>8309</v>
      </c>
      <c r="R411" t="s">
        <v>8314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283</v>
      </c>
      <c r="P412" s="5">
        <f t="shared" si="25"/>
        <v>183.28571428571428</v>
      </c>
      <c r="Q412" t="s">
        <v>8309</v>
      </c>
      <c r="R412" t="s">
        <v>8314</v>
      </c>
      <c r="S412" s="9">
        <f t="shared" si="26"/>
        <v>42113.981446759259</v>
      </c>
      <c r="T412" s="9">
        <f t="shared" si="27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315</v>
      </c>
      <c r="P413" s="5">
        <f t="shared" si="25"/>
        <v>125.78838174273859</v>
      </c>
      <c r="Q413" t="s">
        <v>8309</v>
      </c>
      <c r="R413" t="s">
        <v>8314</v>
      </c>
      <c r="S413" s="9">
        <f t="shared" si="26"/>
        <v>41598.17597222222</v>
      </c>
      <c r="T413" s="9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671</v>
      </c>
      <c r="P414" s="5">
        <f t="shared" si="25"/>
        <v>57.654545454545456</v>
      </c>
      <c r="Q414" t="s">
        <v>8309</v>
      </c>
      <c r="R414" t="s">
        <v>8314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651</v>
      </c>
      <c r="P415" s="5">
        <f t="shared" si="25"/>
        <v>78.660818713450297</v>
      </c>
      <c r="Q415" t="s">
        <v>8309</v>
      </c>
      <c r="R415" t="s">
        <v>8314</v>
      </c>
      <c r="S415" s="9">
        <f t="shared" si="26"/>
        <v>41079.877442129626</v>
      </c>
      <c r="T415" s="9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528</v>
      </c>
      <c r="P416" s="5">
        <f t="shared" si="25"/>
        <v>91.480769230769226</v>
      </c>
      <c r="Q416" t="s">
        <v>8309</v>
      </c>
      <c r="R416" t="s">
        <v>8314</v>
      </c>
      <c r="S416" s="9">
        <f t="shared" si="26"/>
        <v>41529.063252314816</v>
      </c>
      <c r="T416" s="9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30.059999999999945</v>
      </c>
      <c r="P417" s="5">
        <f t="shared" si="25"/>
        <v>68.09809523809524</v>
      </c>
      <c r="Q417" t="s">
        <v>8309</v>
      </c>
      <c r="R417" t="s">
        <v>8314</v>
      </c>
      <c r="S417" s="9">
        <f t="shared" si="26"/>
        <v>41904.851875</v>
      </c>
      <c r="T417" s="9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202.17000000000007</v>
      </c>
      <c r="P418" s="5">
        <f t="shared" si="25"/>
        <v>48.086800000000004</v>
      </c>
      <c r="Q418" t="s">
        <v>8309</v>
      </c>
      <c r="R418" t="s">
        <v>8314</v>
      </c>
      <c r="S418" s="9">
        <f t="shared" si="26"/>
        <v>41648.396192129629</v>
      </c>
      <c r="T418" s="9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26</v>
      </c>
      <c r="P419" s="5">
        <f t="shared" si="25"/>
        <v>202.42307692307693</v>
      </c>
      <c r="Q419" t="s">
        <v>8309</v>
      </c>
      <c r="R419" t="s">
        <v>8314</v>
      </c>
      <c r="S419" s="9">
        <f t="shared" si="26"/>
        <v>41360.970601851848</v>
      </c>
      <c r="T419" s="9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142</v>
      </c>
      <c r="P420" s="5">
        <f t="shared" si="25"/>
        <v>216.75</v>
      </c>
      <c r="Q420" t="s">
        <v>8309</v>
      </c>
      <c r="R420" t="s">
        <v>8314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35</v>
      </c>
      <c r="P421" s="5">
        <f t="shared" si="25"/>
        <v>110.06849315068493</v>
      </c>
      <c r="Q421" t="s">
        <v>8309</v>
      </c>
      <c r="R421" t="s">
        <v>8314</v>
      </c>
      <c r="S421" s="9">
        <f t="shared" si="26"/>
        <v>41394.842442129629</v>
      </c>
      <c r="T421" s="9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-3285.5</v>
      </c>
      <c r="P422" s="5">
        <f t="shared" si="25"/>
        <v>4.833333333333333</v>
      </c>
      <c r="Q422" t="s">
        <v>8309</v>
      </c>
      <c r="R422" t="s">
        <v>8315</v>
      </c>
      <c r="S422" s="9">
        <f t="shared" si="26"/>
        <v>41682.23646990741</v>
      </c>
      <c r="T422" s="9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-14699</v>
      </c>
      <c r="P423" s="5">
        <f t="shared" si="25"/>
        <v>50.166666666666664</v>
      </c>
      <c r="Q423" t="s">
        <v>8309</v>
      </c>
      <c r="R423" t="s">
        <v>8315</v>
      </c>
      <c r="S423" s="9">
        <f t="shared" si="26"/>
        <v>42177.491388888884</v>
      </c>
      <c r="T423" s="9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-39570</v>
      </c>
      <c r="P424" s="5">
        <f t="shared" si="25"/>
        <v>35.833333333333336</v>
      </c>
      <c r="Q424" t="s">
        <v>8309</v>
      </c>
      <c r="R424" t="s">
        <v>8315</v>
      </c>
      <c r="S424" s="9">
        <f t="shared" si="26"/>
        <v>41863.260381944448</v>
      </c>
      <c r="T424" s="9">
        <f t="shared" si="27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-19847</v>
      </c>
      <c r="P425" s="5">
        <f t="shared" si="25"/>
        <v>11.76923076923077</v>
      </c>
      <c r="Q425" t="s">
        <v>8309</v>
      </c>
      <c r="R425" t="s">
        <v>8315</v>
      </c>
      <c r="S425" s="9">
        <f t="shared" si="26"/>
        <v>41400.92627314815</v>
      </c>
      <c r="T425" s="9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-2796.1</v>
      </c>
      <c r="P426" s="5">
        <f t="shared" si="25"/>
        <v>40.78</v>
      </c>
      <c r="Q426" t="s">
        <v>8309</v>
      </c>
      <c r="R426" t="s">
        <v>8315</v>
      </c>
      <c r="S426" s="9">
        <f t="shared" si="26"/>
        <v>40934.376145833332</v>
      </c>
      <c r="T426" s="9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-49994</v>
      </c>
      <c r="P427" s="5">
        <f t="shared" si="25"/>
        <v>3</v>
      </c>
      <c r="Q427" t="s">
        <v>8309</v>
      </c>
      <c r="R427" t="s">
        <v>8315</v>
      </c>
      <c r="S427" s="9">
        <f t="shared" si="26"/>
        <v>42275.861157407402</v>
      </c>
      <c r="T427" s="9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-9867</v>
      </c>
      <c r="P428" s="5">
        <f t="shared" si="25"/>
        <v>16.625</v>
      </c>
      <c r="Q428" t="s">
        <v>8309</v>
      </c>
      <c r="R428" t="s">
        <v>8315</v>
      </c>
      <c r="S428" s="9">
        <f t="shared" si="26"/>
        <v>42400.711967592593</v>
      </c>
      <c r="T428" s="9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-6500</v>
      </c>
      <c r="P429" s="5" t="e">
        <f t="shared" si="25"/>
        <v>#DIV/0!</v>
      </c>
      <c r="Q429" t="s">
        <v>8309</v>
      </c>
      <c r="R429" t="s">
        <v>8315</v>
      </c>
      <c r="S429" s="9">
        <f t="shared" si="26"/>
        <v>42285.90902777778</v>
      </c>
      <c r="T429" s="9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-11324</v>
      </c>
      <c r="P430" s="5">
        <f t="shared" si="25"/>
        <v>52</v>
      </c>
      <c r="Q430" t="s">
        <v>8309</v>
      </c>
      <c r="R430" t="s">
        <v>8315</v>
      </c>
      <c r="S430" s="9">
        <f t="shared" si="26"/>
        <v>41778.766724537039</v>
      </c>
      <c r="T430" s="9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-5000</v>
      </c>
      <c r="P431" s="5" t="e">
        <f t="shared" si="25"/>
        <v>#DIV/0!</v>
      </c>
      <c r="Q431" t="s">
        <v>8309</v>
      </c>
      <c r="R431" t="s">
        <v>8315</v>
      </c>
      <c r="S431" s="9">
        <f t="shared" si="26"/>
        <v>40070.901412037041</v>
      </c>
      <c r="T431" s="9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-976</v>
      </c>
      <c r="P432" s="5">
        <f t="shared" si="25"/>
        <v>4.8</v>
      </c>
      <c r="Q432" t="s">
        <v>8309</v>
      </c>
      <c r="R432" t="s">
        <v>8315</v>
      </c>
      <c r="S432" s="9">
        <f t="shared" si="26"/>
        <v>41513.107256944444</v>
      </c>
      <c r="T432" s="9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-2585</v>
      </c>
      <c r="P433" s="5">
        <f t="shared" si="25"/>
        <v>51.875</v>
      </c>
      <c r="Q433" t="s">
        <v>8309</v>
      </c>
      <c r="R433" t="s">
        <v>8315</v>
      </c>
      <c r="S433" s="9">
        <f t="shared" si="26"/>
        <v>42526.871331018519</v>
      </c>
      <c r="T433" s="9">
        <f t="shared" si="27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-5430</v>
      </c>
      <c r="P434" s="5">
        <f t="shared" si="25"/>
        <v>71.25</v>
      </c>
      <c r="Q434" t="s">
        <v>8309</v>
      </c>
      <c r="R434" t="s">
        <v>8315</v>
      </c>
      <c r="S434" s="9">
        <f t="shared" si="26"/>
        <v>42238.726631944446</v>
      </c>
      <c r="T434" s="9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-3000</v>
      </c>
      <c r="P435" s="5" t="e">
        <f t="shared" si="25"/>
        <v>#DIV/0!</v>
      </c>
      <c r="Q435" t="s">
        <v>8309</v>
      </c>
      <c r="R435" t="s">
        <v>8315</v>
      </c>
      <c r="S435" s="9">
        <f t="shared" si="26"/>
        <v>42228.629884259259</v>
      </c>
      <c r="T435" s="9">
        <f t="shared" si="27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-2375</v>
      </c>
      <c r="P436" s="5">
        <f t="shared" si="25"/>
        <v>62.5</v>
      </c>
      <c r="Q436" t="s">
        <v>8309</v>
      </c>
      <c r="R436" t="s">
        <v>8315</v>
      </c>
      <c r="S436" s="9">
        <f t="shared" si="26"/>
        <v>41576.834513888891</v>
      </c>
      <c r="T436" s="9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-109997</v>
      </c>
      <c r="P437" s="5">
        <f t="shared" si="25"/>
        <v>1</v>
      </c>
      <c r="Q437" t="s">
        <v>8309</v>
      </c>
      <c r="R437" t="s">
        <v>8315</v>
      </c>
      <c r="S437" s="9">
        <f t="shared" si="26"/>
        <v>41500.747453703705</v>
      </c>
      <c r="T437" s="9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-1000</v>
      </c>
      <c r="P438" s="5" t="e">
        <f t="shared" si="25"/>
        <v>#DIV/0!</v>
      </c>
      <c r="Q438" t="s">
        <v>8309</v>
      </c>
      <c r="R438" t="s">
        <v>8315</v>
      </c>
      <c r="S438" s="9">
        <f t="shared" si="26"/>
        <v>41456.36241898148</v>
      </c>
      <c r="T438" s="9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-7000</v>
      </c>
      <c r="P439" s="5" t="e">
        <f t="shared" si="25"/>
        <v>#DIV/0!</v>
      </c>
      <c r="Q439" t="s">
        <v>8309</v>
      </c>
      <c r="R439" t="s">
        <v>8315</v>
      </c>
      <c r="S439" s="9">
        <f t="shared" si="26"/>
        <v>42591.31858796296</v>
      </c>
      <c r="T439" s="9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-18124</v>
      </c>
      <c r="P440" s="5">
        <f t="shared" si="25"/>
        <v>170.54545454545453</v>
      </c>
      <c r="Q440" t="s">
        <v>8309</v>
      </c>
      <c r="R440" t="s">
        <v>8315</v>
      </c>
      <c r="S440" s="9">
        <f t="shared" si="26"/>
        <v>42296.261087962965</v>
      </c>
      <c r="T440" s="9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-450</v>
      </c>
      <c r="P441" s="5" t="e">
        <f t="shared" si="25"/>
        <v>#DIV/0!</v>
      </c>
      <c r="Q441" t="s">
        <v>8309</v>
      </c>
      <c r="R441" t="s">
        <v>8315</v>
      </c>
      <c r="S441" s="9">
        <f t="shared" si="26"/>
        <v>41919.761782407411</v>
      </c>
      <c r="T441" s="9">
        <f t="shared" si="27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-4995</v>
      </c>
      <c r="P442" s="5">
        <f t="shared" si="25"/>
        <v>5</v>
      </c>
      <c r="Q442" t="s">
        <v>8309</v>
      </c>
      <c r="R442" t="s">
        <v>8315</v>
      </c>
      <c r="S442" s="9">
        <f t="shared" si="26"/>
        <v>42423.985567129625</v>
      </c>
      <c r="T442" s="9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-400</v>
      </c>
      <c r="P443" s="5" t="e">
        <f t="shared" si="25"/>
        <v>#DIV/0!</v>
      </c>
      <c r="Q443" t="s">
        <v>8309</v>
      </c>
      <c r="R443" t="s">
        <v>8315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-10309</v>
      </c>
      <c r="P444" s="5">
        <f t="shared" si="25"/>
        <v>393.58823529411762</v>
      </c>
      <c r="Q444" t="s">
        <v>8309</v>
      </c>
      <c r="R444" t="s">
        <v>8315</v>
      </c>
      <c r="S444" s="9">
        <f t="shared" si="26"/>
        <v>42024.888692129629</v>
      </c>
      <c r="T444" s="9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-9990</v>
      </c>
      <c r="P445" s="5">
        <f t="shared" si="25"/>
        <v>5</v>
      </c>
      <c r="Q445" t="s">
        <v>8309</v>
      </c>
      <c r="R445" t="s">
        <v>8315</v>
      </c>
      <c r="S445" s="9">
        <f t="shared" si="26"/>
        <v>41650.015057870369</v>
      </c>
      <c r="T445" s="9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-950</v>
      </c>
      <c r="P446" s="5">
        <f t="shared" si="25"/>
        <v>50</v>
      </c>
      <c r="Q446" t="s">
        <v>8309</v>
      </c>
      <c r="R446" t="s">
        <v>8315</v>
      </c>
      <c r="S446" s="9">
        <f t="shared" si="26"/>
        <v>40894.906956018516</v>
      </c>
      <c r="T446" s="9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-59998</v>
      </c>
      <c r="P447" s="5">
        <f t="shared" si="25"/>
        <v>1</v>
      </c>
      <c r="Q447" t="s">
        <v>8309</v>
      </c>
      <c r="R447" t="s">
        <v>8315</v>
      </c>
      <c r="S447" s="9">
        <f t="shared" si="26"/>
        <v>42130.335358796292</v>
      </c>
      <c r="T447" s="9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-9734</v>
      </c>
      <c r="P448" s="5">
        <f t="shared" si="25"/>
        <v>47.875</v>
      </c>
      <c r="Q448" t="s">
        <v>8309</v>
      </c>
      <c r="R448" t="s">
        <v>8315</v>
      </c>
      <c r="S448" s="9">
        <f t="shared" si="26"/>
        <v>42037.083564814813</v>
      </c>
      <c r="T448" s="9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-29995</v>
      </c>
      <c r="P449" s="5">
        <f t="shared" si="25"/>
        <v>5</v>
      </c>
      <c r="Q449" t="s">
        <v>8309</v>
      </c>
      <c r="R449" t="s">
        <v>8315</v>
      </c>
      <c r="S449" s="9">
        <f t="shared" si="26"/>
        <v>41331.555127314816</v>
      </c>
      <c r="T449" s="9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-2417.9899999999998</v>
      </c>
      <c r="P450" s="5">
        <f t="shared" si="25"/>
        <v>20.502500000000001</v>
      </c>
      <c r="Q450" t="s">
        <v>8309</v>
      </c>
      <c r="R450" t="s">
        <v>8315</v>
      </c>
      <c r="S450" s="9">
        <f t="shared" si="26"/>
        <v>41753.758043981477</v>
      </c>
      <c r="T450" s="9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E451-D451</f>
        <v>-1955</v>
      </c>
      <c r="P451" s="5">
        <f t="shared" ref="P451:P514" si="29">E451/L451</f>
        <v>9</v>
      </c>
      <c r="Q451" t="s">
        <v>8309</v>
      </c>
      <c r="R451" t="s">
        <v>8315</v>
      </c>
      <c r="S451" s="9">
        <f t="shared" ref="S451:S514" si="30">(J451/86400)+DATE(1970,1,1)</f>
        <v>41534.568113425928</v>
      </c>
      <c r="T451" s="9">
        <f t="shared" ref="T451:T514" si="31">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-49604</v>
      </c>
      <c r="P452" s="5">
        <f t="shared" si="29"/>
        <v>56.571428571428569</v>
      </c>
      <c r="Q452" t="s">
        <v>8309</v>
      </c>
      <c r="R452" t="s">
        <v>8315</v>
      </c>
      <c r="S452" s="9">
        <f t="shared" si="30"/>
        <v>41654.946759259255</v>
      </c>
      <c r="T452" s="9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-20000</v>
      </c>
      <c r="P453" s="5" t="e">
        <f t="shared" si="29"/>
        <v>#DIV/0!</v>
      </c>
      <c r="Q453" t="s">
        <v>8309</v>
      </c>
      <c r="R453" t="s">
        <v>8315</v>
      </c>
      <c r="S453" s="9">
        <f t="shared" si="30"/>
        <v>41634.715173611112</v>
      </c>
      <c r="T453" s="9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-270</v>
      </c>
      <c r="P454" s="5">
        <f t="shared" si="29"/>
        <v>40</v>
      </c>
      <c r="Q454" t="s">
        <v>8309</v>
      </c>
      <c r="R454" t="s">
        <v>8315</v>
      </c>
      <c r="S454" s="9">
        <f t="shared" si="30"/>
        <v>42107.703877314816</v>
      </c>
      <c r="T454" s="9">
        <f t="shared" si="31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-94849</v>
      </c>
      <c r="P455" s="5">
        <f t="shared" si="29"/>
        <v>13</v>
      </c>
      <c r="Q455" t="s">
        <v>8309</v>
      </c>
      <c r="R455" t="s">
        <v>8315</v>
      </c>
      <c r="S455" s="9">
        <f t="shared" si="30"/>
        <v>42038.824988425928</v>
      </c>
      <c r="T455" s="9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-9918</v>
      </c>
      <c r="P456" s="5">
        <f t="shared" si="29"/>
        <v>16.399999999999999</v>
      </c>
      <c r="Q456" t="s">
        <v>8309</v>
      </c>
      <c r="R456" t="s">
        <v>8315</v>
      </c>
      <c r="S456" s="9">
        <f t="shared" si="30"/>
        <v>41938.717256944445</v>
      </c>
      <c r="T456" s="9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-64955</v>
      </c>
      <c r="P457" s="5">
        <f t="shared" si="29"/>
        <v>22.5</v>
      </c>
      <c r="Q457" t="s">
        <v>8309</v>
      </c>
      <c r="R457" t="s">
        <v>8315</v>
      </c>
      <c r="S457" s="9">
        <f t="shared" si="30"/>
        <v>40971.002569444448</v>
      </c>
      <c r="T457" s="9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-8827</v>
      </c>
      <c r="P458" s="5">
        <f t="shared" si="29"/>
        <v>20.333333333333332</v>
      </c>
      <c r="Q458" t="s">
        <v>8309</v>
      </c>
      <c r="R458" t="s">
        <v>8315</v>
      </c>
      <c r="S458" s="9">
        <f t="shared" si="30"/>
        <v>41547.694456018522</v>
      </c>
      <c r="T458" s="9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-20000</v>
      </c>
      <c r="P459" s="5" t="e">
        <f t="shared" si="29"/>
        <v>#DIV/0!</v>
      </c>
      <c r="Q459" t="s">
        <v>8309</v>
      </c>
      <c r="R459" t="s">
        <v>8315</v>
      </c>
      <c r="S459" s="9">
        <f t="shared" si="30"/>
        <v>41837.767500000002</v>
      </c>
      <c r="T459" s="9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-9179</v>
      </c>
      <c r="P460" s="5">
        <f t="shared" si="29"/>
        <v>16.755102040816325</v>
      </c>
      <c r="Q460" t="s">
        <v>8309</v>
      </c>
      <c r="R460" t="s">
        <v>8315</v>
      </c>
      <c r="S460" s="9">
        <f t="shared" si="30"/>
        <v>41378.69976851852</v>
      </c>
      <c r="T460" s="9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-38975</v>
      </c>
      <c r="P461" s="5">
        <f t="shared" si="29"/>
        <v>25</v>
      </c>
      <c r="Q461" t="s">
        <v>8309</v>
      </c>
      <c r="R461" t="s">
        <v>8315</v>
      </c>
      <c r="S461" s="9">
        <f t="shared" si="30"/>
        <v>40800.6403587963</v>
      </c>
      <c r="T461" s="9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-8475</v>
      </c>
      <c r="P462" s="5">
        <f t="shared" si="29"/>
        <v>12.5</v>
      </c>
      <c r="Q462" t="s">
        <v>8309</v>
      </c>
      <c r="R462" t="s">
        <v>8315</v>
      </c>
      <c r="S462" s="9">
        <f t="shared" si="30"/>
        <v>41759.542534722219</v>
      </c>
      <c r="T462" s="9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-550</v>
      </c>
      <c r="P463" s="5" t="e">
        <f t="shared" si="29"/>
        <v>#DIV/0!</v>
      </c>
      <c r="Q463" t="s">
        <v>8309</v>
      </c>
      <c r="R463" t="s">
        <v>8315</v>
      </c>
      <c r="S463" s="9">
        <f t="shared" si="30"/>
        <v>41407.84684027778</v>
      </c>
      <c r="T463" s="9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-100000</v>
      </c>
      <c r="P464" s="5" t="e">
        <f t="shared" si="29"/>
        <v>#DIV/0!</v>
      </c>
      <c r="Q464" t="s">
        <v>8309</v>
      </c>
      <c r="R464" t="s">
        <v>8315</v>
      </c>
      <c r="S464" s="9">
        <f t="shared" si="30"/>
        <v>40705.12663194444</v>
      </c>
      <c r="T464" s="9">
        <f t="shared" si="31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-53750</v>
      </c>
      <c r="P465" s="5">
        <f t="shared" si="29"/>
        <v>113.63636363636364</v>
      </c>
      <c r="Q465" t="s">
        <v>8309</v>
      </c>
      <c r="R465" t="s">
        <v>8315</v>
      </c>
      <c r="S465" s="9">
        <f t="shared" si="30"/>
        <v>40750.710104166668</v>
      </c>
      <c r="T465" s="9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-1009</v>
      </c>
      <c r="P466" s="5">
        <f t="shared" si="29"/>
        <v>1</v>
      </c>
      <c r="Q466" t="s">
        <v>8309</v>
      </c>
      <c r="R466" t="s">
        <v>8315</v>
      </c>
      <c r="S466" s="9">
        <f t="shared" si="30"/>
        <v>42488.84878472222</v>
      </c>
      <c r="T466" s="9">
        <f t="shared" si="31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-374</v>
      </c>
      <c r="P467" s="5">
        <f t="shared" si="29"/>
        <v>17.25</v>
      </c>
      <c r="Q467" t="s">
        <v>8309</v>
      </c>
      <c r="R467" t="s">
        <v>8315</v>
      </c>
      <c r="S467" s="9">
        <f t="shared" si="30"/>
        <v>41801.120069444441</v>
      </c>
      <c r="T467" s="9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-9924</v>
      </c>
      <c r="P468" s="5">
        <f t="shared" si="29"/>
        <v>15.2</v>
      </c>
      <c r="Q468" t="s">
        <v>8309</v>
      </c>
      <c r="R468" t="s">
        <v>8315</v>
      </c>
      <c r="S468" s="9">
        <f t="shared" si="30"/>
        <v>41129.942870370374</v>
      </c>
      <c r="T468" s="9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-15685</v>
      </c>
      <c r="P469" s="5">
        <f t="shared" si="29"/>
        <v>110.64102564102564</v>
      </c>
      <c r="Q469" t="s">
        <v>8309</v>
      </c>
      <c r="R469" t="s">
        <v>8315</v>
      </c>
      <c r="S469" s="9">
        <f t="shared" si="30"/>
        <v>41135.679791666669</v>
      </c>
      <c r="T469" s="9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-7500</v>
      </c>
      <c r="P470" s="5" t="e">
        <f t="shared" si="29"/>
        <v>#DIV/0!</v>
      </c>
      <c r="Q470" t="s">
        <v>8309</v>
      </c>
      <c r="R470" t="s">
        <v>8315</v>
      </c>
      <c r="S470" s="9">
        <f t="shared" si="30"/>
        <v>41041.167627314819</v>
      </c>
      <c r="T470" s="9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-6000</v>
      </c>
      <c r="P471" s="5" t="e">
        <f t="shared" si="29"/>
        <v>#DIV/0!</v>
      </c>
      <c r="Q471" t="s">
        <v>8309</v>
      </c>
      <c r="R471" t="s">
        <v>8315</v>
      </c>
      <c r="S471" s="9">
        <f t="shared" si="30"/>
        <v>41827.989861111113</v>
      </c>
      <c r="T471" s="9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-4949</v>
      </c>
      <c r="P472" s="5">
        <f t="shared" si="29"/>
        <v>25.5</v>
      </c>
      <c r="Q472" t="s">
        <v>8309</v>
      </c>
      <c r="R472" t="s">
        <v>8315</v>
      </c>
      <c r="S472" s="9">
        <f t="shared" si="30"/>
        <v>41605.167696759258</v>
      </c>
      <c r="T472" s="9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-48459</v>
      </c>
      <c r="P473" s="5">
        <f t="shared" si="29"/>
        <v>38.476470588235294</v>
      </c>
      <c r="Q473" t="s">
        <v>8309</v>
      </c>
      <c r="R473" t="s">
        <v>8315</v>
      </c>
      <c r="S473" s="9">
        <f t="shared" si="30"/>
        <v>41703.721979166665</v>
      </c>
      <c r="T473" s="9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-659</v>
      </c>
      <c r="P474" s="5">
        <f t="shared" si="29"/>
        <v>28.2</v>
      </c>
      <c r="Q474" t="s">
        <v>8309</v>
      </c>
      <c r="R474" t="s">
        <v>8315</v>
      </c>
      <c r="S474" s="9">
        <f t="shared" si="30"/>
        <v>41844.922662037039</v>
      </c>
      <c r="T474" s="9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-29139</v>
      </c>
      <c r="P475" s="5">
        <f t="shared" si="29"/>
        <v>61.5</v>
      </c>
      <c r="Q475" t="s">
        <v>8309</v>
      </c>
      <c r="R475" t="s">
        <v>8315</v>
      </c>
      <c r="S475" s="9">
        <f t="shared" si="30"/>
        <v>41869.698136574072</v>
      </c>
      <c r="T475" s="9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-3299</v>
      </c>
      <c r="P476" s="5">
        <f t="shared" si="29"/>
        <v>1</v>
      </c>
      <c r="Q476" t="s">
        <v>8309</v>
      </c>
      <c r="R476" t="s">
        <v>8315</v>
      </c>
      <c r="S476" s="9">
        <f t="shared" si="30"/>
        <v>42753.329039351855</v>
      </c>
      <c r="T476" s="9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-2000</v>
      </c>
      <c r="P477" s="5" t="e">
        <f t="shared" si="29"/>
        <v>#DIV/0!</v>
      </c>
      <c r="Q477" t="s">
        <v>8309</v>
      </c>
      <c r="R477" t="s">
        <v>8315</v>
      </c>
      <c r="S477" s="9">
        <f t="shared" si="30"/>
        <v>42100.086145833338</v>
      </c>
      <c r="T477" s="9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-215093.41</v>
      </c>
      <c r="P478" s="5">
        <f t="shared" si="29"/>
        <v>39.569274193548388</v>
      </c>
      <c r="Q478" t="s">
        <v>8309</v>
      </c>
      <c r="R478" t="s">
        <v>8315</v>
      </c>
      <c r="S478" s="9">
        <f t="shared" si="30"/>
        <v>41757.975011574075</v>
      </c>
      <c r="T478" s="9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-1500</v>
      </c>
      <c r="P479" s="5" t="e">
        <f t="shared" si="29"/>
        <v>#DIV/0!</v>
      </c>
      <c r="Q479" t="s">
        <v>8309</v>
      </c>
      <c r="R479" t="s">
        <v>8315</v>
      </c>
      <c r="S479" s="9">
        <f t="shared" si="30"/>
        <v>40987.83488425926</v>
      </c>
      <c r="T479" s="9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-10000</v>
      </c>
      <c r="P480" s="5" t="e">
        <f t="shared" si="29"/>
        <v>#DIV/0!</v>
      </c>
      <c r="Q480" t="s">
        <v>8309</v>
      </c>
      <c r="R480" t="s">
        <v>8315</v>
      </c>
      <c r="S480" s="9">
        <f t="shared" si="30"/>
        <v>42065.910983796297</v>
      </c>
      <c r="T480" s="9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-10116</v>
      </c>
      <c r="P481" s="5">
        <f t="shared" si="29"/>
        <v>88.8</v>
      </c>
      <c r="Q481" t="s">
        <v>8309</v>
      </c>
      <c r="R481" t="s">
        <v>8315</v>
      </c>
      <c r="S481" s="9">
        <f t="shared" si="30"/>
        <v>41904.407812500001</v>
      </c>
      <c r="T481" s="9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-32236</v>
      </c>
      <c r="P482" s="5">
        <f t="shared" si="29"/>
        <v>55.457142857142856</v>
      </c>
      <c r="Q482" t="s">
        <v>8309</v>
      </c>
      <c r="R482" t="s">
        <v>8315</v>
      </c>
      <c r="S482" s="9">
        <f t="shared" si="30"/>
        <v>41465.500173611115</v>
      </c>
      <c r="T482" s="9">
        <f t="shared" si="31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-28170</v>
      </c>
      <c r="P483" s="5">
        <f t="shared" si="29"/>
        <v>87.142857142857139</v>
      </c>
      <c r="Q483" t="s">
        <v>8309</v>
      </c>
      <c r="R483" t="s">
        <v>8315</v>
      </c>
      <c r="S483" s="9">
        <f t="shared" si="30"/>
        <v>41162.672326388885</v>
      </c>
      <c r="T483" s="9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-9990</v>
      </c>
      <c r="P484" s="5">
        <f t="shared" si="29"/>
        <v>10</v>
      </c>
      <c r="Q484" t="s">
        <v>8309</v>
      </c>
      <c r="R484" t="s">
        <v>8315</v>
      </c>
      <c r="S484" s="9">
        <f t="shared" si="30"/>
        <v>42447.896874999999</v>
      </c>
      <c r="T484" s="9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-7470</v>
      </c>
      <c r="P485" s="5">
        <f t="shared" si="29"/>
        <v>51.224489795918366</v>
      </c>
      <c r="Q485" t="s">
        <v>8309</v>
      </c>
      <c r="R485" t="s">
        <v>8315</v>
      </c>
      <c r="S485" s="9">
        <f t="shared" si="30"/>
        <v>41243.197592592594</v>
      </c>
      <c r="T485" s="9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-79851</v>
      </c>
      <c r="P486" s="5">
        <f t="shared" si="29"/>
        <v>13.545454545454545</v>
      </c>
      <c r="Q486" t="s">
        <v>8309</v>
      </c>
      <c r="R486" t="s">
        <v>8315</v>
      </c>
      <c r="S486" s="9">
        <f t="shared" si="30"/>
        <v>42272.93949074074</v>
      </c>
      <c r="T486" s="9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-29640.989999999998</v>
      </c>
      <c r="P487" s="5">
        <f t="shared" si="29"/>
        <v>66.520080000000007</v>
      </c>
      <c r="Q487" t="s">
        <v>8309</v>
      </c>
      <c r="R487" t="s">
        <v>8315</v>
      </c>
      <c r="S487" s="9">
        <f t="shared" si="30"/>
        <v>41381.505775462967</v>
      </c>
      <c r="T487" s="9">
        <f t="shared" si="31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-549950</v>
      </c>
      <c r="P488" s="5">
        <f t="shared" si="29"/>
        <v>50</v>
      </c>
      <c r="Q488" t="s">
        <v>8309</v>
      </c>
      <c r="R488" t="s">
        <v>8315</v>
      </c>
      <c r="S488" s="9">
        <f t="shared" si="30"/>
        <v>41761.94258101852</v>
      </c>
      <c r="T488" s="9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-50000</v>
      </c>
      <c r="P489" s="5" t="e">
        <f t="shared" si="29"/>
        <v>#DIV/0!</v>
      </c>
      <c r="Q489" t="s">
        <v>8309</v>
      </c>
      <c r="R489" t="s">
        <v>8315</v>
      </c>
      <c r="S489" s="9">
        <f t="shared" si="30"/>
        <v>42669.594837962963</v>
      </c>
      <c r="T489" s="9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-12000</v>
      </c>
      <c r="P490" s="5" t="e">
        <f t="shared" si="29"/>
        <v>#DIV/0!</v>
      </c>
      <c r="Q490" t="s">
        <v>8309</v>
      </c>
      <c r="R490" t="s">
        <v>8315</v>
      </c>
      <c r="S490" s="9">
        <f t="shared" si="30"/>
        <v>42714.054398148146</v>
      </c>
      <c r="T490" s="9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-74782</v>
      </c>
      <c r="P491" s="5">
        <f t="shared" si="29"/>
        <v>71.666666666666671</v>
      </c>
      <c r="Q491" t="s">
        <v>8309</v>
      </c>
      <c r="R491" t="s">
        <v>8315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-1000</v>
      </c>
      <c r="P492" s="5" t="e">
        <f t="shared" si="29"/>
        <v>#DIV/0!</v>
      </c>
      <c r="Q492" t="s">
        <v>8309</v>
      </c>
      <c r="R492" t="s">
        <v>8315</v>
      </c>
      <c r="S492" s="9">
        <f t="shared" si="30"/>
        <v>41113.968576388885</v>
      </c>
      <c r="T492" s="9">
        <f t="shared" si="31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-10000</v>
      </c>
      <c r="P493" s="5" t="e">
        <f t="shared" si="29"/>
        <v>#DIV/0!</v>
      </c>
      <c r="Q493" t="s">
        <v>8309</v>
      </c>
      <c r="R493" t="s">
        <v>8315</v>
      </c>
      <c r="S493" s="9">
        <f t="shared" si="30"/>
        <v>42366.982627314814</v>
      </c>
      <c r="T493" s="9">
        <f t="shared" si="31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-10000000</v>
      </c>
      <c r="P494" s="5" t="e">
        <f t="shared" si="29"/>
        <v>#DIV/0!</v>
      </c>
      <c r="Q494" t="s">
        <v>8309</v>
      </c>
      <c r="R494" t="s">
        <v>8315</v>
      </c>
      <c r="S494" s="9">
        <f t="shared" si="30"/>
        <v>42596.03506944445</v>
      </c>
      <c r="T494" s="9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-30000</v>
      </c>
      <c r="P495" s="5" t="e">
        <f t="shared" si="29"/>
        <v>#DIV/0!</v>
      </c>
      <c r="Q495" t="s">
        <v>8309</v>
      </c>
      <c r="R495" t="s">
        <v>8315</v>
      </c>
      <c r="S495" s="9">
        <f t="shared" si="30"/>
        <v>42114.726134259261</v>
      </c>
      <c r="T495" s="9">
        <f t="shared" si="31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-19969</v>
      </c>
      <c r="P496" s="5">
        <f t="shared" si="29"/>
        <v>10.333333333333334</v>
      </c>
      <c r="Q496" t="s">
        <v>8309</v>
      </c>
      <c r="R496" t="s">
        <v>8315</v>
      </c>
      <c r="S496" s="9">
        <f t="shared" si="30"/>
        <v>41799.830613425926</v>
      </c>
      <c r="T496" s="9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-7000</v>
      </c>
      <c r="P497" s="5" t="e">
        <f t="shared" si="29"/>
        <v>#DIV/0!</v>
      </c>
      <c r="Q497" t="s">
        <v>8309</v>
      </c>
      <c r="R497" t="s">
        <v>8315</v>
      </c>
      <c r="S497" s="9">
        <f t="shared" si="30"/>
        <v>42171.827604166669</v>
      </c>
      <c r="T497" s="9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-59999</v>
      </c>
      <c r="P498" s="5">
        <f t="shared" si="29"/>
        <v>1</v>
      </c>
      <c r="Q498" t="s">
        <v>8309</v>
      </c>
      <c r="R498" t="s">
        <v>8315</v>
      </c>
      <c r="S498" s="9">
        <f t="shared" si="30"/>
        <v>41620.93141203704</v>
      </c>
      <c r="T498" s="9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-4450</v>
      </c>
      <c r="P499" s="5">
        <f t="shared" si="29"/>
        <v>10</v>
      </c>
      <c r="Q499" t="s">
        <v>8309</v>
      </c>
      <c r="R499" t="s">
        <v>8315</v>
      </c>
      <c r="S499" s="9">
        <f t="shared" si="30"/>
        <v>41945.037789351853</v>
      </c>
      <c r="T499" s="9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-62114</v>
      </c>
      <c r="P500" s="5">
        <f t="shared" si="29"/>
        <v>136.09090909090909</v>
      </c>
      <c r="Q500" t="s">
        <v>8309</v>
      </c>
      <c r="R500" t="s">
        <v>8315</v>
      </c>
      <c r="S500" s="9">
        <f t="shared" si="30"/>
        <v>40858.762141203704</v>
      </c>
      <c r="T500" s="9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-18090</v>
      </c>
      <c r="P501" s="5">
        <f t="shared" si="29"/>
        <v>73.461538461538467</v>
      </c>
      <c r="Q501" t="s">
        <v>8309</v>
      </c>
      <c r="R501" t="s">
        <v>8315</v>
      </c>
      <c r="S501" s="9">
        <f t="shared" si="30"/>
        <v>40043.895462962959</v>
      </c>
      <c r="T501" s="9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-6285</v>
      </c>
      <c r="P502" s="5">
        <f t="shared" si="29"/>
        <v>53.75</v>
      </c>
      <c r="Q502" t="s">
        <v>8309</v>
      </c>
      <c r="R502" t="s">
        <v>8315</v>
      </c>
      <c r="S502" s="9">
        <f t="shared" si="30"/>
        <v>40247.886006944442</v>
      </c>
      <c r="T502" s="9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-10000</v>
      </c>
      <c r="P503" s="5" t="e">
        <f t="shared" si="29"/>
        <v>#DIV/0!</v>
      </c>
      <c r="Q503" t="s">
        <v>8309</v>
      </c>
      <c r="R503" t="s">
        <v>8315</v>
      </c>
      <c r="S503" s="9">
        <f t="shared" si="30"/>
        <v>40703.234386574077</v>
      </c>
      <c r="T503" s="9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-19770</v>
      </c>
      <c r="P504" s="5">
        <f t="shared" si="29"/>
        <v>57.5</v>
      </c>
      <c r="Q504" t="s">
        <v>8309</v>
      </c>
      <c r="R504" t="s">
        <v>8315</v>
      </c>
      <c r="S504" s="9">
        <f t="shared" si="30"/>
        <v>40956.553530092591</v>
      </c>
      <c r="T504" s="9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-6386</v>
      </c>
      <c r="P505" s="5">
        <f t="shared" si="29"/>
        <v>12.666666666666666</v>
      </c>
      <c r="Q505" t="s">
        <v>8309</v>
      </c>
      <c r="R505" t="s">
        <v>8315</v>
      </c>
      <c r="S505" s="9">
        <f t="shared" si="30"/>
        <v>41991.526655092588</v>
      </c>
      <c r="T505" s="9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-24165</v>
      </c>
      <c r="P506" s="5">
        <f t="shared" si="29"/>
        <v>67</v>
      </c>
      <c r="Q506" t="s">
        <v>8309</v>
      </c>
      <c r="R506" t="s">
        <v>8315</v>
      </c>
      <c r="S506" s="9">
        <f t="shared" si="30"/>
        <v>40949.98364583333</v>
      </c>
      <c r="T506" s="9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-11948</v>
      </c>
      <c r="P507" s="5">
        <f t="shared" si="29"/>
        <v>3.7142857142857144</v>
      </c>
      <c r="Q507" t="s">
        <v>8309</v>
      </c>
      <c r="R507" t="s">
        <v>8315</v>
      </c>
      <c r="S507" s="9">
        <f t="shared" si="30"/>
        <v>42318.098217592589</v>
      </c>
      <c r="T507" s="9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-199750</v>
      </c>
      <c r="P508" s="5">
        <f t="shared" si="29"/>
        <v>250</v>
      </c>
      <c r="Q508" t="s">
        <v>8309</v>
      </c>
      <c r="R508" t="s">
        <v>8315</v>
      </c>
      <c r="S508" s="9">
        <f t="shared" si="30"/>
        <v>41466.552314814813</v>
      </c>
      <c r="T508" s="9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-19360</v>
      </c>
      <c r="P509" s="5">
        <f t="shared" si="29"/>
        <v>64</v>
      </c>
      <c r="Q509" t="s">
        <v>8309</v>
      </c>
      <c r="R509" t="s">
        <v>8315</v>
      </c>
      <c r="S509" s="9">
        <f t="shared" si="30"/>
        <v>41156.958993055552</v>
      </c>
      <c r="T509" s="9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-49600</v>
      </c>
      <c r="P510" s="5">
        <f t="shared" si="29"/>
        <v>133.33333333333334</v>
      </c>
      <c r="Q510" t="s">
        <v>8309</v>
      </c>
      <c r="R510" t="s">
        <v>8315</v>
      </c>
      <c r="S510" s="9">
        <f t="shared" si="30"/>
        <v>40995.024317129632</v>
      </c>
      <c r="T510" s="9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-4990</v>
      </c>
      <c r="P511" s="5">
        <f t="shared" si="29"/>
        <v>10</v>
      </c>
      <c r="Q511" t="s">
        <v>8309</v>
      </c>
      <c r="R511" t="s">
        <v>8315</v>
      </c>
      <c r="S511" s="9">
        <f t="shared" si="30"/>
        <v>42153.631597222222</v>
      </c>
      <c r="T511" s="9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-14000</v>
      </c>
      <c r="P512" s="5" t="e">
        <f t="shared" si="29"/>
        <v>#DIV/0!</v>
      </c>
      <c r="Q512" t="s">
        <v>8309</v>
      </c>
      <c r="R512" t="s">
        <v>8315</v>
      </c>
      <c r="S512" s="9">
        <f t="shared" si="30"/>
        <v>42400.176377314812</v>
      </c>
      <c r="T512" s="9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-4850</v>
      </c>
      <c r="P513" s="5">
        <f t="shared" si="29"/>
        <v>30</v>
      </c>
      <c r="Q513" t="s">
        <v>8309</v>
      </c>
      <c r="R513" t="s">
        <v>8315</v>
      </c>
      <c r="S513" s="9">
        <f t="shared" si="30"/>
        <v>41340.303032407406</v>
      </c>
      <c r="T513" s="9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-7989</v>
      </c>
      <c r="P514" s="5">
        <f t="shared" si="29"/>
        <v>5.5</v>
      </c>
      <c r="Q514" t="s">
        <v>8309</v>
      </c>
      <c r="R514" t="s">
        <v>8315</v>
      </c>
      <c r="S514" s="9">
        <f t="shared" si="30"/>
        <v>42649.742210648154</v>
      </c>
      <c r="T514" s="9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E515-D515</f>
        <v>-43038</v>
      </c>
      <c r="P515" s="5">
        <f t="shared" ref="P515:P578" si="33">E515/L515</f>
        <v>102.38235294117646</v>
      </c>
      <c r="Q515" t="s">
        <v>8309</v>
      </c>
      <c r="R515" t="s">
        <v>8315</v>
      </c>
      <c r="S515" s="9">
        <f t="shared" ref="S515:S578" si="34">(J515/86400)+DATE(1970,1,1)</f>
        <v>42552.653993055559</v>
      </c>
      <c r="T515" s="9">
        <f t="shared" ref="T515:T578" si="35">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-1450</v>
      </c>
      <c r="P516" s="5">
        <f t="shared" si="33"/>
        <v>16.666666666666668</v>
      </c>
      <c r="Q516" t="s">
        <v>8309</v>
      </c>
      <c r="R516" t="s">
        <v>8315</v>
      </c>
      <c r="S516" s="9">
        <f t="shared" si="34"/>
        <v>41830.613969907405</v>
      </c>
      <c r="T516" s="9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-72349</v>
      </c>
      <c r="P517" s="5">
        <f t="shared" si="33"/>
        <v>725.02941176470586</v>
      </c>
      <c r="Q517" t="s">
        <v>8309</v>
      </c>
      <c r="R517" t="s">
        <v>8315</v>
      </c>
      <c r="S517" s="9">
        <f t="shared" si="34"/>
        <v>42327.490752314814</v>
      </c>
      <c r="T517" s="9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-5000</v>
      </c>
      <c r="P518" s="5" t="e">
        <f t="shared" si="33"/>
        <v>#DIV/0!</v>
      </c>
      <c r="Q518" t="s">
        <v>8309</v>
      </c>
      <c r="R518" t="s">
        <v>8315</v>
      </c>
      <c r="S518" s="9">
        <f t="shared" si="34"/>
        <v>42091.778703703705</v>
      </c>
      <c r="T518" s="9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-14795</v>
      </c>
      <c r="P519" s="5">
        <f t="shared" si="33"/>
        <v>68.333333333333329</v>
      </c>
      <c r="Q519" t="s">
        <v>8309</v>
      </c>
      <c r="R519" t="s">
        <v>8315</v>
      </c>
      <c r="S519" s="9">
        <f t="shared" si="34"/>
        <v>42738.615289351852</v>
      </c>
      <c r="T519" s="9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-7175</v>
      </c>
      <c r="P520" s="5" t="e">
        <f t="shared" si="33"/>
        <v>#DIV/0!</v>
      </c>
      <c r="Q520" t="s">
        <v>8309</v>
      </c>
      <c r="R520" t="s">
        <v>8315</v>
      </c>
      <c r="S520" s="9">
        <f t="shared" si="34"/>
        <v>42223.616018518514</v>
      </c>
      <c r="T520" s="9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-9255</v>
      </c>
      <c r="P521" s="5">
        <f t="shared" si="33"/>
        <v>39.228571428571428</v>
      </c>
      <c r="Q521" t="s">
        <v>8309</v>
      </c>
      <c r="R521" t="s">
        <v>8315</v>
      </c>
      <c r="S521" s="9">
        <f t="shared" si="34"/>
        <v>41218.391446759255</v>
      </c>
      <c r="T521" s="9">
        <f t="shared" si="35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105</v>
      </c>
      <c r="P522" s="5">
        <f t="shared" si="33"/>
        <v>150.14705882352942</v>
      </c>
      <c r="Q522" t="s">
        <v>8316</v>
      </c>
      <c r="R522" t="s">
        <v>8317</v>
      </c>
      <c r="S522" s="9">
        <f t="shared" si="34"/>
        <v>42318.702094907407</v>
      </c>
      <c r="T522" s="9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232</v>
      </c>
      <c r="P523" s="5">
        <f t="shared" si="33"/>
        <v>93.428571428571431</v>
      </c>
      <c r="Q523" t="s">
        <v>8316</v>
      </c>
      <c r="R523" t="s">
        <v>8317</v>
      </c>
      <c r="S523" s="9">
        <f t="shared" si="34"/>
        <v>42646.092812499999</v>
      </c>
      <c r="T523" s="9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440</v>
      </c>
      <c r="P524" s="5">
        <f t="shared" si="33"/>
        <v>110.96774193548387</v>
      </c>
      <c r="Q524" t="s">
        <v>8316</v>
      </c>
      <c r="R524" t="s">
        <v>8317</v>
      </c>
      <c r="S524" s="9">
        <f t="shared" si="34"/>
        <v>42430.040798611109</v>
      </c>
      <c r="T524" s="9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1030</v>
      </c>
      <c r="P525" s="5">
        <f t="shared" si="33"/>
        <v>71.785714285714292</v>
      </c>
      <c r="Q525" t="s">
        <v>8316</v>
      </c>
      <c r="R525" t="s">
        <v>8317</v>
      </c>
      <c r="S525" s="9">
        <f t="shared" si="34"/>
        <v>42238.13282407407</v>
      </c>
      <c r="T525" s="9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303.55000000000018</v>
      </c>
      <c r="P526" s="5">
        <f t="shared" si="33"/>
        <v>29.258076923076924</v>
      </c>
      <c r="Q526" t="s">
        <v>8316</v>
      </c>
      <c r="R526" t="s">
        <v>8317</v>
      </c>
      <c r="S526" s="9">
        <f t="shared" si="34"/>
        <v>42492.717233796298</v>
      </c>
      <c r="T526" s="9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0</v>
      </c>
      <c r="P527" s="5">
        <f t="shared" si="33"/>
        <v>1000</v>
      </c>
      <c r="Q527" t="s">
        <v>8316</v>
      </c>
      <c r="R527" t="s">
        <v>8317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210</v>
      </c>
      <c r="P528" s="5">
        <f t="shared" si="33"/>
        <v>74.347826086956516</v>
      </c>
      <c r="Q528" t="s">
        <v>8316</v>
      </c>
      <c r="R528" t="s">
        <v>8317</v>
      </c>
      <c r="S528" s="9">
        <f t="shared" si="34"/>
        <v>42192.591944444444</v>
      </c>
      <c r="T528" s="9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85</v>
      </c>
      <c r="P529" s="5">
        <f t="shared" si="33"/>
        <v>63.829113924050631</v>
      </c>
      <c r="Q529" t="s">
        <v>8316</v>
      </c>
      <c r="R529" t="s">
        <v>8317</v>
      </c>
      <c r="S529" s="9">
        <f t="shared" si="34"/>
        <v>42753.205625000002</v>
      </c>
      <c r="T529" s="9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180</v>
      </c>
      <c r="P530" s="5">
        <f t="shared" si="33"/>
        <v>44.333333333333336</v>
      </c>
      <c r="Q530" t="s">
        <v>8316</v>
      </c>
      <c r="R530" t="s">
        <v>8317</v>
      </c>
      <c r="S530" s="9">
        <f t="shared" si="34"/>
        <v>42155.920219907406</v>
      </c>
      <c r="T530" s="9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365</v>
      </c>
      <c r="P531" s="5">
        <f t="shared" si="33"/>
        <v>86.944444444444443</v>
      </c>
      <c r="Q531" t="s">
        <v>8316</v>
      </c>
      <c r="R531" t="s">
        <v>8317</v>
      </c>
      <c r="S531" s="9">
        <f t="shared" si="34"/>
        <v>42725.031180555554</v>
      </c>
      <c r="T531" s="9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265</v>
      </c>
      <c r="P532" s="5">
        <f t="shared" si="33"/>
        <v>126.55172413793103</v>
      </c>
      <c r="Q532" t="s">
        <v>8316</v>
      </c>
      <c r="R532" t="s">
        <v>8317</v>
      </c>
      <c r="S532" s="9">
        <f t="shared" si="34"/>
        <v>42157.591064814813</v>
      </c>
      <c r="T532" s="9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0</v>
      </c>
      <c r="P533" s="5">
        <f t="shared" si="33"/>
        <v>129.03225806451613</v>
      </c>
      <c r="Q533" t="s">
        <v>8316</v>
      </c>
      <c r="R533" t="s">
        <v>8317</v>
      </c>
      <c r="S533" s="9">
        <f t="shared" si="34"/>
        <v>42676.065150462964</v>
      </c>
      <c r="T533" s="9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2325</v>
      </c>
      <c r="P534" s="5">
        <f t="shared" si="33"/>
        <v>71.242774566473983</v>
      </c>
      <c r="Q534" t="s">
        <v>8316</v>
      </c>
      <c r="R534" t="s">
        <v>8317</v>
      </c>
      <c r="S534" s="9">
        <f t="shared" si="34"/>
        <v>42473.007037037038</v>
      </c>
      <c r="T534" s="9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4</v>
      </c>
      <c r="P535" s="5">
        <f t="shared" si="33"/>
        <v>117.88235294117646</v>
      </c>
      <c r="Q535" t="s">
        <v>8316</v>
      </c>
      <c r="R535" t="s">
        <v>8317</v>
      </c>
      <c r="S535" s="9">
        <f t="shared" si="34"/>
        <v>42482.43478009259</v>
      </c>
      <c r="T535" s="9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700</v>
      </c>
      <c r="P536" s="5">
        <f t="shared" si="33"/>
        <v>327.08333333333331</v>
      </c>
      <c r="Q536" t="s">
        <v>8316</v>
      </c>
      <c r="R536" t="s">
        <v>8317</v>
      </c>
      <c r="S536" s="9">
        <f t="shared" si="34"/>
        <v>42270.810995370368</v>
      </c>
      <c r="T536" s="9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50</v>
      </c>
      <c r="P537" s="5">
        <f t="shared" si="33"/>
        <v>34.745762711864408</v>
      </c>
      <c r="Q537" t="s">
        <v>8316</v>
      </c>
      <c r="R537" t="s">
        <v>8317</v>
      </c>
      <c r="S537" s="9">
        <f t="shared" si="34"/>
        <v>42711.54519675926</v>
      </c>
      <c r="T537" s="9">
        <f t="shared" si="35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602.5</v>
      </c>
      <c r="P538" s="5">
        <f t="shared" si="33"/>
        <v>100.06410256410257</v>
      </c>
      <c r="Q538" t="s">
        <v>8316</v>
      </c>
      <c r="R538" t="s">
        <v>8317</v>
      </c>
      <c r="S538" s="9">
        <f t="shared" si="34"/>
        <v>42179.344988425924</v>
      </c>
      <c r="T538" s="9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410</v>
      </c>
      <c r="P539" s="5">
        <f t="shared" si="33"/>
        <v>40.847457627118644</v>
      </c>
      <c r="Q539" t="s">
        <v>8316</v>
      </c>
      <c r="R539" t="s">
        <v>8317</v>
      </c>
      <c r="S539" s="9">
        <f t="shared" si="34"/>
        <v>42282.768414351856</v>
      </c>
      <c r="T539" s="9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10121</v>
      </c>
      <c r="P540" s="5">
        <f t="shared" si="33"/>
        <v>252.01666666666668</v>
      </c>
      <c r="Q540" t="s">
        <v>8316</v>
      </c>
      <c r="R540" t="s">
        <v>8317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3.2200000000000273</v>
      </c>
      <c r="P541" s="5">
        <f t="shared" si="33"/>
        <v>25.161000000000001</v>
      </c>
      <c r="Q541" t="s">
        <v>8316</v>
      </c>
      <c r="R541" t="s">
        <v>8317</v>
      </c>
      <c r="S541" s="9">
        <f t="shared" si="34"/>
        <v>42535.049849537041</v>
      </c>
      <c r="T541" s="9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-14999</v>
      </c>
      <c r="P542" s="5">
        <f t="shared" si="33"/>
        <v>1</v>
      </c>
      <c r="Q542" t="s">
        <v>8318</v>
      </c>
      <c r="R542" t="s">
        <v>8319</v>
      </c>
      <c r="S542" s="9">
        <f t="shared" si="34"/>
        <v>42009.817199074074</v>
      </c>
      <c r="T542" s="9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-4475</v>
      </c>
      <c r="P543" s="5">
        <f t="shared" si="33"/>
        <v>25</v>
      </c>
      <c r="Q543" t="s">
        <v>8318</v>
      </c>
      <c r="R543" t="s">
        <v>8319</v>
      </c>
      <c r="S543" s="9">
        <f t="shared" si="34"/>
        <v>42276.046689814815</v>
      </c>
      <c r="T543" s="9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-249999</v>
      </c>
      <c r="P544" s="5">
        <f t="shared" si="33"/>
        <v>1</v>
      </c>
      <c r="Q544" t="s">
        <v>8318</v>
      </c>
      <c r="R544" t="s">
        <v>8319</v>
      </c>
      <c r="S544" s="9">
        <f t="shared" si="34"/>
        <v>42433.737453703703</v>
      </c>
      <c r="T544" s="9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-21930</v>
      </c>
      <c r="P545" s="5">
        <f t="shared" si="33"/>
        <v>35</v>
      </c>
      <c r="Q545" t="s">
        <v>8318</v>
      </c>
      <c r="R545" t="s">
        <v>8319</v>
      </c>
      <c r="S545" s="9">
        <f t="shared" si="34"/>
        <v>41914.092152777775</v>
      </c>
      <c r="T545" s="9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-494</v>
      </c>
      <c r="P546" s="5">
        <f t="shared" si="33"/>
        <v>3</v>
      </c>
      <c r="Q546" t="s">
        <v>8318</v>
      </c>
      <c r="R546" t="s">
        <v>8319</v>
      </c>
      <c r="S546" s="9">
        <f t="shared" si="34"/>
        <v>42525.656944444447</v>
      </c>
      <c r="T546" s="9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-36308</v>
      </c>
      <c r="P547" s="5">
        <f t="shared" si="33"/>
        <v>402.70588235294116</v>
      </c>
      <c r="Q547" t="s">
        <v>8318</v>
      </c>
      <c r="R547" t="s">
        <v>8319</v>
      </c>
      <c r="S547" s="9">
        <f t="shared" si="34"/>
        <v>42283.592465277776</v>
      </c>
      <c r="T547" s="9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-59948</v>
      </c>
      <c r="P548" s="5">
        <f t="shared" si="33"/>
        <v>26</v>
      </c>
      <c r="Q548" t="s">
        <v>8318</v>
      </c>
      <c r="R548" t="s">
        <v>8319</v>
      </c>
      <c r="S548" s="9">
        <f t="shared" si="34"/>
        <v>42249.667997685188</v>
      </c>
      <c r="T548" s="9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-7500</v>
      </c>
      <c r="P549" s="5" t="e">
        <f t="shared" si="33"/>
        <v>#DIV/0!</v>
      </c>
      <c r="Q549" t="s">
        <v>8318</v>
      </c>
      <c r="R549" t="s">
        <v>8319</v>
      </c>
      <c r="S549" s="9">
        <f t="shared" si="34"/>
        <v>42380.696342592593</v>
      </c>
      <c r="T549" s="9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-9991</v>
      </c>
      <c r="P550" s="5">
        <f t="shared" si="33"/>
        <v>9</v>
      </c>
      <c r="Q550" t="s">
        <v>8318</v>
      </c>
      <c r="R550" t="s">
        <v>8319</v>
      </c>
      <c r="S550" s="9">
        <f t="shared" si="34"/>
        <v>42276.903333333335</v>
      </c>
      <c r="T550" s="9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-2432</v>
      </c>
      <c r="P551" s="5">
        <f t="shared" si="33"/>
        <v>8.5</v>
      </c>
      <c r="Q551" t="s">
        <v>8318</v>
      </c>
      <c r="R551" t="s">
        <v>8319</v>
      </c>
      <c r="S551" s="9">
        <f t="shared" si="34"/>
        <v>42163.636828703704</v>
      </c>
      <c r="T551" s="9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-4965</v>
      </c>
      <c r="P552" s="5">
        <f t="shared" si="33"/>
        <v>8.75</v>
      </c>
      <c r="Q552" t="s">
        <v>8318</v>
      </c>
      <c r="R552" t="s">
        <v>8319</v>
      </c>
      <c r="S552" s="9">
        <f t="shared" si="34"/>
        <v>42753.678761574076</v>
      </c>
      <c r="T552" s="9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-71219</v>
      </c>
      <c r="P553" s="5">
        <f t="shared" si="33"/>
        <v>135.03571428571428</v>
      </c>
      <c r="Q553" t="s">
        <v>8318</v>
      </c>
      <c r="R553" t="s">
        <v>8319</v>
      </c>
      <c r="S553" s="9">
        <f t="shared" si="34"/>
        <v>42173.275740740741</v>
      </c>
      <c r="T553" s="9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-45000</v>
      </c>
      <c r="P554" s="5" t="e">
        <f t="shared" si="33"/>
        <v>#DIV/0!</v>
      </c>
      <c r="Q554" t="s">
        <v>8318</v>
      </c>
      <c r="R554" t="s">
        <v>8319</v>
      </c>
      <c r="S554" s="9">
        <f t="shared" si="34"/>
        <v>42318.616851851853</v>
      </c>
      <c r="T554" s="9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-24877</v>
      </c>
      <c r="P555" s="5">
        <f t="shared" si="33"/>
        <v>20.5</v>
      </c>
      <c r="Q555" t="s">
        <v>8318</v>
      </c>
      <c r="R555" t="s">
        <v>8319</v>
      </c>
      <c r="S555" s="9">
        <f t="shared" si="34"/>
        <v>41927.71980324074</v>
      </c>
      <c r="T555" s="9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-2454</v>
      </c>
      <c r="P556" s="5">
        <f t="shared" si="33"/>
        <v>64.36363636363636</v>
      </c>
      <c r="Q556" t="s">
        <v>8318</v>
      </c>
      <c r="R556" t="s">
        <v>8319</v>
      </c>
      <c r="S556" s="9">
        <f t="shared" si="34"/>
        <v>41901.684861111113</v>
      </c>
      <c r="T556" s="9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-7500</v>
      </c>
      <c r="P557" s="5" t="e">
        <f t="shared" si="33"/>
        <v>#DIV/0!</v>
      </c>
      <c r="Q557" t="s">
        <v>8318</v>
      </c>
      <c r="R557" t="s">
        <v>8319</v>
      </c>
      <c r="S557" s="9">
        <f t="shared" si="34"/>
        <v>42503.353506944448</v>
      </c>
      <c r="T557" s="9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-7800</v>
      </c>
      <c r="P558" s="5">
        <f t="shared" si="33"/>
        <v>200</v>
      </c>
      <c r="Q558" t="s">
        <v>8318</v>
      </c>
      <c r="R558" t="s">
        <v>8319</v>
      </c>
      <c r="S558" s="9">
        <f t="shared" si="34"/>
        <v>42345.860150462962</v>
      </c>
      <c r="T558" s="9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-148634</v>
      </c>
      <c r="P559" s="5">
        <f t="shared" si="33"/>
        <v>68.3</v>
      </c>
      <c r="Q559" t="s">
        <v>8318</v>
      </c>
      <c r="R559" t="s">
        <v>8319</v>
      </c>
      <c r="S559" s="9">
        <f t="shared" si="34"/>
        <v>42676.942164351851</v>
      </c>
      <c r="T559" s="9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-750</v>
      </c>
      <c r="P560" s="5" t="e">
        <f t="shared" si="33"/>
        <v>#DIV/0!</v>
      </c>
      <c r="Q560" t="s">
        <v>8318</v>
      </c>
      <c r="R560" t="s">
        <v>8319</v>
      </c>
      <c r="S560" s="9">
        <f t="shared" si="34"/>
        <v>42057.883159722223</v>
      </c>
      <c r="T560" s="9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-239950</v>
      </c>
      <c r="P561" s="5">
        <f t="shared" si="33"/>
        <v>50</v>
      </c>
      <c r="Q561" t="s">
        <v>8318</v>
      </c>
      <c r="R561" t="s">
        <v>8319</v>
      </c>
      <c r="S561" s="9">
        <f t="shared" si="34"/>
        <v>42321.283101851848</v>
      </c>
      <c r="T561" s="9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-99988</v>
      </c>
      <c r="P562" s="5">
        <f t="shared" si="33"/>
        <v>4</v>
      </c>
      <c r="Q562" t="s">
        <v>8318</v>
      </c>
      <c r="R562" t="s">
        <v>8319</v>
      </c>
      <c r="S562" s="9">
        <f t="shared" si="34"/>
        <v>41960.771354166667</v>
      </c>
      <c r="T562" s="9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-14945</v>
      </c>
      <c r="P563" s="5">
        <f t="shared" si="33"/>
        <v>27.5</v>
      </c>
      <c r="Q563" t="s">
        <v>8318</v>
      </c>
      <c r="R563" t="s">
        <v>8319</v>
      </c>
      <c r="S563" s="9">
        <f t="shared" si="34"/>
        <v>42268.658715277779</v>
      </c>
      <c r="T563" s="9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-50000</v>
      </c>
      <c r="P564" s="5" t="e">
        <f t="shared" si="33"/>
        <v>#DIV/0!</v>
      </c>
      <c r="Q564" t="s">
        <v>8318</v>
      </c>
      <c r="R564" t="s">
        <v>8319</v>
      </c>
      <c r="S564" s="9">
        <f t="shared" si="34"/>
        <v>42692.389062499999</v>
      </c>
      <c r="T564" s="9">
        <f t="shared" si="35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-74932</v>
      </c>
      <c r="P565" s="5">
        <f t="shared" si="33"/>
        <v>34</v>
      </c>
      <c r="Q565" t="s">
        <v>8318</v>
      </c>
      <c r="R565" t="s">
        <v>8319</v>
      </c>
      <c r="S565" s="9">
        <f t="shared" si="34"/>
        <v>42022.069988425923</v>
      </c>
      <c r="T565" s="9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-17999</v>
      </c>
      <c r="P566" s="5">
        <f t="shared" si="33"/>
        <v>1</v>
      </c>
      <c r="Q566" t="s">
        <v>8318</v>
      </c>
      <c r="R566" t="s">
        <v>8319</v>
      </c>
      <c r="S566" s="9">
        <f t="shared" si="34"/>
        <v>42411.942997685182</v>
      </c>
      <c r="T566" s="9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-25000</v>
      </c>
      <c r="P567" s="5" t="e">
        <f t="shared" si="33"/>
        <v>#DIV/0!</v>
      </c>
      <c r="Q567" t="s">
        <v>8318</v>
      </c>
      <c r="R567" t="s">
        <v>8319</v>
      </c>
      <c r="S567" s="9">
        <f t="shared" si="34"/>
        <v>42165.78528935185</v>
      </c>
      <c r="T567" s="9">
        <f t="shared" si="35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-4999</v>
      </c>
      <c r="P568" s="5">
        <f t="shared" si="33"/>
        <v>1</v>
      </c>
      <c r="Q568" t="s">
        <v>8318</v>
      </c>
      <c r="R568" t="s">
        <v>8319</v>
      </c>
      <c r="S568" s="9">
        <f t="shared" si="34"/>
        <v>42535.68440972222</v>
      </c>
      <c r="T568" s="9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-10000</v>
      </c>
      <c r="P569" s="5" t="e">
        <f t="shared" si="33"/>
        <v>#DIV/0!</v>
      </c>
      <c r="Q569" t="s">
        <v>8318</v>
      </c>
      <c r="R569" t="s">
        <v>8319</v>
      </c>
      <c r="S569" s="9">
        <f t="shared" si="34"/>
        <v>41975.842523148152</v>
      </c>
      <c r="T569" s="9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-24255</v>
      </c>
      <c r="P570" s="5">
        <f t="shared" si="33"/>
        <v>49</v>
      </c>
      <c r="Q570" t="s">
        <v>8318</v>
      </c>
      <c r="R570" t="s">
        <v>8319</v>
      </c>
      <c r="S570" s="9">
        <f t="shared" si="34"/>
        <v>42348.9215625</v>
      </c>
      <c r="T570" s="9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-2480</v>
      </c>
      <c r="P571" s="5">
        <f t="shared" si="33"/>
        <v>20</v>
      </c>
      <c r="Q571" t="s">
        <v>8318</v>
      </c>
      <c r="R571" t="s">
        <v>8319</v>
      </c>
      <c r="S571" s="9">
        <f t="shared" si="34"/>
        <v>42340.847361111111</v>
      </c>
      <c r="T571" s="9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-84858</v>
      </c>
      <c r="P572" s="5">
        <f t="shared" si="33"/>
        <v>142</v>
      </c>
      <c r="Q572" t="s">
        <v>8318</v>
      </c>
      <c r="R572" t="s">
        <v>8319</v>
      </c>
      <c r="S572" s="9">
        <f t="shared" si="34"/>
        <v>42388.798252314809</v>
      </c>
      <c r="T572" s="9">
        <f t="shared" si="35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-24894</v>
      </c>
      <c r="P573" s="5">
        <f t="shared" si="33"/>
        <v>53</v>
      </c>
      <c r="Q573" t="s">
        <v>8318</v>
      </c>
      <c r="R573" t="s">
        <v>8319</v>
      </c>
      <c r="S573" s="9">
        <f t="shared" si="34"/>
        <v>42192.816238425927</v>
      </c>
      <c r="T573" s="9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-2500</v>
      </c>
      <c r="P574" s="5" t="e">
        <f t="shared" si="33"/>
        <v>#DIV/0!</v>
      </c>
      <c r="Q574" t="s">
        <v>8318</v>
      </c>
      <c r="R574" t="s">
        <v>8319</v>
      </c>
      <c r="S574" s="9">
        <f t="shared" si="34"/>
        <v>42282.716296296298</v>
      </c>
      <c r="T574" s="9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-88542</v>
      </c>
      <c r="P575" s="5">
        <f t="shared" si="33"/>
        <v>38.444444444444443</v>
      </c>
      <c r="Q575" t="s">
        <v>8318</v>
      </c>
      <c r="R575" t="s">
        <v>8319</v>
      </c>
      <c r="S575" s="9">
        <f t="shared" si="34"/>
        <v>41963.050127314811</v>
      </c>
      <c r="T575" s="9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-11100</v>
      </c>
      <c r="P576" s="5">
        <f t="shared" si="33"/>
        <v>20</v>
      </c>
      <c r="Q576" t="s">
        <v>8318</v>
      </c>
      <c r="R576" t="s">
        <v>8319</v>
      </c>
      <c r="S576" s="9">
        <f t="shared" si="34"/>
        <v>42632.443368055552</v>
      </c>
      <c r="T576" s="9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-59741</v>
      </c>
      <c r="P577" s="5">
        <f t="shared" si="33"/>
        <v>64.75</v>
      </c>
      <c r="Q577" t="s">
        <v>8318</v>
      </c>
      <c r="R577" t="s">
        <v>8319</v>
      </c>
      <c r="S577" s="9">
        <f t="shared" si="34"/>
        <v>42138.692627314813</v>
      </c>
      <c r="T577" s="9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-79999</v>
      </c>
      <c r="P578" s="5">
        <f t="shared" si="33"/>
        <v>1</v>
      </c>
      <c r="Q578" t="s">
        <v>8318</v>
      </c>
      <c r="R578" t="s">
        <v>8319</v>
      </c>
      <c r="S578" s="9">
        <f t="shared" si="34"/>
        <v>42031.471666666665</v>
      </c>
      <c r="T578" s="9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E579-D579</f>
        <v>-4990</v>
      </c>
      <c r="P579" s="5">
        <f t="shared" ref="P579:P642" si="37">E579/L579</f>
        <v>10</v>
      </c>
      <c r="Q579" t="s">
        <v>8318</v>
      </c>
      <c r="R579" t="s">
        <v>8319</v>
      </c>
      <c r="S579" s="9">
        <f t="shared" ref="S579:S642" si="38">(J579/86400)+DATE(1970,1,1)</f>
        <v>42450.589143518519</v>
      </c>
      <c r="T579" s="9">
        <f t="shared" ref="T579:T642" si="39">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-124986</v>
      </c>
      <c r="P580" s="5">
        <f t="shared" si="37"/>
        <v>2</v>
      </c>
      <c r="Q580" t="s">
        <v>8318</v>
      </c>
      <c r="R580" t="s">
        <v>8319</v>
      </c>
      <c r="S580" s="9">
        <f t="shared" si="38"/>
        <v>42230.578622685185</v>
      </c>
      <c r="T580" s="9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-11825</v>
      </c>
      <c r="P581" s="5">
        <f t="shared" si="37"/>
        <v>35</v>
      </c>
      <c r="Q581" t="s">
        <v>8318</v>
      </c>
      <c r="R581" t="s">
        <v>8319</v>
      </c>
      <c r="S581" s="9">
        <f t="shared" si="38"/>
        <v>41968.852118055554</v>
      </c>
      <c r="T581" s="9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-2999</v>
      </c>
      <c r="P582" s="5">
        <f t="shared" si="37"/>
        <v>1</v>
      </c>
      <c r="Q582" t="s">
        <v>8318</v>
      </c>
      <c r="R582" t="s">
        <v>8319</v>
      </c>
      <c r="S582" s="9">
        <f t="shared" si="38"/>
        <v>42605.908182870371</v>
      </c>
      <c r="T582" s="9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-400</v>
      </c>
      <c r="P583" s="5" t="e">
        <f t="shared" si="37"/>
        <v>#DIV/0!</v>
      </c>
      <c r="Q583" t="s">
        <v>8318</v>
      </c>
      <c r="R583" t="s">
        <v>8319</v>
      </c>
      <c r="S583" s="9">
        <f t="shared" si="38"/>
        <v>42188.012777777782</v>
      </c>
      <c r="T583" s="9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-100000</v>
      </c>
      <c r="P584" s="5" t="e">
        <f t="shared" si="37"/>
        <v>#DIV/0!</v>
      </c>
      <c r="Q584" t="s">
        <v>8318</v>
      </c>
      <c r="R584" t="s">
        <v>8319</v>
      </c>
      <c r="S584" s="9">
        <f t="shared" si="38"/>
        <v>42055.739803240736</v>
      </c>
      <c r="T584" s="9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-8999</v>
      </c>
      <c r="P585" s="5">
        <f t="shared" si="37"/>
        <v>1</v>
      </c>
      <c r="Q585" t="s">
        <v>8318</v>
      </c>
      <c r="R585" t="s">
        <v>8319</v>
      </c>
      <c r="S585" s="9">
        <f t="shared" si="38"/>
        <v>42052.93850694444</v>
      </c>
      <c r="T585" s="9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-990</v>
      </c>
      <c r="P586" s="5">
        <f t="shared" si="37"/>
        <v>5</v>
      </c>
      <c r="Q586" t="s">
        <v>8318</v>
      </c>
      <c r="R586" t="s">
        <v>8319</v>
      </c>
      <c r="S586" s="9">
        <f t="shared" si="38"/>
        <v>42049.716620370367</v>
      </c>
      <c r="T586" s="9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-9000</v>
      </c>
      <c r="P587" s="5" t="e">
        <f t="shared" si="37"/>
        <v>#DIV/0!</v>
      </c>
      <c r="Q587" t="s">
        <v>8318</v>
      </c>
      <c r="R587" t="s">
        <v>8319</v>
      </c>
      <c r="S587" s="9">
        <f t="shared" si="38"/>
        <v>42283.3909375</v>
      </c>
      <c r="T587" s="9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-9944</v>
      </c>
      <c r="P588" s="5">
        <f t="shared" si="37"/>
        <v>14</v>
      </c>
      <c r="Q588" t="s">
        <v>8318</v>
      </c>
      <c r="R588" t="s">
        <v>8319</v>
      </c>
      <c r="S588" s="9">
        <f t="shared" si="38"/>
        <v>42020.854247685187</v>
      </c>
      <c r="T588" s="9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-27275</v>
      </c>
      <c r="P589" s="5">
        <f t="shared" si="37"/>
        <v>389.28571428571428</v>
      </c>
      <c r="Q589" t="s">
        <v>8318</v>
      </c>
      <c r="R589" t="s">
        <v>8319</v>
      </c>
      <c r="S589" s="9">
        <f t="shared" si="38"/>
        <v>42080.757326388892</v>
      </c>
      <c r="T589" s="9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-8699</v>
      </c>
      <c r="P590" s="5">
        <f t="shared" si="37"/>
        <v>150.5</v>
      </c>
      <c r="Q590" t="s">
        <v>8318</v>
      </c>
      <c r="R590" t="s">
        <v>8319</v>
      </c>
      <c r="S590" s="9">
        <f t="shared" si="38"/>
        <v>42631.769513888888</v>
      </c>
      <c r="T590" s="9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-7499</v>
      </c>
      <c r="P591" s="5">
        <f t="shared" si="37"/>
        <v>1</v>
      </c>
      <c r="Q591" t="s">
        <v>8318</v>
      </c>
      <c r="R591" t="s">
        <v>8319</v>
      </c>
      <c r="S591" s="9">
        <f t="shared" si="38"/>
        <v>42178.614571759259</v>
      </c>
      <c r="T591" s="9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-4777</v>
      </c>
      <c r="P592" s="5">
        <f t="shared" si="37"/>
        <v>24.777777777777779</v>
      </c>
      <c r="Q592" t="s">
        <v>8318</v>
      </c>
      <c r="R592" t="s">
        <v>8319</v>
      </c>
      <c r="S592" s="9">
        <f t="shared" si="38"/>
        <v>42377.554756944446</v>
      </c>
      <c r="T592" s="9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-99939</v>
      </c>
      <c r="P593" s="5">
        <f t="shared" si="37"/>
        <v>30.5</v>
      </c>
      <c r="Q593" t="s">
        <v>8318</v>
      </c>
      <c r="R593" t="s">
        <v>8319</v>
      </c>
      <c r="S593" s="9">
        <f t="shared" si="38"/>
        <v>42177.543171296296</v>
      </c>
      <c r="T593" s="9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-7250</v>
      </c>
      <c r="P594" s="5">
        <f t="shared" si="37"/>
        <v>250</v>
      </c>
      <c r="Q594" t="s">
        <v>8318</v>
      </c>
      <c r="R594" t="s">
        <v>8319</v>
      </c>
      <c r="S594" s="9">
        <f t="shared" si="38"/>
        <v>41946.232175925928</v>
      </c>
      <c r="T594" s="9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-385</v>
      </c>
      <c r="P595" s="5">
        <f t="shared" si="37"/>
        <v>16.428571428571427</v>
      </c>
      <c r="Q595" t="s">
        <v>8318</v>
      </c>
      <c r="R595" t="s">
        <v>8319</v>
      </c>
      <c r="S595" s="9">
        <f t="shared" si="38"/>
        <v>42070.677604166667</v>
      </c>
      <c r="T595" s="9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-24974</v>
      </c>
      <c r="P596" s="5">
        <f t="shared" si="37"/>
        <v>13</v>
      </c>
      <c r="Q596" t="s">
        <v>8318</v>
      </c>
      <c r="R596" t="s">
        <v>8319</v>
      </c>
      <c r="S596" s="9">
        <f t="shared" si="38"/>
        <v>42446.780162037037</v>
      </c>
      <c r="T596" s="9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-99574</v>
      </c>
      <c r="P597" s="5">
        <f t="shared" si="37"/>
        <v>53.25</v>
      </c>
      <c r="Q597" t="s">
        <v>8318</v>
      </c>
      <c r="R597" t="s">
        <v>8319</v>
      </c>
      <c r="S597" s="9">
        <f t="shared" si="38"/>
        <v>42083.069884259261</v>
      </c>
      <c r="T597" s="9">
        <f t="shared" si="3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-19994</v>
      </c>
      <c r="P598" s="5">
        <f t="shared" si="37"/>
        <v>3</v>
      </c>
      <c r="Q598" t="s">
        <v>8318</v>
      </c>
      <c r="R598" t="s">
        <v>8319</v>
      </c>
      <c r="S598" s="9">
        <f t="shared" si="38"/>
        <v>42646.896898148145</v>
      </c>
      <c r="T598" s="9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-7480</v>
      </c>
      <c r="P599" s="5">
        <f t="shared" si="37"/>
        <v>10</v>
      </c>
      <c r="Q599" t="s">
        <v>8318</v>
      </c>
      <c r="R599" t="s">
        <v>8319</v>
      </c>
      <c r="S599" s="9">
        <f t="shared" si="38"/>
        <v>42545.705266203702</v>
      </c>
      <c r="T599" s="9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-1650</v>
      </c>
      <c r="P600" s="5">
        <f t="shared" si="37"/>
        <v>121.42857142857143</v>
      </c>
      <c r="Q600" t="s">
        <v>8318</v>
      </c>
      <c r="R600" t="s">
        <v>8319</v>
      </c>
      <c r="S600" s="9">
        <f t="shared" si="38"/>
        <v>41948.00209490741</v>
      </c>
      <c r="T600" s="9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-49969</v>
      </c>
      <c r="P601" s="5">
        <f t="shared" si="37"/>
        <v>15.5</v>
      </c>
      <c r="Q601" t="s">
        <v>8318</v>
      </c>
      <c r="R601" t="s">
        <v>8319</v>
      </c>
      <c r="S601" s="9">
        <f t="shared" si="38"/>
        <v>42047.812523148154</v>
      </c>
      <c r="T601" s="9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-4900</v>
      </c>
      <c r="P602" s="5">
        <f t="shared" si="37"/>
        <v>100</v>
      </c>
      <c r="Q602" t="s">
        <v>8318</v>
      </c>
      <c r="R602" t="s">
        <v>8319</v>
      </c>
      <c r="S602" s="9">
        <f t="shared" si="38"/>
        <v>42073.798171296294</v>
      </c>
      <c r="T602" s="9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-9860</v>
      </c>
      <c r="P603" s="5">
        <f t="shared" si="37"/>
        <v>23.333333333333332</v>
      </c>
      <c r="Q603" t="s">
        <v>8318</v>
      </c>
      <c r="R603" t="s">
        <v>8319</v>
      </c>
      <c r="S603" s="9">
        <f t="shared" si="38"/>
        <v>41969.858090277776</v>
      </c>
      <c r="T603" s="9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-70000</v>
      </c>
      <c r="P604" s="5" t="e">
        <f t="shared" si="37"/>
        <v>#DIV/0!</v>
      </c>
      <c r="Q604" t="s">
        <v>8318</v>
      </c>
      <c r="R604" t="s">
        <v>8319</v>
      </c>
      <c r="S604" s="9">
        <f t="shared" si="38"/>
        <v>42143.79415509259</v>
      </c>
      <c r="T604" s="9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-14409.98</v>
      </c>
      <c r="P605" s="5">
        <f t="shared" si="37"/>
        <v>45.386153846153846</v>
      </c>
      <c r="Q605" t="s">
        <v>8318</v>
      </c>
      <c r="R605" t="s">
        <v>8319</v>
      </c>
      <c r="S605" s="9">
        <f t="shared" si="38"/>
        <v>41835.639155092591</v>
      </c>
      <c r="T605" s="9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-1500</v>
      </c>
      <c r="P606" s="5" t="e">
        <f t="shared" si="37"/>
        <v>#DIV/0!</v>
      </c>
      <c r="Q606" t="s">
        <v>8318</v>
      </c>
      <c r="R606" t="s">
        <v>8319</v>
      </c>
      <c r="S606" s="9">
        <f t="shared" si="38"/>
        <v>41849.035370370373</v>
      </c>
      <c r="T606" s="9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-4869</v>
      </c>
      <c r="P607" s="5">
        <f t="shared" si="37"/>
        <v>16.375</v>
      </c>
      <c r="Q607" t="s">
        <v>8318</v>
      </c>
      <c r="R607" t="s">
        <v>8319</v>
      </c>
      <c r="S607" s="9">
        <f t="shared" si="38"/>
        <v>42194.357731481483</v>
      </c>
      <c r="T607" s="9">
        <f t="shared" si="3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-4990</v>
      </c>
      <c r="P608" s="5">
        <f t="shared" si="37"/>
        <v>10</v>
      </c>
      <c r="Q608" t="s">
        <v>8318</v>
      </c>
      <c r="R608" t="s">
        <v>8319</v>
      </c>
      <c r="S608" s="9">
        <f t="shared" si="38"/>
        <v>42102.650567129633</v>
      </c>
      <c r="T608" s="9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-250</v>
      </c>
      <c r="P609" s="5" t="e">
        <f t="shared" si="37"/>
        <v>#DIV/0!</v>
      </c>
      <c r="Q609" t="s">
        <v>8318</v>
      </c>
      <c r="R609" t="s">
        <v>8319</v>
      </c>
      <c r="S609" s="9">
        <f t="shared" si="38"/>
        <v>42300.825648148151</v>
      </c>
      <c r="T609" s="9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-148539</v>
      </c>
      <c r="P610" s="5">
        <f t="shared" si="37"/>
        <v>292.2</v>
      </c>
      <c r="Q610" t="s">
        <v>8318</v>
      </c>
      <c r="R610" t="s">
        <v>8319</v>
      </c>
      <c r="S610" s="9">
        <f t="shared" si="38"/>
        <v>42140.921064814815</v>
      </c>
      <c r="T610" s="9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-775</v>
      </c>
      <c r="P611" s="5">
        <f t="shared" si="37"/>
        <v>5</v>
      </c>
      <c r="Q611" t="s">
        <v>8318</v>
      </c>
      <c r="R611" t="s">
        <v>8319</v>
      </c>
      <c r="S611" s="9">
        <f t="shared" si="38"/>
        <v>42307.034074074079</v>
      </c>
      <c r="T611" s="9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-13803</v>
      </c>
      <c r="P612" s="5" t="e">
        <f t="shared" si="37"/>
        <v>#DIV/0!</v>
      </c>
      <c r="Q612" t="s">
        <v>8318</v>
      </c>
      <c r="R612" t="s">
        <v>8319</v>
      </c>
      <c r="S612" s="9">
        <f t="shared" si="38"/>
        <v>42086.83085648148</v>
      </c>
      <c r="T612" s="9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-80000</v>
      </c>
      <c r="P613" s="5" t="e">
        <f t="shared" si="37"/>
        <v>#DIV/0!</v>
      </c>
      <c r="Q613" t="s">
        <v>8318</v>
      </c>
      <c r="R613" t="s">
        <v>8319</v>
      </c>
      <c r="S613" s="9">
        <f t="shared" si="38"/>
        <v>42328.560613425929</v>
      </c>
      <c r="T613" s="9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-10000</v>
      </c>
      <c r="P614" s="5" t="e">
        <f t="shared" si="37"/>
        <v>#DIV/0!</v>
      </c>
      <c r="Q614" t="s">
        <v>8318</v>
      </c>
      <c r="R614" t="s">
        <v>8319</v>
      </c>
      <c r="S614" s="9">
        <f t="shared" si="38"/>
        <v>42585.031782407408</v>
      </c>
      <c r="T614" s="9">
        <f t="shared" si="3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-47182</v>
      </c>
      <c r="P615" s="5">
        <f t="shared" si="37"/>
        <v>105.93388429752066</v>
      </c>
      <c r="Q615" t="s">
        <v>8318</v>
      </c>
      <c r="R615" t="s">
        <v>8319</v>
      </c>
      <c r="S615" s="9">
        <f t="shared" si="38"/>
        <v>42247.496759259258</v>
      </c>
      <c r="T615" s="9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-10000</v>
      </c>
      <c r="P616" s="5" t="e">
        <f t="shared" si="37"/>
        <v>#DIV/0!</v>
      </c>
      <c r="Q616" t="s">
        <v>8318</v>
      </c>
      <c r="R616" t="s">
        <v>8319</v>
      </c>
      <c r="S616" s="9">
        <f t="shared" si="38"/>
        <v>42515.061805555553</v>
      </c>
      <c r="T616" s="9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-515</v>
      </c>
      <c r="P617" s="5" t="e">
        <f t="shared" si="37"/>
        <v>#DIV/0!</v>
      </c>
      <c r="Q617" t="s">
        <v>8318</v>
      </c>
      <c r="R617" t="s">
        <v>8319</v>
      </c>
      <c r="S617" s="9">
        <f t="shared" si="38"/>
        <v>42242.122210648144</v>
      </c>
      <c r="T617" s="9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-5000</v>
      </c>
      <c r="P618" s="5" t="e">
        <f t="shared" si="37"/>
        <v>#DIV/0!</v>
      </c>
      <c r="Q618" t="s">
        <v>8318</v>
      </c>
      <c r="R618" t="s">
        <v>8319</v>
      </c>
      <c r="S618" s="9">
        <f t="shared" si="38"/>
        <v>42761.376238425924</v>
      </c>
      <c r="T618" s="9">
        <f t="shared" si="3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-1940</v>
      </c>
      <c r="P619" s="5">
        <f t="shared" si="37"/>
        <v>20</v>
      </c>
      <c r="Q619" t="s">
        <v>8318</v>
      </c>
      <c r="R619" t="s">
        <v>8319</v>
      </c>
      <c r="S619" s="9">
        <f t="shared" si="38"/>
        <v>42087.343090277776</v>
      </c>
      <c r="T619" s="9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-400</v>
      </c>
      <c r="P620" s="5" t="e">
        <f t="shared" si="37"/>
        <v>#DIV/0!</v>
      </c>
      <c r="Q620" t="s">
        <v>8318</v>
      </c>
      <c r="R620" t="s">
        <v>8319</v>
      </c>
      <c r="S620" s="9">
        <f t="shared" si="38"/>
        <v>42317.810219907406</v>
      </c>
      <c r="T620" s="9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-2499999</v>
      </c>
      <c r="P621" s="5">
        <f t="shared" si="37"/>
        <v>1</v>
      </c>
      <c r="Q621" t="s">
        <v>8318</v>
      </c>
      <c r="R621" t="s">
        <v>8319</v>
      </c>
      <c r="S621" s="9">
        <f t="shared" si="38"/>
        <v>41908.650347222225</v>
      </c>
      <c r="T621" s="9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-29700</v>
      </c>
      <c r="P622" s="5">
        <f t="shared" si="37"/>
        <v>300</v>
      </c>
      <c r="Q622" t="s">
        <v>8318</v>
      </c>
      <c r="R622" t="s">
        <v>8319</v>
      </c>
      <c r="S622" s="9">
        <f t="shared" si="38"/>
        <v>41831.716874999998</v>
      </c>
      <c r="T622" s="9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-24739</v>
      </c>
      <c r="P623" s="5">
        <f t="shared" si="37"/>
        <v>87</v>
      </c>
      <c r="Q623" t="s">
        <v>8318</v>
      </c>
      <c r="R623" t="s">
        <v>8319</v>
      </c>
      <c r="S623" s="9">
        <f t="shared" si="38"/>
        <v>42528.987696759257</v>
      </c>
      <c r="T623" s="9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-5659</v>
      </c>
      <c r="P624" s="5">
        <f t="shared" si="37"/>
        <v>37.888888888888886</v>
      </c>
      <c r="Q624" t="s">
        <v>8318</v>
      </c>
      <c r="R624" t="s">
        <v>8319</v>
      </c>
      <c r="S624" s="9">
        <f t="shared" si="38"/>
        <v>42532.774745370371</v>
      </c>
      <c r="T624" s="9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-75000</v>
      </c>
      <c r="P625" s="5" t="e">
        <f t="shared" si="37"/>
        <v>#DIV/0!</v>
      </c>
      <c r="Q625" t="s">
        <v>8318</v>
      </c>
      <c r="R625" t="s">
        <v>8319</v>
      </c>
      <c r="S625" s="9">
        <f t="shared" si="38"/>
        <v>42122.009224537032</v>
      </c>
      <c r="T625" s="9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-5000</v>
      </c>
      <c r="P626" s="5" t="e">
        <f t="shared" si="37"/>
        <v>#DIV/0!</v>
      </c>
      <c r="Q626" t="s">
        <v>8318</v>
      </c>
      <c r="R626" t="s">
        <v>8319</v>
      </c>
      <c r="S626" s="9">
        <f t="shared" si="38"/>
        <v>42108.988900462966</v>
      </c>
      <c r="T626" s="9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-25000</v>
      </c>
      <c r="P627" s="5" t="e">
        <f t="shared" si="37"/>
        <v>#DIV/0!</v>
      </c>
      <c r="Q627" t="s">
        <v>8318</v>
      </c>
      <c r="R627" t="s">
        <v>8319</v>
      </c>
      <c r="S627" s="9">
        <f t="shared" si="38"/>
        <v>42790.895567129628</v>
      </c>
      <c r="T627" s="9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-20655</v>
      </c>
      <c r="P628" s="5">
        <f t="shared" si="37"/>
        <v>111.41025641025641</v>
      </c>
      <c r="Q628" t="s">
        <v>8318</v>
      </c>
      <c r="R628" t="s">
        <v>8319</v>
      </c>
      <c r="S628" s="9">
        <f t="shared" si="38"/>
        <v>42198.559479166666</v>
      </c>
      <c r="T628" s="9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-449910</v>
      </c>
      <c r="P629" s="5">
        <f t="shared" si="37"/>
        <v>90</v>
      </c>
      <c r="Q629" t="s">
        <v>8318</v>
      </c>
      <c r="R629" t="s">
        <v>8319</v>
      </c>
      <c r="S629" s="9">
        <f t="shared" si="38"/>
        <v>42384.306840277779</v>
      </c>
      <c r="T629" s="9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-5000</v>
      </c>
      <c r="P630" s="5" t="e">
        <f t="shared" si="37"/>
        <v>#DIV/0!</v>
      </c>
      <c r="Q630" t="s">
        <v>8318</v>
      </c>
      <c r="R630" t="s">
        <v>8319</v>
      </c>
      <c r="S630" s="9">
        <f t="shared" si="38"/>
        <v>41803.692789351851</v>
      </c>
      <c r="T630" s="9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-199650</v>
      </c>
      <c r="P631" s="5">
        <f t="shared" si="37"/>
        <v>116.66666666666667</v>
      </c>
      <c r="Q631" t="s">
        <v>8318</v>
      </c>
      <c r="R631" t="s">
        <v>8319</v>
      </c>
      <c r="S631" s="9">
        <f t="shared" si="38"/>
        <v>42474.637824074074</v>
      </c>
      <c r="T631" s="9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-11989</v>
      </c>
      <c r="P632" s="5">
        <f t="shared" si="37"/>
        <v>10</v>
      </c>
      <c r="Q632" t="s">
        <v>8318</v>
      </c>
      <c r="R632" t="s">
        <v>8319</v>
      </c>
      <c r="S632" s="9">
        <f t="shared" si="38"/>
        <v>42223.619456018518</v>
      </c>
      <c r="T632" s="9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-49310</v>
      </c>
      <c r="P633" s="5">
        <f t="shared" si="37"/>
        <v>76.666666666666671</v>
      </c>
      <c r="Q633" t="s">
        <v>8318</v>
      </c>
      <c r="R633" t="s">
        <v>8319</v>
      </c>
      <c r="S633" s="9">
        <f t="shared" si="38"/>
        <v>42489.772326388891</v>
      </c>
      <c r="T633" s="9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-20000</v>
      </c>
      <c r="P634" s="5" t="e">
        <f t="shared" si="37"/>
        <v>#DIV/0!</v>
      </c>
      <c r="Q634" t="s">
        <v>8318</v>
      </c>
      <c r="R634" t="s">
        <v>8319</v>
      </c>
      <c r="S634" s="9">
        <f t="shared" si="38"/>
        <v>42303.659317129626</v>
      </c>
      <c r="T634" s="9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-8755</v>
      </c>
      <c r="P635" s="5">
        <f t="shared" si="37"/>
        <v>49.8</v>
      </c>
      <c r="Q635" t="s">
        <v>8318</v>
      </c>
      <c r="R635" t="s">
        <v>8319</v>
      </c>
      <c r="S635" s="9">
        <f t="shared" si="38"/>
        <v>42507.299328703702</v>
      </c>
      <c r="T635" s="9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-4999</v>
      </c>
      <c r="P636" s="5">
        <f t="shared" si="37"/>
        <v>1</v>
      </c>
      <c r="Q636" t="s">
        <v>8318</v>
      </c>
      <c r="R636" t="s">
        <v>8319</v>
      </c>
      <c r="S636" s="9">
        <f t="shared" si="38"/>
        <v>42031.928576388891</v>
      </c>
      <c r="T636" s="9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-24998</v>
      </c>
      <c r="P637" s="5">
        <f t="shared" si="37"/>
        <v>2</v>
      </c>
      <c r="Q637" t="s">
        <v>8318</v>
      </c>
      <c r="R637" t="s">
        <v>8319</v>
      </c>
      <c r="S637" s="9">
        <f t="shared" si="38"/>
        <v>42076.092152777783</v>
      </c>
      <c r="T637" s="9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-1996</v>
      </c>
      <c r="P638" s="5">
        <f t="shared" si="37"/>
        <v>4</v>
      </c>
      <c r="Q638" t="s">
        <v>8318</v>
      </c>
      <c r="R638" t="s">
        <v>8319</v>
      </c>
      <c r="S638" s="9">
        <f t="shared" si="38"/>
        <v>42131.455439814818</v>
      </c>
      <c r="T638" s="9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-100000</v>
      </c>
      <c r="P639" s="5" t="e">
        <f t="shared" si="37"/>
        <v>#DIV/0!</v>
      </c>
      <c r="Q639" t="s">
        <v>8318</v>
      </c>
      <c r="R639" t="s">
        <v>8319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-199982</v>
      </c>
      <c r="P640" s="5">
        <f t="shared" si="37"/>
        <v>3</v>
      </c>
      <c r="Q640" t="s">
        <v>8318</v>
      </c>
      <c r="R640" t="s">
        <v>8319</v>
      </c>
      <c r="S640" s="9">
        <f t="shared" si="38"/>
        <v>42759.593310185184</v>
      </c>
      <c r="T640" s="9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-999999</v>
      </c>
      <c r="P641" s="5">
        <f t="shared" si="37"/>
        <v>1</v>
      </c>
      <c r="Q641" t="s">
        <v>8318</v>
      </c>
      <c r="R641" t="s">
        <v>8319</v>
      </c>
      <c r="S641" s="9">
        <f t="shared" si="38"/>
        <v>41865.583275462966</v>
      </c>
      <c r="T641" s="9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31</v>
      </c>
      <c r="P642" s="5">
        <f t="shared" si="37"/>
        <v>50.5</v>
      </c>
      <c r="Q642" t="s">
        <v>8318</v>
      </c>
      <c r="R642" t="s">
        <v>8320</v>
      </c>
      <c r="S642" s="9">
        <f t="shared" si="38"/>
        <v>42683.420312499999</v>
      </c>
      <c r="T642" s="9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E643-D643</f>
        <v>7665</v>
      </c>
      <c r="P643" s="5">
        <f t="shared" ref="P643:P706" si="41">E643/L643</f>
        <v>151.31746031746033</v>
      </c>
      <c r="Q643" t="s">
        <v>8318</v>
      </c>
      <c r="R643" t="s">
        <v>8320</v>
      </c>
      <c r="S643" s="9">
        <f t="shared" ref="S643:S706" si="42">(J643/86400)+DATE(1970,1,1)</f>
        <v>42199.57</v>
      </c>
      <c r="T643" s="9">
        <f t="shared" ref="T643:T706" si="43">(I643/86400)+DATE(1970,1,1)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272097</v>
      </c>
      <c r="P644" s="5">
        <f t="shared" si="41"/>
        <v>134.3592456301748</v>
      </c>
      <c r="Q644" t="s">
        <v>8318</v>
      </c>
      <c r="R644" t="s">
        <v>8320</v>
      </c>
      <c r="S644" s="9">
        <f t="shared" si="42"/>
        <v>42199.651319444441</v>
      </c>
      <c r="T644" s="9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1452</v>
      </c>
      <c r="P645" s="5">
        <f t="shared" si="41"/>
        <v>174.02631578947367</v>
      </c>
      <c r="Q645" t="s">
        <v>8318</v>
      </c>
      <c r="R645" t="s">
        <v>8320</v>
      </c>
      <c r="S645" s="9">
        <f t="shared" si="42"/>
        <v>42100.642071759255</v>
      </c>
      <c r="T645" s="9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50029.479999999996</v>
      </c>
      <c r="P646" s="5">
        <f t="shared" si="41"/>
        <v>73.486268364348675</v>
      </c>
      <c r="Q646" t="s">
        <v>8318</v>
      </c>
      <c r="R646" t="s">
        <v>8320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3574</v>
      </c>
      <c r="P647" s="5">
        <f t="shared" si="41"/>
        <v>23.518987341772153</v>
      </c>
      <c r="Q647" t="s">
        <v>8318</v>
      </c>
      <c r="R647" t="s">
        <v>8320</v>
      </c>
      <c r="S647" s="9">
        <f t="shared" si="42"/>
        <v>42564.026319444441</v>
      </c>
      <c r="T647" s="9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255.01</v>
      </c>
      <c r="P648" s="5">
        <f t="shared" si="41"/>
        <v>39.074444444444445</v>
      </c>
      <c r="Q648" t="s">
        <v>8318</v>
      </c>
      <c r="R648" t="s">
        <v>8320</v>
      </c>
      <c r="S648" s="9">
        <f t="shared" si="42"/>
        <v>41832.852627314816</v>
      </c>
      <c r="T648" s="9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141</v>
      </c>
      <c r="P649" s="5">
        <f t="shared" si="41"/>
        <v>125.94117647058823</v>
      </c>
      <c r="Q649" t="s">
        <v>8318</v>
      </c>
      <c r="R649" t="s">
        <v>8320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9388</v>
      </c>
      <c r="P650" s="5">
        <f t="shared" si="41"/>
        <v>1644</v>
      </c>
      <c r="Q650" t="s">
        <v>8318</v>
      </c>
      <c r="R650" t="s">
        <v>8320</v>
      </c>
      <c r="S650" s="9">
        <f t="shared" si="42"/>
        <v>41891.693379629629</v>
      </c>
      <c r="T650" s="9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999</v>
      </c>
      <c r="P651" s="5">
        <f t="shared" si="41"/>
        <v>42.670731707317074</v>
      </c>
      <c r="Q651" t="s">
        <v>8318</v>
      </c>
      <c r="R651" t="s">
        <v>8320</v>
      </c>
      <c r="S651" s="9">
        <f t="shared" si="42"/>
        <v>41877.912187499998</v>
      </c>
      <c r="T651" s="9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186</v>
      </c>
      <c r="P652" s="5">
        <f t="shared" si="41"/>
        <v>35.125</v>
      </c>
      <c r="Q652" t="s">
        <v>8318</v>
      </c>
      <c r="R652" t="s">
        <v>8320</v>
      </c>
      <c r="S652" s="9">
        <f t="shared" si="42"/>
        <v>41932.036851851852</v>
      </c>
      <c r="T652" s="9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132</v>
      </c>
      <c r="P653" s="5">
        <f t="shared" si="41"/>
        <v>239.35238095238094</v>
      </c>
      <c r="Q653" t="s">
        <v>8318</v>
      </c>
      <c r="R653" t="s">
        <v>8320</v>
      </c>
      <c r="S653" s="9">
        <f t="shared" si="42"/>
        <v>41956.017488425925</v>
      </c>
      <c r="T653" s="9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14</v>
      </c>
      <c r="P654" s="5">
        <f t="shared" si="41"/>
        <v>107.64285714285714</v>
      </c>
      <c r="Q654" t="s">
        <v>8318</v>
      </c>
      <c r="R654" t="s">
        <v>8320</v>
      </c>
      <c r="S654" s="9">
        <f t="shared" si="42"/>
        <v>42675.690393518518</v>
      </c>
      <c r="T654" s="9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31084.5</v>
      </c>
      <c r="P655" s="5">
        <f t="shared" si="41"/>
        <v>95.830623306233065</v>
      </c>
      <c r="Q655" t="s">
        <v>8318</v>
      </c>
      <c r="R655" t="s">
        <v>8320</v>
      </c>
      <c r="S655" s="9">
        <f t="shared" si="42"/>
        <v>42199.618518518517</v>
      </c>
      <c r="T655" s="9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20075</v>
      </c>
      <c r="P656" s="5">
        <f t="shared" si="41"/>
        <v>31.663376110562684</v>
      </c>
      <c r="Q656" t="s">
        <v>8318</v>
      </c>
      <c r="R656" t="s">
        <v>8320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3751</v>
      </c>
      <c r="P657" s="5">
        <f t="shared" si="41"/>
        <v>42.886861313868614</v>
      </c>
      <c r="Q657" t="s">
        <v>8318</v>
      </c>
      <c r="R657" t="s">
        <v>8320</v>
      </c>
      <c r="S657" s="9">
        <f t="shared" si="42"/>
        <v>42045.957314814819</v>
      </c>
      <c r="T657" s="9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5678</v>
      </c>
      <c r="P658" s="5">
        <f t="shared" si="41"/>
        <v>122.73563218390805</v>
      </c>
      <c r="Q658" t="s">
        <v>8318</v>
      </c>
      <c r="R658" t="s">
        <v>8320</v>
      </c>
      <c r="S658" s="9">
        <f t="shared" si="42"/>
        <v>42417.804618055554</v>
      </c>
      <c r="T658" s="9">
        <f t="shared" si="43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3855</v>
      </c>
      <c r="P659" s="5">
        <f t="shared" si="41"/>
        <v>190.45454545454547</v>
      </c>
      <c r="Q659" t="s">
        <v>8318</v>
      </c>
      <c r="R659" t="s">
        <v>8320</v>
      </c>
      <c r="S659" s="9">
        <f t="shared" si="42"/>
        <v>42331.84574074074</v>
      </c>
      <c r="T659" s="9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1289</v>
      </c>
      <c r="P660" s="5">
        <f t="shared" si="41"/>
        <v>109.33695652173913</v>
      </c>
      <c r="Q660" t="s">
        <v>8318</v>
      </c>
      <c r="R660" t="s">
        <v>8320</v>
      </c>
      <c r="S660" s="9">
        <f t="shared" si="42"/>
        <v>42179.160752314812</v>
      </c>
      <c r="T660" s="9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17</v>
      </c>
      <c r="P661" s="5">
        <f t="shared" si="41"/>
        <v>143.66666666666666</v>
      </c>
      <c r="Q661" t="s">
        <v>8318</v>
      </c>
      <c r="R661" t="s">
        <v>8320</v>
      </c>
      <c r="S661" s="9">
        <f t="shared" si="42"/>
        <v>42209.593692129631</v>
      </c>
      <c r="T661" s="9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-48471</v>
      </c>
      <c r="P662" s="5">
        <f t="shared" si="41"/>
        <v>84.944444444444443</v>
      </c>
      <c r="Q662" t="s">
        <v>8318</v>
      </c>
      <c r="R662" t="s">
        <v>8320</v>
      </c>
      <c r="S662" s="9">
        <f t="shared" si="42"/>
        <v>41922.741655092592</v>
      </c>
      <c r="T662" s="9">
        <f t="shared" si="43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-9905</v>
      </c>
      <c r="P663" s="5">
        <f t="shared" si="41"/>
        <v>10.555555555555555</v>
      </c>
      <c r="Q663" t="s">
        <v>8318</v>
      </c>
      <c r="R663" t="s">
        <v>8320</v>
      </c>
      <c r="S663" s="9">
        <f t="shared" si="42"/>
        <v>42636.645358796297</v>
      </c>
      <c r="T663" s="9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-38844</v>
      </c>
      <c r="P664" s="5">
        <f t="shared" si="41"/>
        <v>39</v>
      </c>
      <c r="Q664" t="s">
        <v>8318</v>
      </c>
      <c r="R664" t="s">
        <v>8320</v>
      </c>
      <c r="S664" s="9">
        <f t="shared" si="42"/>
        <v>41990.438043981485</v>
      </c>
      <c r="T664" s="9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-199300</v>
      </c>
      <c r="P665" s="5">
        <f t="shared" si="41"/>
        <v>100</v>
      </c>
      <c r="Q665" t="s">
        <v>8318</v>
      </c>
      <c r="R665" t="s">
        <v>8320</v>
      </c>
      <c r="S665" s="9">
        <f t="shared" si="42"/>
        <v>42173.843240740738</v>
      </c>
      <c r="T665" s="9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-11096</v>
      </c>
      <c r="P666" s="5">
        <f t="shared" si="41"/>
        <v>31.172413793103448</v>
      </c>
      <c r="Q666" t="s">
        <v>8318</v>
      </c>
      <c r="R666" t="s">
        <v>8320</v>
      </c>
      <c r="S666" s="9">
        <f t="shared" si="42"/>
        <v>42077.666377314818</v>
      </c>
      <c r="T666" s="9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-8136</v>
      </c>
      <c r="P667" s="5">
        <f t="shared" si="41"/>
        <v>155.33333333333334</v>
      </c>
      <c r="Q667" t="s">
        <v>8318</v>
      </c>
      <c r="R667" t="s">
        <v>8320</v>
      </c>
      <c r="S667" s="9">
        <f t="shared" si="42"/>
        <v>42688.711354166662</v>
      </c>
      <c r="T667" s="9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-199992</v>
      </c>
      <c r="P668" s="5">
        <f t="shared" si="41"/>
        <v>2</v>
      </c>
      <c r="Q668" t="s">
        <v>8318</v>
      </c>
      <c r="R668" t="s">
        <v>8320</v>
      </c>
      <c r="S668" s="9">
        <f t="shared" si="42"/>
        <v>41838.832152777773</v>
      </c>
      <c r="T668" s="9">
        <f t="shared" si="43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-44990</v>
      </c>
      <c r="P669" s="5">
        <f t="shared" si="41"/>
        <v>178.92857142857142</v>
      </c>
      <c r="Q669" t="s">
        <v>8318</v>
      </c>
      <c r="R669" t="s">
        <v>8320</v>
      </c>
      <c r="S669" s="9">
        <f t="shared" si="42"/>
        <v>42632.373414351852</v>
      </c>
      <c r="T669" s="9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-14316</v>
      </c>
      <c r="P670" s="5">
        <f t="shared" si="41"/>
        <v>27.36</v>
      </c>
      <c r="Q670" t="s">
        <v>8318</v>
      </c>
      <c r="R670" t="s">
        <v>8320</v>
      </c>
      <c r="S670" s="9">
        <f t="shared" si="42"/>
        <v>42090.831273148149</v>
      </c>
      <c r="T670" s="9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-156985</v>
      </c>
      <c r="P671" s="5">
        <f t="shared" si="41"/>
        <v>1536.25</v>
      </c>
      <c r="Q671" t="s">
        <v>8318</v>
      </c>
      <c r="R671" t="s">
        <v>8320</v>
      </c>
      <c r="S671" s="9">
        <f t="shared" si="42"/>
        <v>42527.625671296293</v>
      </c>
      <c r="T671" s="9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-63651</v>
      </c>
      <c r="P672" s="5">
        <f t="shared" si="41"/>
        <v>84.99677419354839</v>
      </c>
      <c r="Q672" t="s">
        <v>8318</v>
      </c>
      <c r="R672" t="s">
        <v>8320</v>
      </c>
      <c r="S672" s="9">
        <f t="shared" si="42"/>
        <v>42506.709722222222</v>
      </c>
      <c r="T672" s="9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-18172</v>
      </c>
      <c r="P673" s="5">
        <f t="shared" si="41"/>
        <v>788.5333333333333</v>
      </c>
      <c r="Q673" t="s">
        <v>8318</v>
      </c>
      <c r="R673" t="s">
        <v>8320</v>
      </c>
      <c r="S673" s="9">
        <f t="shared" si="42"/>
        <v>41984.692731481482</v>
      </c>
      <c r="T673" s="9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-39186</v>
      </c>
      <c r="P674" s="5">
        <f t="shared" si="41"/>
        <v>50.29767441860465</v>
      </c>
      <c r="Q674" t="s">
        <v>8318</v>
      </c>
      <c r="R674" t="s">
        <v>8320</v>
      </c>
      <c r="S674" s="9">
        <f t="shared" si="42"/>
        <v>41974.219490740739</v>
      </c>
      <c r="T674" s="9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-99795</v>
      </c>
      <c r="P675" s="5">
        <f t="shared" si="41"/>
        <v>68.333333333333329</v>
      </c>
      <c r="Q675" t="s">
        <v>8318</v>
      </c>
      <c r="R675" t="s">
        <v>8320</v>
      </c>
      <c r="S675" s="9">
        <f t="shared" si="42"/>
        <v>41838.840474537035</v>
      </c>
      <c r="T675" s="9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-49985</v>
      </c>
      <c r="P676" s="5">
        <f t="shared" si="41"/>
        <v>7.5</v>
      </c>
      <c r="Q676" t="s">
        <v>8318</v>
      </c>
      <c r="R676" t="s">
        <v>8320</v>
      </c>
      <c r="S676" s="9">
        <f t="shared" si="42"/>
        <v>41803.116053240738</v>
      </c>
      <c r="T676" s="9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-5109</v>
      </c>
      <c r="P677" s="5">
        <f t="shared" si="41"/>
        <v>34.269230769230766</v>
      </c>
      <c r="Q677" t="s">
        <v>8318</v>
      </c>
      <c r="R677" t="s">
        <v>8320</v>
      </c>
      <c r="S677" s="9">
        <f t="shared" si="42"/>
        <v>41975.930601851855</v>
      </c>
      <c r="T677" s="9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-98529</v>
      </c>
      <c r="P678" s="5">
        <f t="shared" si="41"/>
        <v>61.291666666666664</v>
      </c>
      <c r="Q678" t="s">
        <v>8318</v>
      </c>
      <c r="R678" t="s">
        <v>8320</v>
      </c>
      <c r="S678" s="9">
        <f t="shared" si="42"/>
        <v>42012.76829861111</v>
      </c>
      <c r="T678" s="9">
        <f t="shared" si="43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-37208</v>
      </c>
      <c r="P679" s="5">
        <f t="shared" si="41"/>
        <v>133.25</v>
      </c>
      <c r="Q679" t="s">
        <v>8318</v>
      </c>
      <c r="R679" t="s">
        <v>8320</v>
      </c>
      <c r="S679" s="9">
        <f t="shared" si="42"/>
        <v>42504.403877314813</v>
      </c>
      <c r="T679" s="9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-27892</v>
      </c>
      <c r="P680" s="5">
        <f t="shared" si="41"/>
        <v>65.17647058823529</v>
      </c>
      <c r="Q680" t="s">
        <v>8318</v>
      </c>
      <c r="R680" t="s">
        <v>8320</v>
      </c>
      <c r="S680" s="9">
        <f t="shared" si="42"/>
        <v>42481.376597222217</v>
      </c>
      <c r="T680" s="9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-48173</v>
      </c>
      <c r="P681" s="5">
        <f t="shared" si="41"/>
        <v>93.90425531914893</v>
      </c>
      <c r="Q681" t="s">
        <v>8318</v>
      </c>
      <c r="R681" t="s">
        <v>8320</v>
      </c>
      <c r="S681" s="9">
        <f t="shared" si="42"/>
        <v>42556.695706018523</v>
      </c>
      <c r="T681" s="9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-55566</v>
      </c>
      <c r="P682" s="5">
        <f t="shared" si="41"/>
        <v>150.65116279069767</v>
      </c>
      <c r="Q682" t="s">
        <v>8318</v>
      </c>
      <c r="R682" t="s">
        <v>8320</v>
      </c>
      <c r="S682" s="9">
        <f t="shared" si="42"/>
        <v>41864.501516203702</v>
      </c>
      <c r="T682" s="9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-2499</v>
      </c>
      <c r="P683" s="5">
        <f t="shared" si="41"/>
        <v>1</v>
      </c>
      <c r="Q683" t="s">
        <v>8318</v>
      </c>
      <c r="R683" t="s">
        <v>8320</v>
      </c>
      <c r="S683" s="9">
        <f t="shared" si="42"/>
        <v>42639.805601851855</v>
      </c>
      <c r="T683" s="9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-49947</v>
      </c>
      <c r="P684" s="5">
        <f t="shared" si="41"/>
        <v>13.25</v>
      </c>
      <c r="Q684" t="s">
        <v>8318</v>
      </c>
      <c r="R684" t="s">
        <v>8320</v>
      </c>
      <c r="S684" s="9">
        <f t="shared" si="42"/>
        <v>42778.765300925923</v>
      </c>
      <c r="T684" s="9">
        <f t="shared" si="43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-34702</v>
      </c>
      <c r="P685" s="5">
        <f t="shared" si="41"/>
        <v>99.333333333333329</v>
      </c>
      <c r="Q685" t="s">
        <v>8318</v>
      </c>
      <c r="R685" t="s">
        <v>8320</v>
      </c>
      <c r="S685" s="9">
        <f t="shared" si="42"/>
        <v>42634.900046296301</v>
      </c>
      <c r="T685" s="9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-296052</v>
      </c>
      <c r="P686" s="5">
        <f t="shared" si="41"/>
        <v>177.39259259259259</v>
      </c>
      <c r="Q686" t="s">
        <v>8318</v>
      </c>
      <c r="R686" t="s">
        <v>8320</v>
      </c>
      <c r="S686" s="9">
        <f t="shared" si="42"/>
        <v>41809.473275462966</v>
      </c>
      <c r="T686" s="9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-1447</v>
      </c>
      <c r="P687" s="5">
        <f t="shared" si="41"/>
        <v>55.3</v>
      </c>
      <c r="Q687" t="s">
        <v>8318</v>
      </c>
      <c r="R687" t="s">
        <v>8320</v>
      </c>
      <c r="S687" s="9">
        <f t="shared" si="42"/>
        <v>41971.866574074069</v>
      </c>
      <c r="T687" s="9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-500000</v>
      </c>
      <c r="P688" s="5" t="e">
        <f t="shared" si="41"/>
        <v>#DIV/0!</v>
      </c>
      <c r="Q688" t="s">
        <v>8318</v>
      </c>
      <c r="R688" t="s">
        <v>8320</v>
      </c>
      <c r="S688" s="9">
        <f t="shared" si="42"/>
        <v>42189.673263888893</v>
      </c>
      <c r="T688" s="9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-96450</v>
      </c>
      <c r="P689" s="5">
        <f t="shared" si="41"/>
        <v>591.66666666666663</v>
      </c>
      <c r="Q689" t="s">
        <v>8318</v>
      </c>
      <c r="R689" t="s">
        <v>8320</v>
      </c>
      <c r="S689" s="9">
        <f t="shared" si="42"/>
        <v>42711.750613425931</v>
      </c>
      <c r="T689" s="9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-5402</v>
      </c>
      <c r="P690" s="5">
        <f t="shared" si="41"/>
        <v>405.5</v>
      </c>
      <c r="Q690" t="s">
        <v>8318</v>
      </c>
      <c r="R690" t="s">
        <v>8320</v>
      </c>
      <c r="S690" s="9">
        <f t="shared" si="42"/>
        <v>42262.104780092588</v>
      </c>
      <c r="T690" s="9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-84702.5</v>
      </c>
      <c r="P691" s="5">
        <f t="shared" si="41"/>
        <v>343.14732142857144</v>
      </c>
      <c r="Q691" t="s">
        <v>8318</v>
      </c>
      <c r="R691" t="s">
        <v>8320</v>
      </c>
      <c r="S691" s="9">
        <f t="shared" si="42"/>
        <v>42675.66778935185</v>
      </c>
      <c r="T691" s="9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-17532</v>
      </c>
      <c r="P692" s="5">
        <f t="shared" si="41"/>
        <v>72.588235294117652</v>
      </c>
      <c r="Q692" t="s">
        <v>8318</v>
      </c>
      <c r="R692" t="s">
        <v>8320</v>
      </c>
      <c r="S692" s="9">
        <f t="shared" si="42"/>
        <v>42579.634733796294</v>
      </c>
      <c r="T692" s="9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-49740</v>
      </c>
      <c r="P693" s="5">
        <f t="shared" si="41"/>
        <v>26</v>
      </c>
      <c r="Q693" t="s">
        <v>8318</v>
      </c>
      <c r="R693" t="s">
        <v>8320</v>
      </c>
      <c r="S693" s="9">
        <f t="shared" si="42"/>
        <v>42158.028310185182</v>
      </c>
      <c r="T693" s="9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-18694</v>
      </c>
      <c r="P694" s="5">
        <f t="shared" si="41"/>
        <v>6.4975124378109452</v>
      </c>
      <c r="Q694" t="s">
        <v>8318</v>
      </c>
      <c r="R694" t="s">
        <v>8320</v>
      </c>
      <c r="S694" s="9">
        <f t="shared" si="42"/>
        <v>42696.37572916667</v>
      </c>
      <c r="T694" s="9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-64662</v>
      </c>
      <c r="P695" s="5">
        <f t="shared" si="41"/>
        <v>119.38513513513513</v>
      </c>
      <c r="Q695" t="s">
        <v>8318</v>
      </c>
      <c r="R695" t="s">
        <v>8320</v>
      </c>
      <c r="S695" s="9">
        <f t="shared" si="42"/>
        <v>42094.808182870373</v>
      </c>
      <c r="T695" s="9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-149410</v>
      </c>
      <c r="P696" s="5">
        <f t="shared" si="41"/>
        <v>84.285714285714292</v>
      </c>
      <c r="Q696" t="s">
        <v>8318</v>
      </c>
      <c r="R696" t="s">
        <v>8320</v>
      </c>
      <c r="S696" s="9">
        <f t="shared" si="42"/>
        <v>42737.663877314815</v>
      </c>
      <c r="T696" s="9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-59364</v>
      </c>
      <c r="P697" s="5">
        <f t="shared" si="41"/>
        <v>90.857142857142861</v>
      </c>
      <c r="Q697" t="s">
        <v>8318</v>
      </c>
      <c r="R697" t="s">
        <v>8320</v>
      </c>
      <c r="S697" s="9">
        <f t="shared" si="42"/>
        <v>41913.521064814813</v>
      </c>
      <c r="T697" s="9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-174999</v>
      </c>
      <c r="P698" s="5">
        <f t="shared" si="41"/>
        <v>1</v>
      </c>
      <c r="Q698" t="s">
        <v>8318</v>
      </c>
      <c r="R698" t="s">
        <v>8320</v>
      </c>
      <c r="S698" s="9">
        <f t="shared" si="42"/>
        <v>41815.927106481482</v>
      </c>
      <c r="T698" s="9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-2681</v>
      </c>
      <c r="P699" s="5">
        <f t="shared" si="41"/>
        <v>20.342105263157894</v>
      </c>
      <c r="Q699" t="s">
        <v>8318</v>
      </c>
      <c r="R699" t="s">
        <v>8320</v>
      </c>
      <c r="S699" s="9">
        <f t="shared" si="42"/>
        <v>42388.523020833338</v>
      </c>
      <c r="T699" s="9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-84610</v>
      </c>
      <c r="P700" s="5">
        <f t="shared" si="41"/>
        <v>530.68965517241384</v>
      </c>
      <c r="Q700" t="s">
        <v>8318</v>
      </c>
      <c r="R700" t="s">
        <v>8320</v>
      </c>
      <c r="S700" s="9">
        <f t="shared" si="42"/>
        <v>41866.931076388893</v>
      </c>
      <c r="T700" s="9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-22851.259999999995</v>
      </c>
      <c r="P701" s="5">
        <f t="shared" si="41"/>
        <v>120.39184269662923</v>
      </c>
      <c r="Q701" t="s">
        <v>8318</v>
      </c>
      <c r="R701" t="s">
        <v>8320</v>
      </c>
      <c r="S701" s="9">
        <f t="shared" si="42"/>
        <v>41563.485509259262</v>
      </c>
      <c r="T701" s="9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-14597</v>
      </c>
      <c r="P702" s="5">
        <f t="shared" si="41"/>
        <v>13</v>
      </c>
      <c r="Q702" t="s">
        <v>8318</v>
      </c>
      <c r="R702" t="s">
        <v>8320</v>
      </c>
      <c r="S702" s="9">
        <f t="shared" si="42"/>
        <v>42715.688437500001</v>
      </c>
      <c r="T702" s="9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-16882</v>
      </c>
      <c r="P703" s="5">
        <f t="shared" si="41"/>
        <v>291.33333333333331</v>
      </c>
      <c r="Q703" t="s">
        <v>8318</v>
      </c>
      <c r="R703" t="s">
        <v>8320</v>
      </c>
      <c r="S703" s="9">
        <f t="shared" si="42"/>
        <v>41813.662962962961</v>
      </c>
      <c r="T703" s="9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-10377.99</v>
      </c>
      <c r="P704" s="5">
        <f t="shared" si="41"/>
        <v>124.9191891891892</v>
      </c>
      <c r="Q704" t="s">
        <v>8318</v>
      </c>
      <c r="R704" t="s">
        <v>8320</v>
      </c>
      <c r="S704" s="9">
        <f t="shared" si="42"/>
        <v>42668.726701388892</v>
      </c>
      <c r="T704" s="9">
        <f t="shared" si="43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-14163</v>
      </c>
      <c r="P705" s="5">
        <f t="shared" si="41"/>
        <v>119.57142857142857</v>
      </c>
      <c r="Q705" t="s">
        <v>8318</v>
      </c>
      <c r="R705" t="s">
        <v>8320</v>
      </c>
      <c r="S705" s="9">
        <f t="shared" si="42"/>
        <v>42711.950798611113</v>
      </c>
      <c r="T705" s="9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-54519</v>
      </c>
      <c r="P706" s="5">
        <f t="shared" si="41"/>
        <v>120.25</v>
      </c>
      <c r="Q706" t="s">
        <v>8318</v>
      </c>
      <c r="R706" t="s">
        <v>8320</v>
      </c>
      <c r="S706" s="9">
        <f t="shared" si="42"/>
        <v>42726.192916666667</v>
      </c>
      <c r="T706" s="9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E707-D707</f>
        <v>-99023</v>
      </c>
      <c r="P707" s="5">
        <f t="shared" ref="P707:P770" si="45">E707/L707</f>
        <v>195.4</v>
      </c>
      <c r="Q707" t="s">
        <v>8318</v>
      </c>
      <c r="R707" t="s">
        <v>8320</v>
      </c>
      <c r="S707" s="9">
        <f t="shared" ref="S707:S770" si="46">(J707/86400)+DATE(1970,1,1)</f>
        <v>42726.491643518515</v>
      </c>
      <c r="T707" s="9">
        <f t="shared" ref="T707:T770" si="47">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-100000</v>
      </c>
      <c r="P708" s="5" t="e">
        <f t="shared" si="45"/>
        <v>#DIV/0!</v>
      </c>
      <c r="Q708" t="s">
        <v>8318</v>
      </c>
      <c r="R708" t="s">
        <v>8320</v>
      </c>
      <c r="S708" s="9">
        <f t="shared" si="46"/>
        <v>42676.995173611111</v>
      </c>
      <c r="T708" s="9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-14329.400000000001</v>
      </c>
      <c r="P709" s="5">
        <f t="shared" si="45"/>
        <v>117.69868421052631</v>
      </c>
      <c r="Q709" t="s">
        <v>8318</v>
      </c>
      <c r="R709" t="s">
        <v>8320</v>
      </c>
      <c r="S709" s="9">
        <f t="shared" si="46"/>
        <v>42696.663506944446</v>
      </c>
      <c r="T709" s="9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-31163</v>
      </c>
      <c r="P710" s="5">
        <f t="shared" si="45"/>
        <v>23.948509485094849</v>
      </c>
      <c r="Q710" t="s">
        <v>8318</v>
      </c>
      <c r="R710" t="s">
        <v>8320</v>
      </c>
      <c r="S710" s="9">
        <f t="shared" si="46"/>
        <v>41835.581018518518</v>
      </c>
      <c r="T710" s="9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-14939</v>
      </c>
      <c r="P711" s="5">
        <f t="shared" si="45"/>
        <v>30.5</v>
      </c>
      <c r="Q711" t="s">
        <v>8318</v>
      </c>
      <c r="R711" t="s">
        <v>8320</v>
      </c>
      <c r="S711" s="9">
        <f t="shared" si="46"/>
        <v>41948.041192129633</v>
      </c>
      <c r="T711" s="9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-1200</v>
      </c>
      <c r="P712" s="5" t="e">
        <f t="shared" si="45"/>
        <v>#DIV/0!</v>
      </c>
      <c r="Q712" t="s">
        <v>8318</v>
      </c>
      <c r="R712" t="s">
        <v>8320</v>
      </c>
      <c r="S712" s="9">
        <f t="shared" si="46"/>
        <v>41837.984976851854</v>
      </c>
      <c r="T712" s="9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-66209</v>
      </c>
      <c r="P713" s="5">
        <f t="shared" si="45"/>
        <v>99.973372781065095</v>
      </c>
      <c r="Q713" t="s">
        <v>8318</v>
      </c>
      <c r="R713" t="s">
        <v>8320</v>
      </c>
      <c r="S713" s="9">
        <f t="shared" si="46"/>
        <v>42678.459120370375</v>
      </c>
      <c r="T713" s="9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-48395</v>
      </c>
      <c r="P714" s="5">
        <f t="shared" si="45"/>
        <v>26.25</v>
      </c>
      <c r="Q714" t="s">
        <v>8318</v>
      </c>
      <c r="R714" t="s">
        <v>8320</v>
      </c>
      <c r="S714" s="9">
        <f t="shared" si="46"/>
        <v>42384.680925925924</v>
      </c>
      <c r="T714" s="9">
        <f t="shared" si="47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-24801</v>
      </c>
      <c r="P715" s="5">
        <f t="shared" si="45"/>
        <v>199</v>
      </c>
      <c r="Q715" t="s">
        <v>8318</v>
      </c>
      <c r="R715" t="s">
        <v>8320</v>
      </c>
      <c r="S715" s="9">
        <f t="shared" si="46"/>
        <v>42496.529305555552</v>
      </c>
      <c r="T715" s="9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-12751</v>
      </c>
      <c r="P716" s="5">
        <f t="shared" si="45"/>
        <v>80.321428571428569</v>
      </c>
      <c r="Q716" t="s">
        <v>8318</v>
      </c>
      <c r="R716" t="s">
        <v>8320</v>
      </c>
      <c r="S716" s="9">
        <f t="shared" si="46"/>
        <v>42734.787986111114</v>
      </c>
      <c r="T716" s="9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-26111</v>
      </c>
      <c r="P717" s="5">
        <f t="shared" si="45"/>
        <v>115.75</v>
      </c>
      <c r="Q717" t="s">
        <v>8318</v>
      </c>
      <c r="R717" t="s">
        <v>8320</v>
      </c>
      <c r="S717" s="9">
        <f t="shared" si="46"/>
        <v>42273.090740740736</v>
      </c>
      <c r="T717" s="9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-6285</v>
      </c>
      <c r="P718" s="5">
        <f t="shared" si="45"/>
        <v>44.6875</v>
      </c>
      <c r="Q718" t="s">
        <v>8318</v>
      </c>
      <c r="R718" t="s">
        <v>8320</v>
      </c>
      <c r="S718" s="9">
        <f t="shared" si="46"/>
        <v>41940.658645833333</v>
      </c>
      <c r="T718" s="9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-99695</v>
      </c>
      <c r="P719" s="5">
        <f t="shared" si="45"/>
        <v>76.25</v>
      </c>
      <c r="Q719" t="s">
        <v>8318</v>
      </c>
      <c r="R719" t="s">
        <v>8320</v>
      </c>
      <c r="S719" s="9">
        <f t="shared" si="46"/>
        <v>41857.854189814811</v>
      </c>
      <c r="T719" s="9">
        <f t="shared" si="47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-11910</v>
      </c>
      <c r="P720" s="5">
        <f t="shared" si="45"/>
        <v>22.5</v>
      </c>
      <c r="Q720" t="s">
        <v>8318</v>
      </c>
      <c r="R720" t="s">
        <v>8320</v>
      </c>
      <c r="S720" s="9">
        <f t="shared" si="46"/>
        <v>42752.845451388886</v>
      </c>
      <c r="T720" s="9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-14806</v>
      </c>
      <c r="P721" s="5">
        <f t="shared" si="45"/>
        <v>19.399999999999999</v>
      </c>
      <c r="Q721" t="s">
        <v>8318</v>
      </c>
      <c r="R721" t="s">
        <v>8320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835</v>
      </c>
      <c r="P722" s="5">
        <f t="shared" si="45"/>
        <v>66.707317073170728</v>
      </c>
      <c r="Q722" t="s">
        <v>8321</v>
      </c>
      <c r="R722" t="s">
        <v>8322</v>
      </c>
      <c r="S722" s="9">
        <f t="shared" si="46"/>
        <v>40909.649201388893</v>
      </c>
      <c r="T722" s="9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1813</v>
      </c>
      <c r="P723" s="5">
        <f t="shared" si="45"/>
        <v>84.142857142857139</v>
      </c>
      <c r="Q723" t="s">
        <v>8321</v>
      </c>
      <c r="R723" t="s">
        <v>8322</v>
      </c>
      <c r="S723" s="9">
        <f t="shared" si="46"/>
        <v>41807.571840277778</v>
      </c>
      <c r="T723" s="9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8006</v>
      </c>
      <c r="P724" s="5">
        <f t="shared" si="45"/>
        <v>215.72549019607843</v>
      </c>
      <c r="Q724" t="s">
        <v>8321</v>
      </c>
      <c r="R724" t="s">
        <v>8322</v>
      </c>
      <c r="S724" s="9">
        <f t="shared" si="46"/>
        <v>40977.805300925924</v>
      </c>
      <c r="T724" s="9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469</v>
      </c>
      <c r="P725" s="5">
        <f t="shared" si="45"/>
        <v>54.69</v>
      </c>
      <c r="Q725" t="s">
        <v>8321</v>
      </c>
      <c r="R725" t="s">
        <v>8322</v>
      </c>
      <c r="S725" s="9">
        <f t="shared" si="46"/>
        <v>42184.81653935185</v>
      </c>
      <c r="T725" s="9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383.01000000000022</v>
      </c>
      <c r="P726" s="5">
        <f t="shared" si="45"/>
        <v>51.62944055944056</v>
      </c>
      <c r="Q726" t="s">
        <v>8321</v>
      </c>
      <c r="R726" t="s">
        <v>8322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70</v>
      </c>
      <c r="P727" s="5">
        <f t="shared" si="45"/>
        <v>143.35714285714286</v>
      </c>
      <c r="Q727" t="s">
        <v>8321</v>
      </c>
      <c r="R727" t="s">
        <v>8322</v>
      </c>
      <c r="S727" s="9">
        <f t="shared" si="46"/>
        <v>42321.626296296294</v>
      </c>
      <c r="T727" s="9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35</v>
      </c>
      <c r="P728" s="5">
        <f t="shared" si="45"/>
        <v>72.428571428571431</v>
      </c>
      <c r="Q728" t="s">
        <v>8321</v>
      </c>
      <c r="R728" t="s">
        <v>8322</v>
      </c>
      <c r="S728" s="9">
        <f t="shared" si="46"/>
        <v>41346.042673611111</v>
      </c>
      <c r="T728" s="9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1943</v>
      </c>
      <c r="P729" s="5">
        <f t="shared" si="45"/>
        <v>36.530201342281877</v>
      </c>
      <c r="Q729" t="s">
        <v>8321</v>
      </c>
      <c r="R729" t="s">
        <v>8322</v>
      </c>
      <c r="S729" s="9">
        <f t="shared" si="46"/>
        <v>41247.020243055558</v>
      </c>
      <c r="T729" s="9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417.44999999999982</v>
      </c>
      <c r="P730" s="5">
        <f t="shared" si="45"/>
        <v>60.903461538461535</v>
      </c>
      <c r="Q730" t="s">
        <v>8321</v>
      </c>
      <c r="R730" t="s">
        <v>8322</v>
      </c>
      <c r="S730" s="9">
        <f t="shared" si="46"/>
        <v>40731.837465277778</v>
      </c>
      <c r="T730" s="9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1226</v>
      </c>
      <c r="P731" s="5">
        <f t="shared" si="45"/>
        <v>43.55</v>
      </c>
      <c r="Q731" t="s">
        <v>8321</v>
      </c>
      <c r="R731" t="s">
        <v>8322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6438</v>
      </c>
      <c r="P732" s="5">
        <f t="shared" si="45"/>
        <v>99.766037735849054</v>
      </c>
      <c r="Q732" t="s">
        <v>8321</v>
      </c>
      <c r="R732" t="s">
        <v>8322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1300</v>
      </c>
      <c r="P733" s="5">
        <f t="shared" si="45"/>
        <v>88.732394366197184</v>
      </c>
      <c r="Q733" t="s">
        <v>8321</v>
      </c>
      <c r="R733" t="s">
        <v>8322</v>
      </c>
      <c r="S733" s="9">
        <f t="shared" si="46"/>
        <v>40879.795682870368</v>
      </c>
      <c r="T733" s="9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24</v>
      </c>
      <c r="P734" s="5">
        <f t="shared" si="45"/>
        <v>4.9230769230769234</v>
      </c>
      <c r="Q734" t="s">
        <v>8321</v>
      </c>
      <c r="R734" t="s">
        <v>8322</v>
      </c>
      <c r="S734" s="9">
        <f t="shared" si="46"/>
        <v>41486.424317129626</v>
      </c>
      <c r="T734" s="9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512</v>
      </c>
      <c r="P735" s="5">
        <f t="shared" si="45"/>
        <v>17.822485207100591</v>
      </c>
      <c r="Q735" t="s">
        <v>8321</v>
      </c>
      <c r="R735" t="s">
        <v>8322</v>
      </c>
      <c r="S735" s="9">
        <f t="shared" si="46"/>
        <v>41598.420046296298</v>
      </c>
      <c r="T735" s="9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2170</v>
      </c>
      <c r="P736" s="5">
        <f t="shared" si="45"/>
        <v>187.19298245614036</v>
      </c>
      <c r="Q736" t="s">
        <v>8321</v>
      </c>
      <c r="R736" t="s">
        <v>8322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6771</v>
      </c>
      <c r="P737" s="5">
        <f t="shared" si="45"/>
        <v>234.80786026200875</v>
      </c>
      <c r="Q737" t="s">
        <v>8321</v>
      </c>
      <c r="R737" t="s">
        <v>8322</v>
      </c>
      <c r="S737" s="9">
        <f t="shared" si="46"/>
        <v>41946.029467592591</v>
      </c>
      <c r="T737" s="9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7745</v>
      </c>
      <c r="P738" s="5">
        <f t="shared" si="45"/>
        <v>105.04629629629629</v>
      </c>
      <c r="Q738" t="s">
        <v>8321</v>
      </c>
      <c r="R738" t="s">
        <v>8322</v>
      </c>
      <c r="S738" s="9">
        <f t="shared" si="46"/>
        <v>41579.734259259261</v>
      </c>
      <c r="T738" s="9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1120</v>
      </c>
      <c r="P739" s="5">
        <f t="shared" si="45"/>
        <v>56.666666666666664</v>
      </c>
      <c r="Q739" t="s">
        <v>8321</v>
      </c>
      <c r="R739" t="s">
        <v>8322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101</v>
      </c>
      <c r="P740" s="5">
        <f t="shared" si="45"/>
        <v>39.048780487804876</v>
      </c>
      <c r="Q740" t="s">
        <v>8321</v>
      </c>
      <c r="R740" t="s">
        <v>8322</v>
      </c>
      <c r="S740" s="9">
        <f t="shared" si="46"/>
        <v>41943.604097222225</v>
      </c>
      <c r="T740" s="9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3500</v>
      </c>
      <c r="P741" s="5">
        <f t="shared" si="45"/>
        <v>68.345323741007192</v>
      </c>
      <c r="Q741" t="s">
        <v>8321</v>
      </c>
      <c r="R741" t="s">
        <v>8322</v>
      </c>
      <c r="S741" s="9">
        <f t="shared" si="46"/>
        <v>41829.502650462964</v>
      </c>
      <c r="T741" s="9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222</v>
      </c>
      <c r="P742" s="5">
        <f t="shared" si="45"/>
        <v>169.57894736842104</v>
      </c>
      <c r="Q742" t="s">
        <v>8321</v>
      </c>
      <c r="R742" t="s">
        <v>8322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293.79999999999927</v>
      </c>
      <c r="P743" s="5">
        <f t="shared" si="45"/>
        <v>141.42340425531913</v>
      </c>
      <c r="Q743" t="s">
        <v>8321</v>
      </c>
      <c r="R743" t="s">
        <v>8322</v>
      </c>
      <c r="S743" s="9">
        <f t="shared" si="46"/>
        <v>41401.648217592592</v>
      </c>
      <c r="T743" s="9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150</v>
      </c>
      <c r="P744" s="5">
        <f t="shared" si="45"/>
        <v>67.391304347826093</v>
      </c>
      <c r="Q744" t="s">
        <v>8321</v>
      </c>
      <c r="R744" t="s">
        <v>8322</v>
      </c>
      <c r="S744" s="9">
        <f t="shared" si="46"/>
        <v>41689.917962962965</v>
      </c>
      <c r="T744" s="9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264</v>
      </c>
      <c r="P745" s="5">
        <f t="shared" si="45"/>
        <v>54.266666666666666</v>
      </c>
      <c r="Q745" t="s">
        <v>8321</v>
      </c>
      <c r="R745" t="s">
        <v>8322</v>
      </c>
      <c r="S745" s="9">
        <f t="shared" si="46"/>
        <v>40990.709317129629</v>
      </c>
      <c r="T745" s="9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116</v>
      </c>
      <c r="P746" s="5">
        <f t="shared" si="45"/>
        <v>82.516129032258064</v>
      </c>
      <c r="Q746" t="s">
        <v>8321</v>
      </c>
      <c r="R746" t="s">
        <v>8322</v>
      </c>
      <c r="S746" s="9">
        <f t="shared" si="46"/>
        <v>41226.95721064815</v>
      </c>
      <c r="T746" s="9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1756</v>
      </c>
      <c r="P747" s="5">
        <f t="shared" si="45"/>
        <v>53.729729729729726</v>
      </c>
      <c r="Q747" t="s">
        <v>8321</v>
      </c>
      <c r="R747" t="s">
        <v>8322</v>
      </c>
      <c r="S747" s="9">
        <f t="shared" si="46"/>
        <v>41367.572280092594</v>
      </c>
      <c r="T747" s="9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331</v>
      </c>
      <c r="P748" s="5">
        <f t="shared" si="45"/>
        <v>34.206185567010309</v>
      </c>
      <c r="Q748" t="s">
        <v>8321</v>
      </c>
      <c r="R748" t="s">
        <v>8322</v>
      </c>
      <c r="S748" s="9">
        <f t="shared" si="46"/>
        <v>41157.042928240742</v>
      </c>
      <c r="T748" s="9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3</v>
      </c>
      <c r="P749" s="5">
        <f t="shared" si="45"/>
        <v>127.32727272727273</v>
      </c>
      <c r="Q749" t="s">
        <v>8321</v>
      </c>
      <c r="R749" t="s">
        <v>8322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5</v>
      </c>
      <c r="P750" s="5">
        <f t="shared" si="45"/>
        <v>45.56818181818182</v>
      </c>
      <c r="Q750" t="s">
        <v>8321</v>
      </c>
      <c r="R750" t="s">
        <v>8322</v>
      </c>
      <c r="S750" s="9">
        <f t="shared" si="46"/>
        <v>41831.846828703703</v>
      </c>
      <c r="T750" s="9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556</v>
      </c>
      <c r="P751" s="5">
        <f t="shared" si="45"/>
        <v>95.963636363636368</v>
      </c>
      <c r="Q751" t="s">
        <v>8321</v>
      </c>
      <c r="R751" t="s">
        <v>8322</v>
      </c>
      <c r="S751" s="9">
        <f t="shared" si="46"/>
        <v>42733.94131944445</v>
      </c>
      <c r="T751" s="9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115</v>
      </c>
      <c r="P752" s="5">
        <f t="shared" si="45"/>
        <v>77.271186440677965</v>
      </c>
      <c r="Q752" t="s">
        <v>8321</v>
      </c>
      <c r="R752" t="s">
        <v>8322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555</v>
      </c>
      <c r="P753" s="5">
        <f t="shared" si="45"/>
        <v>57.338709677419352</v>
      </c>
      <c r="Q753" t="s">
        <v>8321</v>
      </c>
      <c r="R753" t="s">
        <v>8322</v>
      </c>
      <c r="S753" s="9">
        <f t="shared" si="46"/>
        <v>40713.630497685182</v>
      </c>
      <c r="T753" s="9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585</v>
      </c>
      <c r="P754" s="5">
        <f t="shared" si="45"/>
        <v>53.19047619047619</v>
      </c>
      <c r="Q754" t="s">
        <v>8321</v>
      </c>
      <c r="R754" t="s">
        <v>8322</v>
      </c>
      <c r="S754" s="9">
        <f t="shared" si="46"/>
        <v>42639.421493055561</v>
      </c>
      <c r="T754" s="9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2800</v>
      </c>
      <c r="P755" s="5">
        <f t="shared" si="45"/>
        <v>492.30769230769232</v>
      </c>
      <c r="Q755" t="s">
        <v>8321</v>
      </c>
      <c r="R755" t="s">
        <v>8322</v>
      </c>
      <c r="S755" s="9">
        <f t="shared" si="46"/>
        <v>42019.590173611112</v>
      </c>
      <c r="T755" s="9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75</v>
      </c>
      <c r="P756" s="5">
        <f t="shared" si="45"/>
        <v>42.346938775510203</v>
      </c>
      <c r="Q756" t="s">
        <v>8321</v>
      </c>
      <c r="R756" t="s">
        <v>8322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47.690000000000055</v>
      </c>
      <c r="P757" s="5">
        <f t="shared" si="45"/>
        <v>37.466029411764708</v>
      </c>
      <c r="Q757" t="s">
        <v>8321</v>
      </c>
      <c r="R757" t="s">
        <v>8322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124</v>
      </c>
      <c r="P758" s="5">
        <f t="shared" si="45"/>
        <v>37.454545454545453</v>
      </c>
      <c r="Q758" t="s">
        <v>8321</v>
      </c>
      <c r="R758" t="s">
        <v>8322</v>
      </c>
      <c r="S758" s="9">
        <f t="shared" si="46"/>
        <v>40590.766886574071</v>
      </c>
      <c r="T758" s="9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345</v>
      </c>
      <c r="P759" s="5">
        <f t="shared" si="45"/>
        <v>33.055555555555557</v>
      </c>
      <c r="Q759" t="s">
        <v>8321</v>
      </c>
      <c r="R759" t="s">
        <v>8322</v>
      </c>
      <c r="S759" s="9">
        <f t="shared" si="46"/>
        <v>41235.054560185185</v>
      </c>
      <c r="T759" s="9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50</v>
      </c>
      <c r="P760" s="5">
        <f t="shared" si="45"/>
        <v>134.21052631578948</v>
      </c>
      <c r="Q760" t="s">
        <v>8321</v>
      </c>
      <c r="R760" t="s">
        <v>8322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96</v>
      </c>
      <c r="P761" s="5">
        <f t="shared" si="45"/>
        <v>51.474747474747474</v>
      </c>
      <c r="Q761" t="s">
        <v>8321</v>
      </c>
      <c r="R761" t="s">
        <v>8322</v>
      </c>
      <c r="S761" s="9">
        <f t="shared" si="46"/>
        <v>41789.330312500002</v>
      </c>
      <c r="T761" s="9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-2200</v>
      </c>
      <c r="P762" s="5" t="e">
        <f t="shared" si="45"/>
        <v>#DIV/0!</v>
      </c>
      <c r="Q762" t="s">
        <v>8321</v>
      </c>
      <c r="R762" t="s">
        <v>8323</v>
      </c>
      <c r="S762" s="9">
        <f t="shared" si="46"/>
        <v>42670.764039351852</v>
      </c>
      <c r="T762" s="9">
        <f t="shared" si="47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-4765</v>
      </c>
      <c r="P763" s="5">
        <f t="shared" si="45"/>
        <v>39.166666666666664</v>
      </c>
      <c r="Q763" t="s">
        <v>8321</v>
      </c>
      <c r="R763" t="s">
        <v>8323</v>
      </c>
      <c r="S763" s="9">
        <f t="shared" si="46"/>
        <v>41642.751458333332</v>
      </c>
      <c r="T763" s="9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-3500</v>
      </c>
      <c r="P764" s="5" t="e">
        <f t="shared" si="45"/>
        <v>#DIV/0!</v>
      </c>
      <c r="Q764" t="s">
        <v>8321</v>
      </c>
      <c r="R764" t="s">
        <v>8323</v>
      </c>
      <c r="S764" s="9">
        <f t="shared" si="46"/>
        <v>42690.858449074076</v>
      </c>
      <c r="T764" s="9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-4285</v>
      </c>
      <c r="P765" s="5">
        <f t="shared" si="45"/>
        <v>5</v>
      </c>
      <c r="Q765" t="s">
        <v>8321</v>
      </c>
      <c r="R765" t="s">
        <v>8323</v>
      </c>
      <c r="S765" s="9">
        <f t="shared" si="46"/>
        <v>41471.446851851855</v>
      </c>
      <c r="T765" s="9">
        <f t="shared" si="47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-5000</v>
      </c>
      <c r="P766" s="5" t="e">
        <f t="shared" si="45"/>
        <v>#DIV/0!</v>
      </c>
      <c r="Q766" t="s">
        <v>8321</v>
      </c>
      <c r="R766" t="s">
        <v>8323</v>
      </c>
      <c r="S766" s="9">
        <f t="shared" si="46"/>
        <v>42227.173159722224</v>
      </c>
      <c r="T766" s="9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-4479</v>
      </c>
      <c r="P767" s="5">
        <f t="shared" si="45"/>
        <v>57.295454545454547</v>
      </c>
      <c r="Q767" t="s">
        <v>8321</v>
      </c>
      <c r="R767" t="s">
        <v>8323</v>
      </c>
      <c r="S767" s="9">
        <f t="shared" si="46"/>
        <v>41901.542638888888</v>
      </c>
      <c r="T767" s="9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-4000</v>
      </c>
      <c r="P768" s="5" t="e">
        <f t="shared" si="45"/>
        <v>#DIV/0!</v>
      </c>
      <c r="Q768" t="s">
        <v>8321</v>
      </c>
      <c r="R768" t="s">
        <v>8323</v>
      </c>
      <c r="S768" s="9">
        <f t="shared" si="46"/>
        <v>42021.783368055556</v>
      </c>
      <c r="T768" s="9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-4823</v>
      </c>
      <c r="P769" s="5">
        <f t="shared" si="45"/>
        <v>59</v>
      </c>
      <c r="Q769" t="s">
        <v>8321</v>
      </c>
      <c r="R769" t="s">
        <v>8323</v>
      </c>
      <c r="S769" s="9">
        <f t="shared" si="46"/>
        <v>42115.143634259264</v>
      </c>
      <c r="T769" s="9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-2500</v>
      </c>
      <c r="P770" s="5" t="e">
        <f t="shared" si="45"/>
        <v>#DIV/0!</v>
      </c>
      <c r="Q770" t="s">
        <v>8321</v>
      </c>
      <c r="R770" t="s">
        <v>8323</v>
      </c>
      <c r="S770" s="9">
        <f t="shared" si="46"/>
        <v>41594.207060185188</v>
      </c>
      <c r="T770" s="9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E771-D771</f>
        <v>-2344</v>
      </c>
      <c r="P771" s="5">
        <f t="shared" ref="P771:P834" si="49">E771/L771</f>
        <v>31.846153846153847</v>
      </c>
      <c r="Q771" t="s">
        <v>8321</v>
      </c>
      <c r="R771" t="s">
        <v>8323</v>
      </c>
      <c r="S771" s="9">
        <f t="shared" ref="S771:S834" si="50">(J771/86400)+DATE(1970,1,1)</f>
        <v>41604.996458333335</v>
      </c>
      <c r="T771" s="9">
        <f t="shared" ref="T771:T834" si="51">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-17500</v>
      </c>
      <c r="P772" s="5" t="e">
        <f t="shared" si="49"/>
        <v>#DIV/0!</v>
      </c>
      <c r="Q772" t="s">
        <v>8321</v>
      </c>
      <c r="R772" t="s">
        <v>8323</v>
      </c>
      <c r="S772" s="9">
        <f t="shared" si="50"/>
        <v>41289.9996412037</v>
      </c>
      <c r="T772" s="9">
        <f t="shared" si="51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-37990</v>
      </c>
      <c r="P773" s="5">
        <f t="shared" si="49"/>
        <v>10</v>
      </c>
      <c r="Q773" t="s">
        <v>8321</v>
      </c>
      <c r="R773" t="s">
        <v>8323</v>
      </c>
      <c r="S773" s="9">
        <f t="shared" si="50"/>
        <v>42349.824097222227</v>
      </c>
      <c r="T773" s="9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-1450</v>
      </c>
      <c r="P774" s="5">
        <f t="shared" si="49"/>
        <v>50</v>
      </c>
      <c r="Q774" t="s">
        <v>8321</v>
      </c>
      <c r="R774" t="s">
        <v>8323</v>
      </c>
      <c r="S774" s="9">
        <f t="shared" si="50"/>
        <v>40068.056932870371</v>
      </c>
      <c r="T774" s="9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-3727</v>
      </c>
      <c r="P775" s="5">
        <f t="shared" si="49"/>
        <v>16</v>
      </c>
      <c r="Q775" t="s">
        <v>8321</v>
      </c>
      <c r="R775" t="s">
        <v>8323</v>
      </c>
      <c r="S775" s="9">
        <f t="shared" si="50"/>
        <v>42100.735937500001</v>
      </c>
      <c r="T775" s="9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-149</v>
      </c>
      <c r="P776" s="5">
        <f t="shared" si="49"/>
        <v>39</v>
      </c>
      <c r="Q776" t="s">
        <v>8321</v>
      </c>
      <c r="R776" t="s">
        <v>8323</v>
      </c>
      <c r="S776" s="9">
        <f t="shared" si="50"/>
        <v>41663.780300925922</v>
      </c>
      <c r="T776" s="9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-9830</v>
      </c>
      <c r="P777" s="5">
        <f t="shared" si="49"/>
        <v>34</v>
      </c>
      <c r="Q777" t="s">
        <v>8321</v>
      </c>
      <c r="R777" t="s">
        <v>8323</v>
      </c>
      <c r="S777" s="9">
        <f t="shared" si="50"/>
        <v>40863.060127314813</v>
      </c>
      <c r="T777" s="9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-3402</v>
      </c>
      <c r="P778" s="5">
        <f t="shared" si="49"/>
        <v>63.122807017543863</v>
      </c>
      <c r="Q778" t="s">
        <v>8321</v>
      </c>
      <c r="R778" t="s">
        <v>8323</v>
      </c>
      <c r="S778" s="9">
        <f t="shared" si="50"/>
        <v>42250.685706018514</v>
      </c>
      <c r="T778" s="9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-2979</v>
      </c>
      <c r="P779" s="5">
        <f t="shared" si="49"/>
        <v>7</v>
      </c>
      <c r="Q779" t="s">
        <v>8321</v>
      </c>
      <c r="R779" t="s">
        <v>8323</v>
      </c>
      <c r="S779" s="9">
        <f t="shared" si="50"/>
        <v>41456.981215277774</v>
      </c>
      <c r="T779" s="9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-498</v>
      </c>
      <c r="P780" s="5">
        <f t="shared" si="49"/>
        <v>2</v>
      </c>
      <c r="Q780" t="s">
        <v>8321</v>
      </c>
      <c r="R780" t="s">
        <v>8323</v>
      </c>
      <c r="S780" s="9">
        <f t="shared" si="50"/>
        <v>41729.702314814815</v>
      </c>
      <c r="T780" s="9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-14600</v>
      </c>
      <c r="P781" s="5">
        <f t="shared" si="49"/>
        <v>66.666666666666671</v>
      </c>
      <c r="Q781" t="s">
        <v>8321</v>
      </c>
      <c r="R781" t="s">
        <v>8323</v>
      </c>
      <c r="S781" s="9">
        <f t="shared" si="50"/>
        <v>40436.68408564815</v>
      </c>
      <c r="T781" s="9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40</v>
      </c>
      <c r="P782" s="5">
        <f t="shared" si="49"/>
        <v>38.518518518518519</v>
      </c>
      <c r="Q782" t="s">
        <v>8324</v>
      </c>
      <c r="R782" t="s">
        <v>8325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265.23</v>
      </c>
      <c r="P783" s="5">
        <f t="shared" si="49"/>
        <v>42.609200000000001</v>
      </c>
      <c r="Q783" t="s">
        <v>8324</v>
      </c>
      <c r="R783" t="s">
        <v>8325</v>
      </c>
      <c r="S783" s="9">
        <f t="shared" si="50"/>
        <v>41403.000856481478</v>
      </c>
      <c r="T783" s="9">
        <f t="shared" si="51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0</v>
      </c>
      <c r="P784" s="5">
        <f t="shared" si="49"/>
        <v>50</v>
      </c>
      <c r="Q784" t="s">
        <v>8324</v>
      </c>
      <c r="R784" t="s">
        <v>8325</v>
      </c>
      <c r="S784" s="9">
        <f t="shared" si="50"/>
        <v>41116.758125</v>
      </c>
      <c r="T784" s="9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722</v>
      </c>
      <c r="P785" s="5">
        <f t="shared" si="49"/>
        <v>63.485714285714288</v>
      </c>
      <c r="Q785" t="s">
        <v>8324</v>
      </c>
      <c r="R785" t="s">
        <v>8325</v>
      </c>
      <c r="S785" s="9">
        <f t="shared" si="50"/>
        <v>40987.773715277777</v>
      </c>
      <c r="T785" s="9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25</v>
      </c>
      <c r="P786" s="5">
        <f t="shared" si="49"/>
        <v>102.5</v>
      </c>
      <c r="Q786" t="s">
        <v>8324</v>
      </c>
      <c r="R786" t="s">
        <v>8325</v>
      </c>
      <c r="S786" s="9">
        <f t="shared" si="50"/>
        <v>41675.149525462963</v>
      </c>
      <c r="T786" s="9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403.14</v>
      </c>
      <c r="P787" s="5">
        <f t="shared" si="49"/>
        <v>31.142758620689655</v>
      </c>
      <c r="Q787" t="s">
        <v>8324</v>
      </c>
      <c r="R787" t="s">
        <v>8325</v>
      </c>
      <c r="S787" s="9">
        <f t="shared" si="50"/>
        <v>41303.593923611115</v>
      </c>
      <c r="T787" s="9">
        <f t="shared" si="51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2140</v>
      </c>
      <c r="P788" s="5">
        <f t="shared" si="49"/>
        <v>162.27272727272728</v>
      </c>
      <c r="Q788" t="s">
        <v>8324</v>
      </c>
      <c r="R788" t="s">
        <v>8325</v>
      </c>
      <c r="S788" s="9">
        <f t="shared" si="50"/>
        <v>40983.055949074071</v>
      </c>
      <c r="T788" s="9">
        <f t="shared" si="51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170</v>
      </c>
      <c r="P789" s="5">
        <f t="shared" si="49"/>
        <v>80.588235294117652</v>
      </c>
      <c r="Q789" t="s">
        <v>8324</v>
      </c>
      <c r="R789" t="s">
        <v>8325</v>
      </c>
      <c r="S789" s="9">
        <f t="shared" si="50"/>
        <v>41549.627615740741</v>
      </c>
      <c r="T789" s="9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1035.05</v>
      </c>
      <c r="P790" s="5">
        <f t="shared" si="49"/>
        <v>59.85441176470588</v>
      </c>
      <c r="Q790" t="s">
        <v>8324</v>
      </c>
      <c r="R790" t="s">
        <v>8325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160</v>
      </c>
      <c r="P791" s="5">
        <f t="shared" si="49"/>
        <v>132.85714285714286</v>
      </c>
      <c r="Q791" t="s">
        <v>8324</v>
      </c>
      <c r="R791" t="s">
        <v>8325</v>
      </c>
      <c r="S791" s="9">
        <f t="shared" si="50"/>
        <v>41277.186111111107</v>
      </c>
      <c r="T791" s="9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4437.4599999999991</v>
      </c>
      <c r="P792" s="5">
        <f t="shared" si="49"/>
        <v>92.547820512820508</v>
      </c>
      <c r="Q792" t="s">
        <v>8324</v>
      </c>
      <c r="R792" t="s">
        <v>8325</v>
      </c>
      <c r="S792" s="9">
        <f t="shared" si="50"/>
        <v>41276.047905092593</v>
      </c>
      <c r="T792" s="9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290</v>
      </c>
      <c r="P793" s="5">
        <f t="shared" si="49"/>
        <v>60.859375</v>
      </c>
      <c r="Q793" t="s">
        <v>8324</v>
      </c>
      <c r="R793" t="s">
        <v>8325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11.110000000000127</v>
      </c>
      <c r="P794" s="5">
        <f t="shared" si="49"/>
        <v>41.851833333333339</v>
      </c>
      <c r="Q794" t="s">
        <v>8324</v>
      </c>
      <c r="R794" t="s">
        <v>8325</v>
      </c>
      <c r="S794" s="9">
        <f t="shared" si="50"/>
        <v>41555.87364583333</v>
      </c>
      <c r="T794" s="9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76.429999999999836</v>
      </c>
      <c r="P795" s="5">
        <f t="shared" si="49"/>
        <v>88.325937499999995</v>
      </c>
      <c r="Q795" t="s">
        <v>8324</v>
      </c>
      <c r="R795" t="s">
        <v>8325</v>
      </c>
      <c r="S795" s="9">
        <f t="shared" si="50"/>
        <v>41442.741249999999</v>
      </c>
      <c r="T795" s="9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425</v>
      </c>
      <c r="P796" s="5">
        <f t="shared" si="49"/>
        <v>158.96226415094338</v>
      </c>
      <c r="Q796" t="s">
        <v>8324</v>
      </c>
      <c r="R796" t="s">
        <v>8325</v>
      </c>
      <c r="S796" s="9">
        <f t="shared" si="50"/>
        <v>40736.115011574075</v>
      </c>
      <c r="T796" s="9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1650</v>
      </c>
      <c r="P797" s="5">
        <f t="shared" si="49"/>
        <v>85.054347826086953</v>
      </c>
      <c r="Q797" t="s">
        <v>8324</v>
      </c>
      <c r="R797" t="s">
        <v>8325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135</v>
      </c>
      <c r="P798" s="5">
        <f t="shared" si="49"/>
        <v>112.61111111111111</v>
      </c>
      <c r="Q798" t="s">
        <v>8324</v>
      </c>
      <c r="R798" t="s">
        <v>8325</v>
      </c>
      <c r="S798" s="9">
        <f t="shared" si="50"/>
        <v>41502.882928240739</v>
      </c>
      <c r="T798" s="9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226</v>
      </c>
      <c r="P799" s="5">
        <f t="shared" si="49"/>
        <v>45.436619718309856</v>
      </c>
      <c r="Q799" t="s">
        <v>8324</v>
      </c>
      <c r="R799" t="s">
        <v>8325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521</v>
      </c>
      <c r="P800" s="5">
        <f t="shared" si="49"/>
        <v>46.218390804597703</v>
      </c>
      <c r="Q800" t="s">
        <v>8324</v>
      </c>
      <c r="R800" t="s">
        <v>8325</v>
      </c>
      <c r="S800" s="9">
        <f t="shared" si="50"/>
        <v>41882.590127314819</v>
      </c>
      <c r="T800" s="9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</v>
      </c>
      <c r="P801" s="5">
        <f t="shared" si="49"/>
        <v>178.60714285714286</v>
      </c>
      <c r="Q801" t="s">
        <v>8324</v>
      </c>
      <c r="R801" t="s">
        <v>8325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782</v>
      </c>
      <c r="P802" s="5">
        <f t="shared" si="49"/>
        <v>40.75</v>
      </c>
      <c r="Q802" t="s">
        <v>8324</v>
      </c>
      <c r="R802" t="s">
        <v>8325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230.42999999999984</v>
      </c>
      <c r="P803" s="5">
        <f t="shared" si="49"/>
        <v>43.733921568627444</v>
      </c>
      <c r="Q803" t="s">
        <v>8324</v>
      </c>
      <c r="R803" t="s">
        <v>8325</v>
      </c>
      <c r="S803" s="9">
        <f t="shared" si="50"/>
        <v>40695.795370370368</v>
      </c>
      <c r="T803" s="9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80</v>
      </c>
      <c r="P804" s="5">
        <f t="shared" si="49"/>
        <v>81.066666666666663</v>
      </c>
      <c r="Q804" t="s">
        <v>8324</v>
      </c>
      <c r="R804" t="s">
        <v>8325</v>
      </c>
      <c r="S804" s="9">
        <f t="shared" si="50"/>
        <v>41123.022268518514</v>
      </c>
      <c r="T804" s="9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535</v>
      </c>
      <c r="P805" s="5">
        <f t="shared" si="49"/>
        <v>74.60526315789474</v>
      </c>
      <c r="Q805" t="s">
        <v>8324</v>
      </c>
      <c r="R805" t="s">
        <v>8325</v>
      </c>
      <c r="S805" s="9">
        <f t="shared" si="50"/>
        <v>40665.949976851851</v>
      </c>
      <c r="T805" s="9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0</v>
      </c>
      <c r="P806" s="5">
        <f t="shared" si="49"/>
        <v>305.55555555555554</v>
      </c>
      <c r="Q806" t="s">
        <v>8324</v>
      </c>
      <c r="R806" t="s">
        <v>8325</v>
      </c>
      <c r="S806" s="9">
        <f t="shared" si="50"/>
        <v>40730.105624999997</v>
      </c>
      <c r="T806" s="9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150</v>
      </c>
      <c r="P807" s="5">
        <f t="shared" si="49"/>
        <v>58.333333333333336</v>
      </c>
      <c r="Q807" t="s">
        <v>8324</v>
      </c>
      <c r="R807" t="s">
        <v>8325</v>
      </c>
      <c r="S807" s="9">
        <f t="shared" si="50"/>
        <v>40690.823055555556</v>
      </c>
      <c r="T807" s="9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355</v>
      </c>
      <c r="P808" s="5">
        <f t="shared" si="49"/>
        <v>117.67605633802818</v>
      </c>
      <c r="Q808" t="s">
        <v>8324</v>
      </c>
      <c r="R808" t="s">
        <v>8325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205</v>
      </c>
      <c r="P809" s="5">
        <f t="shared" si="49"/>
        <v>73.771929824561397</v>
      </c>
      <c r="Q809" t="s">
        <v>8324</v>
      </c>
      <c r="R809" t="s">
        <v>8325</v>
      </c>
      <c r="S809" s="9">
        <f t="shared" si="50"/>
        <v>42759.628599537042</v>
      </c>
      <c r="T809" s="9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0</v>
      </c>
      <c r="P810" s="5">
        <f t="shared" si="49"/>
        <v>104.65116279069767</v>
      </c>
      <c r="Q810" t="s">
        <v>8324</v>
      </c>
      <c r="R810" t="s">
        <v>8325</v>
      </c>
      <c r="S810" s="9">
        <f t="shared" si="50"/>
        <v>41962.100532407407</v>
      </c>
      <c r="T810" s="9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151</v>
      </c>
      <c r="P811" s="5">
        <f t="shared" si="49"/>
        <v>79.82692307692308</v>
      </c>
      <c r="Q811" t="s">
        <v>8324</v>
      </c>
      <c r="R811" t="s">
        <v>8325</v>
      </c>
      <c r="S811" s="9">
        <f t="shared" si="50"/>
        <v>41628.833680555559</v>
      </c>
      <c r="T811" s="9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75</v>
      </c>
      <c r="P812" s="5">
        <f t="shared" si="49"/>
        <v>58.333333333333336</v>
      </c>
      <c r="Q812" t="s">
        <v>8324</v>
      </c>
      <c r="R812" t="s">
        <v>8325</v>
      </c>
      <c r="S812" s="9">
        <f t="shared" si="50"/>
        <v>41123.056273148148</v>
      </c>
      <c r="T812" s="9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40</v>
      </c>
      <c r="P813" s="5">
        <f t="shared" si="49"/>
        <v>86.666666666666671</v>
      </c>
      <c r="Q813" t="s">
        <v>8324</v>
      </c>
      <c r="R813" t="s">
        <v>8325</v>
      </c>
      <c r="S813" s="9">
        <f t="shared" si="50"/>
        <v>41443.643541666665</v>
      </c>
      <c r="T813" s="9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311</v>
      </c>
      <c r="P814" s="5">
        <f t="shared" si="49"/>
        <v>27.606060606060606</v>
      </c>
      <c r="Q814" t="s">
        <v>8324</v>
      </c>
      <c r="R814" t="s">
        <v>8325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899.94</v>
      </c>
      <c r="P815" s="5">
        <f t="shared" si="49"/>
        <v>24.999375000000001</v>
      </c>
      <c r="Q815" t="s">
        <v>8324</v>
      </c>
      <c r="R815" t="s">
        <v>8325</v>
      </c>
      <c r="S815" s="9">
        <f t="shared" si="50"/>
        <v>41080.960243055553</v>
      </c>
      <c r="T815" s="9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273</v>
      </c>
      <c r="P816" s="5">
        <f t="shared" si="49"/>
        <v>45.464285714285715</v>
      </c>
      <c r="Q816" t="s">
        <v>8324</v>
      </c>
      <c r="R816" t="s">
        <v>8325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280</v>
      </c>
      <c r="P817" s="5">
        <f t="shared" si="49"/>
        <v>99.534883720930239</v>
      </c>
      <c r="Q817" t="s">
        <v>8324</v>
      </c>
      <c r="R817" t="s">
        <v>8325</v>
      </c>
      <c r="S817" s="9">
        <f t="shared" si="50"/>
        <v>41914.917858796296</v>
      </c>
      <c r="T817" s="9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1058.5500000000002</v>
      </c>
      <c r="P818" s="5">
        <f t="shared" si="49"/>
        <v>39.31</v>
      </c>
      <c r="Q818" t="s">
        <v>8324</v>
      </c>
      <c r="R818" t="s">
        <v>8325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556.65999999999985</v>
      </c>
      <c r="P819" s="5">
        <f t="shared" si="49"/>
        <v>89.419999999999987</v>
      </c>
      <c r="Q819" t="s">
        <v>8324</v>
      </c>
      <c r="R819" t="s">
        <v>8325</v>
      </c>
      <c r="S819" s="9">
        <f t="shared" si="50"/>
        <v>40925.599664351852</v>
      </c>
      <c r="T819" s="9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195</v>
      </c>
      <c r="P820" s="5">
        <f t="shared" si="49"/>
        <v>28.684210526315791</v>
      </c>
      <c r="Q820" t="s">
        <v>8324</v>
      </c>
      <c r="R820" t="s">
        <v>8325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35</v>
      </c>
      <c r="P821" s="5">
        <f t="shared" si="49"/>
        <v>31.071428571428573</v>
      </c>
      <c r="Q821" t="s">
        <v>8324</v>
      </c>
      <c r="R821" t="s">
        <v>8325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681</v>
      </c>
      <c r="P822" s="5">
        <f t="shared" si="49"/>
        <v>70.55263157894737</v>
      </c>
      <c r="Q822" t="s">
        <v>8324</v>
      </c>
      <c r="R822" t="s">
        <v>8325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0</v>
      </c>
      <c r="P823" s="5">
        <f t="shared" si="49"/>
        <v>224.12820512820514</v>
      </c>
      <c r="Q823" t="s">
        <v>8324</v>
      </c>
      <c r="R823" t="s">
        <v>8325</v>
      </c>
      <c r="S823" s="9">
        <f t="shared" si="50"/>
        <v>42093.922048611115</v>
      </c>
      <c r="T823" s="9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575</v>
      </c>
      <c r="P824" s="5">
        <f t="shared" si="49"/>
        <v>51.811594202898547</v>
      </c>
      <c r="Q824" t="s">
        <v>8324</v>
      </c>
      <c r="R824" t="s">
        <v>8325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636</v>
      </c>
      <c r="P825" s="5">
        <f t="shared" si="49"/>
        <v>43.515151515151516</v>
      </c>
      <c r="Q825" t="s">
        <v>8324</v>
      </c>
      <c r="R825" t="s">
        <v>8325</v>
      </c>
      <c r="S825" s="9">
        <f t="shared" si="50"/>
        <v>42055.972824074073</v>
      </c>
      <c r="T825" s="9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550.09999999999991</v>
      </c>
      <c r="P826" s="5">
        <f t="shared" si="49"/>
        <v>39.816666666666663</v>
      </c>
      <c r="Q826" t="s">
        <v>8324</v>
      </c>
      <c r="R826" t="s">
        <v>8325</v>
      </c>
      <c r="S826" s="9">
        <f t="shared" si="50"/>
        <v>40250.242106481484</v>
      </c>
      <c r="T826" s="9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54</v>
      </c>
      <c r="P827" s="5">
        <f t="shared" si="49"/>
        <v>126.8080808080808</v>
      </c>
      <c r="Q827" t="s">
        <v>8324</v>
      </c>
      <c r="R827" t="s">
        <v>8325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80</v>
      </c>
      <c r="P828" s="5">
        <f t="shared" si="49"/>
        <v>113.87755102040816</v>
      </c>
      <c r="Q828" t="s">
        <v>8324</v>
      </c>
      <c r="R828" t="s">
        <v>8325</v>
      </c>
      <c r="S828" s="9">
        <f t="shared" si="50"/>
        <v>40973.038541666669</v>
      </c>
      <c r="T828" s="9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</v>
      </c>
      <c r="P829" s="5">
        <f t="shared" si="49"/>
        <v>28.181818181818183</v>
      </c>
      <c r="Q829" t="s">
        <v>8324</v>
      </c>
      <c r="R829" t="s">
        <v>8325</v>
      </c>
      <c r="S829" s="9">
        <f t="shared" si="50"/>
        <v>40927.473460648151</v>
      </c>
      <c r="T829" s="9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91</v>
      </c>
      <c r="P830" s="5">
        <f t="shared" si="49"/>
        <v>36.60526315789474</v>
      </c>
      <c r="Q830" t="s">
        <v>8324</v>
      </c>
      <c r="R830" t="s">
        <v>8325</v>
      </c>
      <c r="S830" s="9">
        <f t="shared" si="50"/>
        <v>41073.050717592589</v>
      </c>
      <c r="T830" s="9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20</v>
      </c>
      <c r="P831" s="5">
        <f t="shared" si="49"/>
        <v>32.5</v>
      </c>
      <c r="Q831" t="s">
        <v>8324</v>
      </c>
      <c r="R831" t="s">
        <v>8325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141</v>
      </c>
      <c r="P832" s="5">
        <f t="shared" si="49"/>
        <v>60.65625</v>
      </c>
      <c r="Q832" t="s">
        <v>8324</v>
      </c>
      <c r="R832" t="s">
        <v>8325</v>
      </c>
      <c r="S832" s="9">
        <f t="shared" si="50"/>
        <v>41325.525752314818</v>
      </c>
      <c r="T832" s="9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2000</v>
      </c>
      <c r="P833" s="5">
        <f t="shared" si="49"/>
        <v>175</v>
      </c>
      <c r="Q833" t="s">
        <v>8324</v>
      </c>
      <c r="R833" t="s">
        <v>8325</v>
      </c>
      <c r="S833" s="9">
        <f t="shared" si="50"/>
        <v>40996.646921296298</v>
      </c>
      <c r="T833" s="9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91.059999999999491</v>
      </c>
      <c r="P834" s="5">
        <f t="shared" si="49"/>
        <v>97.993896103896105</v>
      </c>
      <c r="Q834" t="s">
        <v>8324</v>
      </c>
      <c r="R834" t="s">
        <v>8325</v>
      </c>
      <c r="S834" s="9">
        <f t="shared" si="50"/>
        <v>40869.675173611111</v>
      </c>
      <c r="T834" s="9">
        <f t="shared" si="51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E835-D835</f>
        <v>100</v>
      </c>
      <c r="P835" s="5">
        <f t="shared" ref="P835:P898" si="53">E835/L835</f>
        <v>148.78048780487805</v>
      </c>
      <c r="Q835" t="s">
        <v>8324</v>
      </c>
      <c r="R835" t="s">
        <v>8325</v>
      </c>
      <c r="S835" s="9">
        <f t="shared" ref="S835:S898" si="54">(J835/86400)+DATE(1970,1,1)</f>
        <v>41718.878182870372</v>
      </c>
      <c r="T835" s="9">
        <f t="shared" ref="T835:T898" si="55">(I835/86400)+DATE(1970,1,1)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1706</v>
      </c>
      <c r="P836" s="5">
        <f t="shared" si="53"/>
        <v>96.08</v>
      </c>
      <c r="Q836" t="s">
        <v>8324</v>
      </c>
      <c r="R836" t="s">
        <v>8325</v>
      </c>
      <c r="S836" s="9">
        <f t="shared" si="54"/>
        <v>41422.822824074072</v>
      </c>
      <c r="T836" s="9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345</v>
      </c>
      <c r="P837" s="5">
        <f t="shared" si="53"/>
        <v>58.625</v>
      </c>
      <c r="Q837" t="s">
        <v>8324</v>
      </c>
      <c r="R837" t="s">
        <v>8325</v>
      </c>
      <c r="S837" s="9">
        <f t="shared" si="54"/>
        <v>41005.45784722222</v>
      </c>
      <c r="T837" s="9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46.520000000000437</v>
      </c>
      <c r="P838" s="5">
        <f t="shared" si="53"/>
        <v>109.70695652173914</v>
      </c>
      <c r="Q838" t="s">
        <v>8324</v>
      </c>
      <c r="R838" t="s">
        <v>8325</v>
      </c>
      <c r="S838" s="9">
        <f t="shared" si="54"/>
        <v>41524.056921296295</v>
      </c>
      <c r="T838" s="9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545</v>
      </c>
      <c r="P839" s="5">
        <f t="shared" si="53"/>
        <v>49.112903225806448</v>
      </c>
      <c r="Q839" t="s">
        <v>8324</v>
      </c>
      <c r="R839" t="s">
        <v>8325</v>
      </c>
      <c r="S839" s="9">
        <f t="shared" si="54"/>
        <v>41730.998402777775</v>
      </c>
      <c r="T839" s="9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908</v>
      </c>
      <c r="P840" s="5">
        <f t="shared" si="53"/>
        <v>47.672131147540981</v>
      </c>
      <c r="Q840" t="s">
        <v>8324</v>
      </c>
      <c r="R840" t="s">
        <v>8325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830.82999999999993</v>
      </c>
      <c r="P841" s="5">
        <f t="shared" si="53"/>
        <v>60.737812499999997</v>
      </c>
      <c r="Q841" t="s">
        <v>8324</v>
      </c>
      <c r="R841" t="s">
        <v>8325</v>
      </c>
      <c r="S841" s="9">
        <f t="shared" si="54"/>
        <v>41144.763379629629</v>
      </c>
      <c r="T841" s="9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2041.6599999999999</v>
      </c>
      <c r="P842" s="5">
        <f t="shared" si="53"/>
        <v>63.37715789473684</v>
      </c>
      <c r="Q842" t="s">
        <v>8324</v>
      </c>
      <c r="R842" t="s">
        <v>8326</v>
      </c>
      <c r="S842" s="9">
        <f t="shared" si="54"/>
        <v>42607.226701388892</v>
      </c>
      <c r="T842" s="9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66</v>
      </c>
      <c r="P843" s="5">
        <f t="shared" si="53"/>
        <v>53.893617021276597</v>
      </c>
      <c r="Q843" t="s">
        <v>8324</v>
      </c>
      <c r="R843" t="s">
        <v>8326</v>
      </c>
      <c r="S843" s="9">
        <f t="shared" si="54"/>
        <v>41923.838692129633</v>
      </c>
      <c r="T843" s="9">
        <f t="shared" si="55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108</v>
      </c>
      <c r="P844" s="5">
        <f t="shared" si="53"/>
        <v>66.871794871794876</v>
      </c>
      <c r="Q844" t="s">
        <v>8324</v>
      </c>
      <c r="R844" t="s">
        <v>8326</v>
      </c>
      <c r="S844" s="9">
        <f t="shared" si="54"/>
        <v>41526.59239583333</v>
      </c>
      <c r="T844" s="9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5014</v>
      </c>
      <c r="P845" s="5">
        <f t="shared" si="53"/>
        <v>63.102362204724407</v>
      </c>
      <c r="Q845" t="s">
        <v>8324</v>
      </c>
      <c r="R845" t="s">
        <v>8326</v>
      </c>
      <c r="S845" s="9">
        <f t="shared" si="54"/>
        <v>42695.257870370369</v>
      </c>
      <c r="T845" s="9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2824</v>
      </c>
      <c r="P846" s="5">
        <f t="shared" si="53"/>
        <v>36.628930817610062</v>
      </c>
      <c r="Q846" t="s">
        <v>8324</v>
      </c>
      <c r="R846" t="s">
        <v>8326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1019.0100000000002</v>
      </c>
      <c r="P847" s="5">
        <f t="shared" si="53"/>
        <v>34.005706214689269</v>
      </c>
      <c r="Q847" t="s">
        <v>8324</v>
      </c>
      <c r="R847" t="s">
        <v>8326</v>
      </c>
      <c r="S847" s="9">
        <f t="shared" si="54"/>
        <v>42578.205972222218</v>
      </c>
      <c r="T847" s="9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242.01</v>
      </c>
      <c r="P848" s="5">
        <f t="shared" si="53"/>
        <v>28.553404255319148</v>
      </c>
      <c r="Q848" t="s">
        <v>8324</v>
      </c>
      <c r="R848" t="s">
        <v>8326</v>
      </c>
      <c r="S848" s="9">
        <f t="shared" si="54"/>
        <v>41694.391840277778</v>
      </c>
      <c r="T848" s="9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0</v>
      </c>
      <c r="P849" s="5">
        <f t="shared" si="53"/>
        <v>10</v>
      </c>
      <c r="Q849" t="s">
        <v>8324</v>
      </c>
      <c r="R849" t="s">
        <v>8326</v>
      </c>
      <c r="S849" s="9">
        <f t="shared" si="54"/>
        <v>42165.798333333332</v>
      </c>
      <c r="T849" s="9">
        <f t="shared" si="55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0</v>
      </c>
      <c r="P850" s="5">
        <f t="shared" si="53"/>
        <v>18.75</v>
      </c>
      <c r="Q850" t="s">
        <v>8324</v>
      </c>
      <c r="R850" t="s">
        <v>8326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796</v>
      </c>
      <c r="P851" s="5">
        <f t="shared" si="53"/>
        <v>41.704347826086959</v>
      </c>
      <c r="Q851" t="s">
        <v>8324</v>
      </c>
      <c r="R851" t="s">
        <v>8326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2207</v>
      </c>
      <c r="P852" s="5">
        <f t="shared" si="53"/>
        <v>46.669172932330824</v>
      </c>
      <c r="Q852" t="s">
        <v>8324</v>
      </c>
      <c r="R852" t="s">
        <v>8326</v>
      </c>
      <c r="S852" s="9">
        <f t="shared" si="54"/>
        <v>42452.827743055561</v>
      </c>
      <c r="T852" s="9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609</v>
      </c>
      <c r="P853" s="5">
        <f t="shared" si="53"/>
        <v>37.271428571428572</v>
      </c>
      <c r="Q853" t="s">
        <v>8324</v>
      </c>
      <c r="R853" t="s">
        <v>8326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174</v>
      </c>
      <c r="P854" s="5">
        <f t="shared" si="53"/>
        <v>59.258064516129032</v>
      </c>
      <c r="Q854" t="s">
        <v>8324</v>
      </c>
      <c r="R854" t="s">
        <v>8326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0</v>
      </c>
      <c r="P855" s="5">
        <f t="shared" si="53"/>
        <v>30</v>
      </c>
      <c r="Q855" t="s">
        <v>8324</v>
      </c>
      <c r="R855" t="s">
        <v>8326</v>
      </c>
      <c r="S855" s="9">
        <f t="shared" si="54"/>
        <v>42021.832280092596</v>
      </c>
      <c r="T855" s="9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5065.3000000000029</v>
      </c>
      <c r="P856" s="5">
        <f t="shared" si="53"/>
        <v>65.8623246492986</v>
      </c>
      <c r="Q856" t="s">
        <v>8324</v>
      </c>
      <c r="R856" t="s">
        <v>8326</v>
      </c>
      <c r="S856" s="9">
        <f t="shared" si="54"/>
        <v>42702.212337962963</v>
      </c>
      <c r="T856" s="9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50</v>
      </c>
      <c r="P857" s="5">
        <f t="shared" si="53"/>
        <v>31.914893617021278</v>
      </c>
      <c r="Q857" t="s">
        <v>8324</v>
      </c>
      <c r="R857" t="s">
        <v>8326</v>
      </c>
      <c r="S857" s="9">
        <f t="shared" si="54"/>
        <v>42545.125196759254</v>
      </c>
      <c r="T857" s="9">
        <f t="shared" si="55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295</v>
      </c>
      <c r="P858" s="5">
        <f t="shared" si="53"/>
        <v>19.464285714285715</v>
      </c>
      <c r="Q858" t="s">
        <v>8324</v>
      </c>
      <c r="R858" t="s">
        <v>8326</v>
      </c>
      <c r="S858" s="9">
        <f t="shared" si="54"/>
        <v>42609.311990740738</v>
      </c>
      <c r="T858" s="9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0</v>
      </c>
      <c r="P859" s="5">
        <f t="shared" si="53"/>
        <v>50</v>
      </c>
      <c r="Q859" t="s">
        <v>8324</v>
      </c>
      <c r="R859" t="s">
        <v>8326</v>
      </c>
      <c r="S859" s="9">
        <f t="shared" si="54"/>
        <v>42291.581377314811</v>
      </c>
      <c r="T859" s="9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528.06999999999994</v>
      </c>
      <c r="P860" s="5">
        <f t="shared" si="53"/>
        <v>22.737763157894737</v>
      </c>
      <c r="Q860" t="s">
        <v>8324</v>
      </c>
      <c r="R860" t="s">
        <v>8326</v>
      </c>
      <c r="S860" s="9">
        <f t="shared" si="54"/>
        <v>42079.745578703703</v>
      </c>
      <c r="T860" s="9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187</v>
      </c>
      <c r="P861" s="5">
        <f t="shared" si="53"/>
        <v>42.724489795918366</v>
      </c>
      <c r="Q861" t="s">
        <v>8324</v>
      </c>
      <c r="R861" t="s">
        <v>8326</v>
      </c>
      <c r="S861" s="9">
        <f t="shared" si="54"/>
        <v>42128.820231481484</v>
      </c>
      <c r="T861" s="9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-11460</v>
      </c>
      <c r="P862" s="5">
        <f t="shared" si="53"/>
        <v>52.916666666666664</v>
      </c>
      <c r="Q862" t="s">
        <v>8324</v>
      </c>
      <c r="R862" t="s">
        <v>8327</v>
      </c>
      <c r="S862" s="9">
        <f t="shared" si="54"/>
        <v>41570.482789351852</v>
      </c>
      <c r="T862" s="9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-4399</v>
      </c>
      <c r="P863" s="5">
        <f t="shared" si="53"/>
        <v>50.5</v>
      </c>
      <c r="Q863" t="s">
        <v>8324</v>
      </c>
      <c r="R863" t="s">
        <v>8327</v>
      </c>
      <c r="S863" s="9">
        <f t="shared" si="54"/>
        <v>42599.965324074074</v>
      </c>
      <c r="T863" s="9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-49830</v>
      </c>
      <c r="P864" s="5">
        <f t="shared" si="53"/>
        <v>42.5</v>
      </c>
      <c r="Q864" t="s">
        <v>8324</v>
      </c>
      <c r="R864" t="s">
        <v>8327</v>
      </c>
      <c r="S864" s="9">
        <f t="shared" si="54"/>
        <v>41559.5549537037</v>
      </c>
      <c r="T864" s="9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-1910</v>
      </c>
      <c r="P865" s="5">
        <f t="shared" si="53"/>
        <v>18</v>
      </c>
      <c r="Q865" t="s">
        <v>8324</v>
      </c>
      <c r="R865" t="s">
        <v>8327</v>
      </c>
      <c r="S865" s="9">
        <f t="shared" si="54"/>
        <v>40921.117662037039</v>
      </c>
      <c r="T865" s="9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-3800</v>
      </c>
      <c r="P866" s="5">
        <f t="shared" si="53"/>
        <v>34.177215189873415</v>
      </c>
      <c r="Q866" t="s">
        <v>8324</v>
      </c>
      <c r="R866" t="s">
        <v>8327</v>
      </c>
      <c r="S866" s="9">
        <f t="shared" si="54"/>
        <v>41541.106921296298</v>
      </c>
      <c r="T866" s="9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-2155</v>
      </c>
      <c r="P867" s="5">
        <f t="shared" si="53"/>
        <v>22.5</v>
      </c>
      <c r="Q867" t="s">
        <v>8324</v>
      </c>
      <c r="R867" t="s">
        <v>8327</v>
      </c>
      <c r="S867" s="9">
        <f t="shared" si="54"/>
        <v>41230.773113425923</v>
      </c>
      <c r="T867" s="9">
        <f t="shared" si="55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-2860</v>
      </c>
      <c r="P868" s="5">
        <f t="shared" si="53"/>
        <v>58.18181818181818</v>
      </c>
      <c r="Q868" t="s">
        <v>8324</v>
      </c>
      <c r="R868" t="s">
        <v>8327</v>
      </c>
      <c r="S868" s="9">
        <f t="shared" si="54"/>
        <v>42025.637939814813</v>
      </c>
      <c r="T868" s="9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-3799</v>
      </c>
      <c r="P869" s="5">
        <f t="shared" si="53"/>
        <v>109.18181818181819</v>
      </c>
      <c r="Q869" t="s">
        <v>8324</v>
      </c>
      <c r="R869" t="s">
        <v>8327</v>
      </c>
      <c r="S869" s="9">
        <f t="shared" si="54"/>
        <v>40088.105393518519</v>
      </c>
      <c r="T869" s="9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-44950</v>
      </c>
      <c r="P870" s="5">
        <f t="shared" si="53"/>
        <v>50</v>
      </c>
      <c r="Q870" t="s">
        <v>8324</v>
      </c>
      <c r="R870" t="s">
        <v>8327</v>
      </c>
      <c r="S870" s="9">
        <f t="shared" si="54"/>
        <v>41616.027754629627</v>
      </c>
      <c r="T870" s="9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-7760</v>
      </c>
      <c r="P871" s="5">
        <f t="shared" si="53"/>
        <v>346.66666666666669</v>
      </c>
      <c r="Q871" t="s">
        <v>8324</v>
      </c>
      <c r="R871" t="s">
        <v>8327</v>
      </c>
      <c r="S871" s="9">
        <f t="shared" si="54"/>
        <v>41342.845567129625</v>
      </c>
      <c r="T871" s="9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-19938</v>
      </c>
      <c r="P872" s="5">
        <f t="shared" si="53"/>
        <v>12.4</v>
      </c>
      <c r="Q872" t="s">
        <v>8324</v>
      </c>
      <c r="R872" t="s">
        <v>8327</v>
      </c>
      <c r="S872" s="9">
        <f t="shared" si="54"/>
        <v>41488.022256944445</v>
      </c>
      <c r="T872" s="9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-5675</v>
      </c>
      <c r="P873" s="5">
        <f t="shared" si="53"/>
        <v>27.083333333333332</v>
      </c>
      <c r="Q873" t="s">
        <v>8324</v>
      </c>
      <c r="R873" t="s">
        <v>8327</v>
      </c>
      <c r="S873" s="9">
        <f t="shared" si="54"/>
        <v>41577.561284722222</v>
      </c>
      <c r="T873" s="9">
        <f t="shared" si="55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-7935</v>
      </c>
      <c r="P874" s="5">
        <f t="shared" si="53"/>
        <v>32.5</v>
      </c>
      <c r="Q874" t="s">
        <v>8324</v>
      </c>
      <c r="R874" t="s">
        <v>8327</v>
      </c>
      <c r="S874" s="9">
        <f t="shared" si="54"/>
        <v>40567.825543981482</v>
      </c>
      <c r="T874" s="9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-3455</v>
      </c>
      <c r="P875" s="5">
        <f t="shared" si="53"/>
        <v>9</v>
      </c>
      <c r="Q875" t="s">
        <v>8324</v>
      </c>
      <c r="R875" t="s">
        <v>8327</v>
      </c>
      <c r="S875" s="9">
        <f t="shared" si="54"/>
        <v>41184.167129629626</v>
      </c>
      <c r="T875" s="9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-2270</v>
      </c>
      <c r="P876" s="5">
        <f t="shared" si="53"/>
        <v>34.761904761904759</v>
      </c>
      <c r="Q876" t="s">
        <v>8324</v>
      </c>
      <c r="R876" t="s">
        <v>8327</v>
      </c>
      <c r="S876" s="9">
        <f t="shared" si="54"/>
        <v>41368.583726851852</v>
      </c>
      <c r="T876" s="9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-5000</v>
      </c>
      <c r="P877" s="5" t="e">
        <f t="shared" si="53"/>
        <v>#DIV/0!</v>
      </c>
      <c r="Q877" t="s">
        <v>8324</v>
      </c>
      <c r="R877" t="s">
        <v>8327</v>
      </c>
      <c r="S877" s="9">
        <f t="shared" si="54"/>
        <v>42248.723738425921</v>
      </c>
      <c r="T877" s="9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-1866</v>
      </c>
      <c r="P878" s="5">
        <f t="shared" si="53"/>
        <v>28.577777777777779</v>
      </c>
      <c r="Q878" t="s">
        <v>8324</v>
      </c>
      <c r="R878" t="s">
        <v>8327</v>
      </c>
      <c r="S878" s="9">
        <f t="shared" si="54"/>
        <v>41276.496840277774</v>
      </c>
      <c r="T878" s="9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-649</v>
      </c>
      <c r="P879" s="5">
        <f t="shared" si="53"/>
        <v>46.586206896551722</v>
      </c>
      <c r="Q879" t="s">
        <v>8324</v>
      </c>
      <c r="R879" t="s">
        <v>8327</v>
      </c>
      <c r="S879" s="9">
        <f t="shared" si="54"/>
        <v>41597.788888888885</v>
      </c>
      <c r="T879" s="9">
        <f t="shared" si="55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-4935</v>
      </c>
      <c r="P880" s="5">
        <f t="shared" si="53"/>
        <v>32.5</v>
      </c>
      <c r="Q880" t="s">
        <v>8324</v>
      </c>
      <c r="R880" t="s">
        <v>8327</v>
      </c>
      <c r="S880" s="9">
        <f t="shared" si="54"/>
        <v>40505.232916666668</v>
      </c>
      <c r="T880" s="9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-1456</v>
      </c>
      <c r="P881" s="5">
        <f t="shared" si="53"/>
        <v>21.466666666666665</v>
      </c>
      <c r="Q881" t="s">
        <v>8324</v>
      </c>
      <c r="R881" t="s">
        <v>8327</v>
      </c>
      <c r="S881" s="9">
        <f t="shared" si="54"/>
        <v>41037.829918981479</v>
      </c>
      <c r="T881" s="9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-3667</v>
      </c>
      <c r="P882" s="5">
        <f t="shared" si="53"/>
        <v>14.125</v>
      </c>
      <c r="Q882" t="s">
        <v>8324</v>
      </c>
      <c r="R882" t="s">
        <v>8328</v>
      </c>
      <c r="S882" s="9">
        <f t="shared" si="54"/>
        <v>41179.32104166667</v>
      </c>
      <c r="T882" s="9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-3720</v>
      </c>
      <c r="P883" s="5">
        <f t="shared" si="53"/>
        <v>30</v>
      </c>
      <c r="Q883" t="s">
        <v>8324</v>
      </c>
      <c r="R883" t="s">
        <v>8328</v>
      </c>
      <c r="S883" s="9">
        <f t="shared" si="54"/>
        <v>40877.25099537037</v>
      </c>
      <c r="T883" s="9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-1198</v>
      </c>
      <c r="P884" s="5">
        <f t="shared" si="53"/>
        <v>21.571428571428573</v>
      </c>
      <c r="Q884" t="s">
        <v>8324</v>
      </c>
      <c r="R884" t="s">
        <v>8328</v>
      </c>
      <c r="S884" s="9">
        <f t="shared" si="54"/>
        <v>40759.860532407409</v>
      </c>
      <c r="T884" s="9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-2999</v>
      </c>
      <c r="P885" s="5">
        <f t="shared" si="53"/>
        <v>83.375</v>
      </c>
      <c r="Q885" t="s">
        <v>8324</v>
      </c>
      <c r="R885" t="s">
        <v>8328</v>
      </c>
      <c r="S885" s="9">
        <f t="shared" si="54"/>
        <v>42371.935590277775</v>
      </c>
      <c r="T885" s="9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-1980</v>
      </c>
      <c r="P886" s="5">
        <f t="shared" si="53"/>
        <v>10</v>
      </c>
      <c r="Q886" t="s">
        <v>8324</v>
      </c>
      <c r="R886" t="s">
        <v>8328</v>
      </c>
      <c r="S886" s="9">
        <f t="shared" si="54"/>
        <v>40981.802615740744</v>
      </c>
      <c r="T886" s="9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-250</v>
      </c>
      <c r="P887" s="5">
        <f t="shared" si="53"/>
        <v>35.714285714285715</v>
      </c>
      <c r="Q887" t="s">
        <v>8324</v>
      </c>
      <c r="R887" t="s">
        <v>8328</v>
      </c>
      <c r="S887" s="9">
        <f t="shared" si="54"/>
        <v>42713.941099537042</v>
      </c>
      <c r="T887" s="9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-295</v>
      </c>
      <c r="P888" s="5">
        <f t="shared" si="53"/>
        <v>29.285714285714285</v>
      </c>
      <c r="Q888" t="s">
        <v>8324</v>
      </c>
      <c r="R888" t="s">
        <v>8328</v>
      </c>
      <c r="S888" s="9">
        <f t="shared" si="54"/>
        <v>42603.870520833334</v>
      </c>
      <c r="T888" s="9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-1000</v>
      </c>
      <c r="P889" s="5" t="e">
        <f t="shared" si="53"/>
        <v>#DIV/0!</v>
      </c>
      <c r="Q889" t="s">
        <v>8324</v>
      </c>
      <c r="R889" t="s">
        <v>8328</v>
      </c>
      <c r="S889" s="9">
        <f t="shared" si="54"/>
        <v>41026.958969907406</v>
      </c>
      <c r="T889" s="9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-928</v>
      </c>
      <c r="P890" s="5">
        <f t="shared" si="53"/>
        <v>18</v>
      </c>
      <c r="Q890" t="s">
        <v>8324</v>
      </c>
      <c r="R890" t="s">
        <v>8328</v>
      </c>
      <c r="S890" s="9">
        <f t="shared" si="54"/>
        <v>40751.753298611111</v>
      </c>
      <c r="T890" s="9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-22639.68</v>
      </c>
      <c r="P891" s="5">
        <f t="shared" si="53"/>
        <v>73.760000000000005</v>
      </c>
      <c r="Q891" t="s">
        <v>8324</v>
      </c>
      <c r="R891" t="s">
        <v>8328</v>
      </c>
      <c r="S891" s="9">
        <f t="shared" si="54"/>
        <v>41887.784062500003</v>
      </c>
      <c r="T891" s="9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-2875</v>
      </c>
      <c r="P892" s="5">
        <f t="shared" si="53"/>
        <v>31.25</v>
      </c>
      <c r="Q892" t="s">
        <v>8324</v>
      </c>
      <c r="R892" t="s">
        <v>8328</v>
      </c>
      <c r="S892" s="9">
        <f t="shared" si="54"/>
        <v>41569.698831018519</v>
      </c>
      <c r="T892" s="9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-7740</v>
      </c>
      <c r="P893" s="5">
        <f t="shared" si="53"/>
        <v>28.888888888888889</v>
      </c>
      <c r="Q893" t="s">
        <v>8324</v>
      </c>
      <c r="R893" t="s">
        <v>8328</v>
      </c>
      <c r="S893" s="9">
        <f t="shared" si="54"/>
        <v>41842.031597222223</v>
      </c>
      <c r="T893" s="9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-3555</v>
      </c>
      <c r="P894" s="5">
        <f t="shared" si="53"/>
        <v>143.8235294117647</v>
      </c>
      <c r="Q894" t="s">
        <v>8324</v>
      </c>
      <c r="R894" t="s">
        <v>8328</v>
      </c>
      <c r="S894" s="9">
        <f t="shared" si="54"/>
        <v>40304.20003472222</v>
      </c>
      <c r="T894" s="9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-1800</v>
      </c>
      <c r="P895" s="5">
        <f t="shared" si="53"/>
        <v>40</v>
      </c>
      <c r="Q895" t="s">
        <v>8324</v>
      </c>
      <c r="R895" t="s">
        <v>8328</v>
      </c>
      <c r="S895" s="9">
        <f t="shared" si="54"/>
        <v>42065.897719907407</v>
      </c>
      <c r="T895" s="9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-12166</v>
      </c>
      <c r="P896" s="5">
        <f t="shared" si="53"/>
        <v>147.81132075471697</v>
      </c>
      <c r="Q896" t="s">
        <v>8324</v>
      </c>
      <c r="R896" t="s">
        <v>8328</v>
      </c>
      <c r="S896" s="9">
        <f t="shared" si="54"/>
        <v>42496.98159722222</v>
      </c>
      <c r="T896" s="9">
        <f t="shared" si="55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-7805</v>
      </c>
      <c r="P897" s="5">
        <f t="shared" si="53"/>
        <v>27.857142857142858</v>
      </c>
      <c r="Q897" t="s">
        <v>8324</v>
      </c>
      <c r="R897" t="s">
        <v>8328</v>
      </c>
      <c r="S897" s="9">
        <f t="shared" si="54"/>
        <v>40431.127650462964</v>
      </c>
      <c r="T897" s="9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-4800</v>
      </c>
      <c r="P898" s="5">
        <f t="shared" si="53"/>
        <v>44.444444444444443</v>
      </c>
      <c r="Q898" t="s">
        <v>8324</v>
      </c>
      <c r="R898" t="s">
        <v>8328</v>
      </c>
      <c r="S898" s="9">
        <f t="shared" si="54"/>
        <v>42218.872986111106</v>
      </c>
      <c r="T898" s="9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E899-D899</f>
        <v>-3000</v>
      </c>
      <c r="P899" s="5" t="e">
        <f t="shared" ref="P899:P962" si="57">E899/L899</f>
        <v>#DIV/0!</v>
      </c>
      <c r="Q899" t="s">
        <v>8324</v>
      </c>
      <c r="R899" t="s">
        <v>8328</v>
      </c>
      <c r="S899" s="9">
        <f t="shared" ref="S899:S962" si="58">(J899/86400)+DATE(1970,1,1)</f>
        <v>41211.688750000001</v>
      </c>
      <c r="T899" s="9">
        <f t="shared" ref="T899:T962" si="59">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-2430</v>
      </c>
      <c r="P900" s="5">
        <f t="shared" si="57"/>
        <v>35</v>
      </c>
      <c r="Q900" t="s">
        <v>8324</v>
      </c>
      <c r="R900" t="s">
        <v>8328</v>
      </c>
      <c r="S900" s="9">
        <f t="shared" si="58"/>
        <v>40878.758217592593</v>
      </c>
      <c r="T900" s="9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-470</v>
      </c>
      <c r="P901" s="5">
        <f t="shared" si="57"/>
        <v>35</v>
      </c>
      <c r="Q901" t="s">
        <v>8324</v>
      </c>
      <c r="R901" t="s">
        <v>8328</v>
      </c>
      <c r="S901" s="9">
        <f t="shared" si="58"/>
        <v>40646.099097222221</v>
      </c>
      <c r="T901" s="9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-4979</v>
      </c>
      <c r="P902" s="5">
        <f t="shared" si="57"/>
        <v>10.5</v>
      </c>
      <c r="Q902" t="s">
        <v>8324</v>
      </c>
      <c r="R902" t="s">
        <v>8327</v>
      </c>
      <c r="S902" s="9">
        <f t="shared" si="58"/>
        <v>42429.84956018519</v>
      </c>
      <c r="T902" s="9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-6500</v>
      </c>
      <c r="P903" s="5" t="e">
        <f t="shared" si="57"/>
        <v>#DIV/0!</v>
      </c>
      <c r="Q903" t="s">
        <v>8324</v>
      </c>
      <c r="R903" t="s">
        <v>8327</v>
      </c>
      <c r="S903" s="9">
        <f t="shared" si="58"/>
        <v>40291.81150462963</v>
      </c>
      <c r="T903" s="9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-29910</v>
      </c>
      <c r="P904" s="5">
        <f t="shared" si="57"/>
        <v>30</v>
      </c>
      <c r="Q904" t="s">
        <v>8324</v>
      </c>
      <c r="R904" t="s">
        <v>8327</v>
      </c>
      <c r="S904" s="9">
        <f t="shared" si="58"/>
        <v>41829.965532407405</v>
      </c>
      <c r="T904" s="9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-4840</v>
      </c>
      <c r="P905" s="5">
        <f t="shared" si="57"/>
        <v>40</v>
      </c>
      <c r="Q905" t="s">
        <v>8324</v>
      </c>
      <c r="R905" t="s">
        <v>8327</v>
      </c>
      <c r="S905" s="9">
        <f t="shared" si="58"/>
        <v>41149.796064814815</v>
      </c>
      <c r="T905" s="9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-49849</v>
      </c>
      <c r="P906" s="5">
        <f t="shared" si="57"/>
        <v>50.333333333333336</v>
      </c>
      <c r="Q906" t="s">
        <v>8324</v>
      </c>
      <c r="R906" t="s">
        <v>8327</v>
      </c>
      <c r="S906" s="9">
        <f t="shared" si="58"/>
        <v>42342.080289351856</v>
      </c>
      <c r="T906" s="9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-6304</v>
      </c>
      <c r="P907" s="5">
        <f t="shared" si="57"/>
        <v>32.666666666666664</v>
      </c>
      <c r="Q907" t="s">
        <v>8324</v>
      </c>
      <c r="R907" t="s">
        <v>8327</v>
      </c>
      <c r="S907" s="9">
        <f t="shared" si="58"/>
        <v>40507.239884259259</v>
      </c>
      <c r="T907" s="9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-15000</v>
      </c>
      <c r="P908" s="5" t="e">
        <f t="shared" si="57"/>
        <v>#DIV/0!</v>
      </c>
      <c r="Q908" t="s">
        <v>8324</v>
      </c>
      <c r="R908" t="s">
        <v>8327</v>
      </c>
      <c r="S908" s="9">
        <f t="shared" si="58"/>
        <v>41681.189699074072</v>
      </c>
      <c r="T908" s="9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-2900</v>
      </c>
      <c r="P909" s="5" t="e">
        <f t="shared" si="57"/>
        <v>#DIV/0!</v>
      </c>
      <c r="Q909" t="s">
        <v>8324</v>
      </c>
      <c r="R909" t="s">
        <v>8327</v>
      </c>
      <c r="S909" s="9">
        <f t="shared" si="58"/>
        <v>40767.192395833335</v>
      </c>
      <c r="T909" s="9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-2500</v>
      </c>
      <c r="P910" s="5" t="e">
        <f t="shared" si="57"/>
        <v>#DIV/0!</v>
      </c>
      <c r="Q910" t="s">
        <v>8324</v>
      </c>
      <c r="R910" t="s">
        <v>8327</v>
      </c>
      <c r="S910" s="9">
        <f t="shared" si="58"/>
        <v>40340.801562499997</v>
      </c>
      <c r="T910" s="9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-15480</v>
      </c>
      <c r="P911" s="5">
        <f t="shared" si="57"/>
        <v>65</v>
      </c>
      <c r="Q911" t="s">
        <v>8324</v>
      </c>
      <c r="R911" t="s">
        <v>8327</v>
      </c>
      <c r="S911" s="9">
        <f t="shared" si="58"/>
        <v>41081.69027777778</v>
      </c>
      <c r="T911" s="9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-427</v>
      </c>
      <c r="P912" s="5">
        <f t="shared" si="57"/>
        <v>24.6</v>
      </c>
      <c r="Q912" t="s">
        <v>8324</v>
      </c>
      <c r="R912" t="s">
        <v>8327</v>
      </c>
      <c r="S912" s="9">
        <f t="shared" si="58"/>
        <v>42737.545358796298</v>
      </c>
      <c r="T912" s="9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-100000</v>
      </c>
      <c r="P913" s="5" t="e">
        <f t="shared" si="57"/>
        <v>#DIV/0!</v>
      </c>
      <c r="Q913" t="s">
        <v>8324</v>
      </c>
      <c r="R913" t="s">
        <v>8327</v>
      </c>
      <c r="S913" s="9">
        <f t="shared" si="58"/>
        <v>41642.005150462966</v>
      </c>
      <c r="T913" s="9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-3470</v>
      </c>
      <c r="P914" s="5">
        <f t="shared" si="57"/>
        <v>15</v>
      </c>
      <c r="Q914" t="s">
        <v>8324</v>
      </c>
      <c r="R914" t="s">
        <v>8327</v>
      </c>
      <c r="S914" s="9">
        <f t="shared" si="58"/>
        <v>41194.109340277777</v>
      </c>
      <c r="T914" s="9">
        <f t="shared" si="5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-28018</v>
      </c>
      <c r="P915" s="5">
        <f t="shared" si="57"/>
        <v>82.583333333333329</v>
      </c>
      <c r="Q915" t="s">
        <v>8324</v>
      </c>
      <c r="R915" t="s">
        <v>8327</v>
      </c>
      <c r="S915" s="9">
        <f t="shared" si="58"/>
        <v>41004.139108796298</v>
      </c>
      <c r="T915" s="9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-1500</v>
      </c>
      <c r="P916" s="5" t="e">
        <f t="shared" si="57"/>
        <v>#DIV/0!</v>
      </c>
      <c r="Q916" t="s">
        <v>8324</v>
      </c>
      <c r="R916" t="s">
        <v>8327</v>
      </c>
      <c r="S916" s="9">
        <f t="shared" si="58"/>
        <v>41116.763275462959</v>
      </c>
      <c r="T916" s="9">
        <f t="shared" si="5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-6125</v>
      </c>
      <c r="P917" s="5">
        <f t="shared" si="57"/>
        <v>41.666666666666664</v>
      </c>
      <c r="Q917" t="s">
        <v>8324</v>
      </c>
      <c r="R917" t="s">
        <v>8327</v>
      </c>
      <c r="S917" s="9">
        <f t="shared" si="58"/>
        <v>40937.679560185185</v>
      </c>
      <c r="T917" s="9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-3300</v>
      </c>
      <c r="P918" s="5" t="e">
        <f t="shared" si="57"/>
        <v>#DIV/0!</v>
      </c>
      <c r="Q918" t="s">
        <v>8324</v>
      </c>
      <c r="R918" t="s">
        <v>8327</v>
      </c>
      <c r="S918" s="9">
        <f t="shared" si="58"/>
        <v>40434.853402777779</v>
      </c>
      <c r="T918" s="9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-4970</v>
      </c>
      <c r="P919" s="5">
        <f t="shared" si="57"/>
        <v>30</v>
      </c>
      <c r="Q919" t="s">
        <v>8324</v>
      </c>
      <c r="R919" t="s">
        <v>8327</v>
      </c>
      <c r="S919" s="9">
        <f t="shared" si="58"/>
        <v>41802.94363425926</v>
      </c>
      <c r="T919" s="9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-3704</v>
      </c>
      <c r="P920" s="5">
        <f t="shared" si="57"/>
        <v>19.600000000000001</v>
      </c>
      <c r="Q920" t="s">
        <v>8324</v>
      </c>
      <c r="R920" t="s">
        <v>8327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-19900</v>
      </c>
      <c r="P921" s="5">
        <f t="shared" si="57"/>
        <v>100</v>
      </c>
      <c r="Q921" t="s">
        <v>8324</v>
      </c>
      <c r="R921" t="s">
        <v>8327</v>
      </c>
      <c r="S921" s="9">
        <f t="shared" si="58"/>
        <v>41227.641724537039</v>
      </c>
      <c r="T921" s="9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-5500</v>
      </c>
      <c r="P922" s="5" t="e">
        <f t="shared" si="57"/>
        <v>#DIV/0!</v>
      </c>
      <c r="Q922" t="s">
        <v>8324</v>
      </c>
      <c r="R922" t="s">
        <v>8327</v>
      </c>
      <c r="S922" s="9">
        <f t="shared" si="58"/>
        <v>41562.671550925923</v>
      </c>
      <c r="T922" s="9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-10365</v>
      </c>
      <c r="P923" s="5">
        <f t="shared" si="57"/>
        <v>231.75</v>
      </c>
      <c r="Q923" t="s">
        <v>8324</v>
      </c>
      <c r="R923" t="s">
        <v>8327</v>
      </c>
      <c r="S923" s="9">
        <f t="shared" si="58"/>
        <v>40847.171018518522</v>
      </c>
      <c r="T923" s="9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-21320</v>
      </c>
      <c r="P924" s="5">
        <f t="shared" si="57"/>
        <v>189.33333333333334</v>
      </c>
      <c r="Q924" t="s">
        <v>8324</v>
      </c>
      <c r="R924" t="s">
        <v>8327</v>
      </c>
      <c r="S924" s="9">
        <f t="shared" si="58"/>
        <v>41878.530011574076</v>
      </c>
      <c r="T924" s="9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-14670</v>
      </c>
      <c r="P925" s="5">
        <f t="shared" si="57"/>
        <v>55</v>
      </c>
      <c r="Q925" t="s">
        <v>8324</v>
      </c>
      <c r="R925" t="s">
        <v>8327</v>
      </c>
      <c r="S925" s="9">
        <f t="shared" si="58"/>
        <v>41934.959756944445</v>
      </c>
      <c r="T925" s="9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-2673</v>
      </c>
      <c r="P926" s="5">
        <f t="shared" si="57"/>
        <v>21.8</v>
      </c>
      <c r="Q926" t="s">
        <v>8324</v>
      </c>
      <c r="R926" t="s">
        <v>8327</v>
      </c>
      <c r="S926" s="9">
        <f t="shared" si="58"/>
        <v>41288.942928240736</v>
      </c>
      <c r="T926" s="9">
        <f t="shared" si="5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-5840</v>
      </c>
      <c r="P927" s="5">
        <f t="shared" si="57"/>
        <v>32</v>
      </c>
      <c r="Q927" t="s">
        <v>8324</v>
      </c>
      <c r="R927" t="s">
        <v>8327</v>
      </c>
      <c r="S927" s="9">
        <f t="shared" si="58"/>
        <v>41575.880914351852</v>
      </c>
      <c r="T927" s="9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-7000</v>
      </c>
      <c r="P928" s="5" t="e">
        <f t="shared" si="57"/>
        <v>#DIV/0!</v>
      </c>
      <c r="Q928" t="s">
        <v>8324</v>
      </c>
      <c r="R928" t="s">
        <v>8327</v>
      </c>
      <c r="S928" s="9">
        <f t="shared" si="58"/>
        <v>40338.02002314815</v>
      </c>
      <c r="T928" s="9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-20000</v>
      </c>
      <c r="P929" s="5" t="e">
        <f t="shared" si="57"/>
        <v>#DIV/0!</v>
      </c>
      <c r="Q929" t="s">
        <v>8324</v>
      </c>
      <c r="R929" t="s">
        <v>8327</v>
      </c>
      <c r="S929" s="9">
        <f t="shared" si="58"/>
        <v>41013.822858796295</v>
      </c>
      <c r="T929" s="9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-12925</v>
      </c>
      <c r="P930" s="5">
        <f t="shared" si="57"/>
        <v>56.25</v>
      </c>
      <c r="Q930" t="s">
        <v>8324</v>
      </c>
      <c r="R930" t="s">
        <v>8327</v>
      </c>
      <c r="S930" s="9">
        <f t="shared" si="58"/>
        <v>41180.86241898148</v>
      </c>
      <c r="T930" s="9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-500</v>
      </c>
      <c r="P931" s="5" t="e">
        <f t="shared" si="57"/>
        <v>#DIV/0!</v>
      </c>
      <c r="Q931" t="s">
        <v>8324</v>
      </c>
      <c r="R931" t="s">
        <v>8327</v>
      </c>
      <c r="S931" s="9">
        <f t="shared" si="58"/>
        <v>40978.238067129627</v>
      </c>
      <c r="T931" s="9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-555</v>
      </c>
      <c r="P932" s="5">
        <f t="shared" si="57"/>
        <v>69</v>
      </c>
      <c r="Q932" t="s">
        <v>8324</v>
      </c>
      <c r="R932" t="s">
        <v>8327</v>
      </c>
      <c r="S932" s="9">
        <f t="shared" si="58"/>
        <v>40312.915578703702</v>
      </c>
      <c r="T932" s="9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-1869</v>
      </c>
      <c r="P933" s="5">
        <f t="shared" si="57"/>
        <v>18.714285714285715</v>
      </c>
      <c r="Q933" t="s">
        <v>8324</v>
      </c>
      <c r="R933" t="s">
        <v>8327</v>
      </c>
      <c r="S933" s="9">
        <f t="shared" si="58"/>
        <v>41680.359976851854</v>
      </c>
      <c r="T933" s="9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-8119</v>
      </c>
      <c r="P934" s="5">
        <f t="shared" si="57"/>
        <v>46.033333333333331</v>
      </c>
      <c r="Q934" t="s">
        <v>8324</v>
      </c>
      <c r="R934" t="s">
        <v>8327</v>
      </c>
      <c r="S934" s="9">
        <f t="shared" si="58"/>
        <v>41310.969270833331</v>
      </c>
      <c r="T934" s="9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-1880</v>
      </c>
      <c r="P935" s="5">
        <f t="shared" si="57"/>
        <v>60</v>
      </c>
      <c r="Q935" t="s">
        <v>8324</v>
      </c>
      <c r="R935" t="s">
        <v>8327</v>
      </c>
      <c r="S935" s="9">
        <f t="shared" si="58"/>
        <v>41711.169085648144</v>
      </c>
      <c r="T935" s="9">
        <f t="shared" si="5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-3480</v>
      </c>
      <c r="P936" s="5">
        <f t="shared" si="57"/>
        <v>50.666666666666664</v>
      </c>
      <c r="Q936" t="s">
        <v>8324</v>
      </c>
      <c r="R936" t="s">
        <v>8327</v>
      </c>
      <c r="S936" s="9">
        <f t="shared" si="58"/>
        <v>41733.737083333333</v>
      </c>
      <c r="T936" s="9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-3450</v>
      </c>
      <c r="P937" s="5">
        <f t="shared" si="57"/>
        <v>25</v>
      </c>
      <c r="Q937" t="s">
        <v>8324</v>
      </c>
      <c r="R937" t="s">
        <v>8327</v>
      </c>
      <c r="S937" s="9">
        <f t="shared" si="58"/>
        <v>42368.333668981482</v>
      </c>
      <c r="T937" s="9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-1400</v>
      </c>
      <c r="P938" s="5" t="e">
        <f t="shared" si="57"/>
        <v>#DIV/0!</v>
      </c>
      <c r="Q938" t="s">
        <v>8324</v>
      </c>
      <c r="R938" t="s">
        <v>8327</v>
      </c>
      <c r="S938" s="9">
        <f t="shared" si="58"/>
        <v>40883.024178240739</v>
      </c>
      <c r="T938" s="9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-3460</v>
      </c>
      <c r="P939" s="5">
        <f t="shared" si="57"/>
        <v>20</v>
      </c>
      <c r="Q939" t="s">
        <v>8324</v>
      </c>
      <c r="R939" t="s">
        <v>8327</v>
      </c>
      <c r="S939" s="9">
        <f t="shared" si="58"/>
        <v>41551.798113425924</v>
      </c>
      <c r="T939" s="9">
        <f t="shared" si="5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-6975</v>
      </c>
      <c r="P940" s="5">
        <f t="shared" si="57"/>
        <v>25</v>
      </c>
      <c r="Q940" t="s">
        <v>8324</v>
      </c>
      <c r="R940" t="s">
        <v>8327</v>
      </c>
      <c r="S940" s="9">
        <f t="shared" si="58"/>
        <v>41124.479722222226</v>
      </c>
      <c r="T940" s="9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-2710</v>
      </c>
      <c r="P941" s="5">
        <f t="shared" si="57"/>
        <v>20</v>
      </c>
      <c r="Q941" t="s">
        <v>8324</v>
      </c>
      <c r="R941" t="s">
        <v>8327</v>
      </c>
      <c r="S941" s="9">
        <f t="shared" si="58"/>
        <v>41416.763171296298</v>
      </c>
      <c r="T941" s="9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-7456</v>
      </c>
      <c r="P942" s="5">
        <f t="shared" si="57"/>
        <v>110.28571428571429</v>
      </c>
      <c r="Q942" t="s">
        <v>8318</v>
      </c>
      <c r="R942" t="s">
        <v>8320</v>
      </c>
      <c r="S942" s="9">
        <f t="shared" si="58"/>
        <v>42182.008402777778</v>
      </c>
      <c r="T942" s="9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-48839</v>
      </c>
      <c r="P943" s="5">
        <f t="shared" si="57"/>
        <v>37.451612903225808</v>
      </c>
      <c r="Q943" t="s">
        <v>8318</v>
      </c>
      <c r="R943" t="s">
        <v>8320</v>
      </c>
      <c r="S943" s="9">
        <f t="shared" si="58"/>
        <v>42746.096585648149</v>
      </c>
      <c r="T943" s="9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-6832</v>
      </c>
      <c r="P944" s="5">
        <f t="shared" si="57"/>
        <v>41.75</v>
      </c>
      <c r="Q944" t="s">
        <v>8318</v>
      </c>
      <c r="R944" t="s">
        <v>8320</v>
      </c>
      <c r="S944" s="9">
        <f t="shared" si="58"/>
        <v>42382.843287037038</v>
      </c>
      <c r="T944" s="9">
        <f t="shared" si="5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-2711</v>
      </c>
      <c r="P945" s="5">
        <f t="shared" si="57"/>
        <v>24.083333333333332</v>
      </c>
      <c r="Q945" t="s">
        <v>8318</v>
      </c>
      <c r="R945" t="s">
        <v>8320</v>
      </c>
      <c r="S945" s="9">
        <f t="shared" si="58"/>
        <v>42673.66788194445</v>
      </c>
      <c r="T945" s="9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-43337</v>
      </c>
      <c r="P946" s="5">
        <f t="shared" si="57"/>
        <v>69.40625</v>
      </c>
      <c r="Q946" t="s">
        <v>8318</v>
      </c>
      <c r="R946" t="s">
        <v>8320</v>
      </c>
      <c r="S946" s="9">
        <f t="shared" si="58"/>
        <v>42444.583912037036</v>
      </c>
      <c r="T946" s="9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-97516</v>
      </c>
      <c r="P947" s="5">
        <f t="shared" si="57"/>
        <v>155.25</v>
      </c>
      <c r="Q947" t="s">
        <v>8318</v>
      </c>
      <c r="R947" t="s">
        <v>8320</v>
      </c>
      <c r="S947" s="9">
        <f t="shared" si="58"/>
        <v>42732.872986111106</v>
      </c>
      <c r="T947" s="9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-14714</v>
      </c>
      <c r="P948" s="5">
        <f t="shared" si="57"/>
        <v>57.2</v>
      </c>
      <c r="Q948" t="s">
        <v>8318</v>
      </c>
      <c r="R948" t="s">
        <v>8320</v>
      </c>
      <c r="S948" s="9">
        <f t="shared" si="58"/>
        <v>42592.750555555554</v>
      </c>
      <c r="T948" s="9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-850</v>
      </c>
      <c r="P949" s="5" t="e">
        <f t="shared" si="57"/>
        <v>#DIV/0!</v>
      </c>
      <c r="Q949" t="s">
        <v>8318</v>
      </c>
      <c r="R949" t="s">
        <v>8320</v>
      </c>
      <c r="S949" s="9">
        <f t="shared" si="58"/>
        <v>42491.781319444446</v>
      </c>
      <c r="T949" s="9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-3520</v>
      </c>
      <c r="P950" s="5">
        <f t="shared" si="57"/>
        <v>60</v>
      </c>
      <c r="Q950" t="s">
        <v>8318</v>
      </c>
      <c r="R950" t="s">
        <v>8320</v>
      </c>
      <c r="S950" s="9">
        <f t="shared" si="58"/>
        <v>42411.828287037039</v>
      </c>
      <c r="T950" s="9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-19727</v>
      </c>
      <c r="P951" s="5">
        <f t="shared" si="57"/>
        <v>39</v>
      </c>
      <c r="Q951" t="s">
        <v>8318</v>
      </c>
      <c r="R951" t="s">
        <v>8320</v>
      </c>
      <c r="S951" s="9">
        <f t="shared" si="58"/>
        <v>42361.043703703705</v>
      </c>
      <c r="T951" s="9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-3598</v>
      </c>
      <c r="P952" s="5">
        <f t="shared" si="57"/>
        <v>58.416666666666664</v>
      </c>
      <c r="Q952" t="s">
        <v>8318</v>
      </c>
      <c r="R952" t="s">
        <v>8320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-30805</v>
      </c>
      <c r="P953" s="5">
        <f t="shared" si="57"/>
        <v>158.63636363636363</v>
      </c>
      <c r="Q953" t="s">
        <v>8318</v>
      </c>
      <c r="R953" t="s">
        <v>8320</v>
      </c>
      <c r="S953" s="9">
        <f t="shared" si="58"/>
        <v>42480.653611111113</v>
      </c>
      <c r="T953" s="9">
        <f t="shared" si="5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-29428</v>
      </c>
      <c r="P954" s="5">
        <f t="shared" si="57"/>
        <v>99.857142857142861</v>
      </c>
      <c r="Q954" t="s">
        <v>8318</v>
      </c>
      <c r="R954" t="s">
        <v>8320</v>
      </c>
      <c r="S954" s="9">
        <f t="shared" si="58"/>
        <v>42662.613564814819</v>
      </c>
      <c r="T954" s="9">
        <f t="shared" si="5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-14874</v>
      </c>
      <c r="P955" s="5">
        <f t="shared" si="57"/>
        <v>25.2</v>
      </c>
      <c r="Q955" t="s">
        <v>8318</v>
      </c>
      <c r="R955" t="s">
        <v>8320</v>
      </c>
      <c r="S955" s="9">
        <f t="shared" si="58"/>
        <v>41999.164340277777</v>
      </c>
      <c r="T955" s="9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-8489</v>
      </c>
      <c r="P956" s="5">
        <f t="shared" si="57"/>
        <v>89.191780821917803</v>
      </c>
      <c r="Q956" t="s">
        <v>8318</v>
      </c>
      <c r="R956" t="s">
        <v>8320</v>
      </c>
      <c r="S956" s="9">
        <f t="shared" si="58"/>
        <v>42194.833784722221</v>
      </c>
      <c r="T956" s="9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-283016</v>
      </c>
      <c r="P957" s="5">
        <f t="shared" si="57"/>
        <v>182.6236559139785</v>
      </c>
      <c r="Q957" t="s">
        <v>8318</v>
      </c>
      <c r="R957" t="s">
        <v>8320</v>
      </c>
      <c r="S957" s="9">
        <f t="shared" si="58"/>
        <v>42586.295138888891</v>
      </c>
      <c r="T957" s="9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-49139</v>
      </c>
      <c r="P958" s="5">
        <f t="shared" si="57"/>
        <v>50.647058823529413</v>
      </c>
      <c r="Q958" t="s">
        <v>8318</v>
      </c>
      <c r="R958" t="s">
        <v>8320</v>
      </c>
      <c r="S958" s="9">
        <f t="shared" si="58"/>
        <v>42060.913877314815</v>
      </c>
      <c r="T958" s="9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-11767</v>
      </c>
      <c r="P959" s="5">
        <f t="shared" si="57"/>
        <v>33.285714285714285</v>
      </c>
      <c r="Q959" t="s">
        <v>8318</v>
      </c>
      <c r="R959" t="s">
        <v>8320</v>
      </c>
      <c r="S959" s="9">
        <f t="shared" si="58"/>
        <v>42660.552465277782</v>
      </c>
      <c r="T959" s="9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-6896</v>
      </c>
      <c r="P960" s="5">
        <f t="shared" si="57"/>
        <v>51.823529411764703</v>
      </c>
      <c r="Q960" t="s">
        <v>8318</v>
      </c>
      <c r="R960" t="s">
        <v>8320</v>
      </c>
      <c r="S960" s="9">
        <f t="shared" si="58"/>
        <v>42082.802812499998</v>
      </c>
      <c r="T960" s="9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-30570</v>
      </c>
      <c r="P961" s="5">
        <f t="shared" si="57"/>
        <v>113.62573099415205</v>
      </c>
      <c r="Q961" t="s">
        <v>8318</v>
      </c>
      <c r="R961" t="s">
        <v>8320</v>
      </c>
      <c r="S961" s="9">
        <f t="shared" si="58"/>
        <v>41993.174363425926</v>
      </c>
      <c r="T961" s="9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-29995</v>
      </c>
      <c r="P962" s="5">
        <f t="shared" si="57"/>
        <v>136.46276595744681</v>
      </c>
      <c r="Q962" t="s">
        <v>8318</v>
      </c>
      <c r="R962" t="s">
        <v>8320</v>
      </c>
      <c r="S962" s="9">
        <f t="shared" si="58"/>
        <v>42766.626793981486</v>
      </c>
      <c r="T962" s="9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E963-D963</f>
        <v>-54921</v>
      </c>
      <c r="P963" s="5">
        <f t="shared" ref="P963:P1026" si="61">E963/L963</f>
        <v>364.35454545454547</v>
      </c>
      <c r="Q963" t="s">
        <v>8318</v>
      </c>
      <c r="R963" t="s">
        <v>8320</v>
      </c>
      <c r="S963" s="9">
        <f t="shared" ref="S963:S1026" si="62">(J963/86400)+DATE(1970,1,1)</f>
        <v>42740.693692129629</v>
      </c>
      <c r="T963" s="9">
        <f t="shared" ref="T963:T1026" si="63">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-1788</v>
      </c>
      <c r="P964" s="5">
        <f t="shared" si="61"/>
        <v>19.243243243243242</v>
      </c>
      <c r="Q964" t="s">
        <v>8318</v>
      </c>
      <c r="R964" t="s">
        <v>8320</v>
      </c>
      <c r="S964" s="9">
        <f t="shared" si="62"/>
        <v>42373.712418981479</v>
      </c>
      <c r="T964" s="9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-34623</v>
      </c>
      <c r="P965" s="5">
        <f t="shared" si="61"/>
        <v>41.888888888888886</v>
      </c>
      <c r="Q965" t="s">
        <v>8318</v>
      </c>
      <c r="R965" t="s">
        <v>8320</v>
      </c>
      <c r="S965" s="9">
        <f t="shared" si="62"/>
        <v>42625.635636574079</v>
      </c>
      <c r="T965" s="9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-109121</v>
      </c>
      <c r="P966" s="5">
        <f t="shared" si="61"/>
        <v>30.310344827586206</v>
      </c>
      <c r="Q966" t="s">
        <v>8318</v>
      </c>
      <c r="R966" t="s">
        <v>8320</v>
      </c>
      <c r="S966" s="9">
        <f t="shared" si="62"/>
        <v>42208.628692129627</v>
      </c>
      <c r="T966" s="9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-24702</v>
      </c>
      <c r="P967" s="5">
        <f t="shared" si="61"/>
        <v>49.666666666666664</v>
      </c>
      <c r="Q967" t="s">
        <v>8318</v>
      </c>
      <c r="R967" t="s">
        <v>8320</v>
      </c>
      <c r="S967" s="9">
        <f t="shared" si="62"/>
        <v>42637.016736111109</v>
      </c>
      <c r="T967" s="9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-10224</v>
      </c>
      <c r="P968" s="5">
        <f t="shared" si="61"/>
        <v>59.2</v>
      </c>
      <c r="Q968" t="s">
        <v>8318</v>
      </c>
      <c r="R968" t="s">
        <v>8320</v>
      </c>
      <c r="S968" s="9">
        <f t="shared" si="62"/>
        <v>42619.635787037041</v>
      </c>
      <c r="T968" s="9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-16438</v>
      </c>
      <c r="P969" s="5">
        <f t="shared" si="61"/>
        <v>43.97530864197531</v>
      </c>
      <c r="Q969" t="s">
        <v>8318</v>
      </c>
      <c r="R969" t="s">
        <v>8320</v>
      </c>
      <c r="S969" s="9">
        <f t="shared" si="62"/>
        <v>42422.254328703704</v>
      </c>
      <c r="T969" s="9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-7894</v>
      </c>
      <c r="P970" s="5">
        <f t="shared" si="61"/>
        <v>26.5</v>
      </c>
      <c r="Q970" t="s">
        <v>8318</v>
      </c>
      <c r="R970" t="s">
        <v>8320</v>
      </c>
      <c r="S970" s="9">
        <f t="shared" si="62"/>
        <v>41836.847615740742</v>
      </c>
      <c r="T970" s="9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-16000</v>
      </c>
      <c r="P971" s="5">
        <f t="shared" si="61"/>
        <v>1272.7272727272727</v>
      </c>
      <c r="Q971" t="s">
        <v>8318</v>
      </c>
      <c r="R971" t="s">
        <v>8320</v>
      </c>
      <c r="S971" s="9">
        <f t="shared" si="62"/>
        <v>42742.30332175926</v>
      </c>
      <c r="T971" s="9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-2704</v>
      </c>
      <c r="P972" s="5">
        <f t="shared" si="61"/>
        <v>164</v>
      </c>
      <c r="Q972" t="s">
        <v>8318</v>
      </c>
      <c r="R972" t="s">
        <v>8320</v>
      </c>
      <c r="S972" s="9">
        <f t="shared" si="62"/>
        <v>42721.220520833333</v>
      </c>
      <c r="T972" s="9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-99774</v>
      </c>
      <c r="P973" s="5">
        <f t="shared" si="61"/>
        <v>45.2</v>
      </c>
      <c r="Q973" t="s">
        <v>8318</v>
      </c>
      <c r="R973" t="s">
        <v>8320</v>
      </c>
      <c r="S973" s="9">
        <f t="shared" si="62"/>
        <v>42111.709027777775</v>
      </c>
      <c r="T973" s="9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-13075</v>
      </c>
      <c r="P974" s="5">
        <f t="shared" si="61"/>
        <v>153.88888888888889</v>
      </c>
      <c r="Q974" t="s">
        <v>8318</v>
      </c>
      <c r="R974" t="s">
        <v>8320</v>
      </c>
      <c r="S974" s="9">
        <f t="shared" si="62"/>
        <v>41856.865717592591</v>
      </c>
      <c r="T974" s="9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-19589</v>
      </c>
      <c r="P975" s="5">
        <f t="shared" si="61"/>
        <v>51.375</v>
      </c>
      <c r="Q975" t="s">
        <v>8318</v>
      </c>
      <c r="R975" t="s">
        <v>8320</v>
      </c>
      <c r="S975" s="9">
        <f t="shared" si="62"/>
        <v>42257.014965277776</v>
      </c>
      <c r="T975" s="9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-49720</v>
      </c>
      <c r="P976" s="5">
        <f t="shared" si="61"/>
        <v>93.333333333333329</v>
      </c>
      <c r="Q976" t="s">
        <v>8318</v>
      </c>
      <c r="R976" t="s">
        <v>8320</v>
      </c>
      <c r="S976" s="9">
        <f t="shared" si="62"/>
        <v>42424.749490740738</v>
      </c>
      <c r="T976" s="9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-97393</v>
      </c>
      <c r="P977" s="5">
        <f t="shared" si="61"/>
        <v>108.625</v>
      </c>
      <c r="Q977" t="s">
        <v>8318</v>
      </c>
      <c r="R977" t="s">
        <v>8320</v>
      </c>
      <c r="S977" s="9">
        <f t="shared" si="62"/>
        <v>42489.696585648147</v>
      </c>
      <c r="T977" s="9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-147111</v>
      </c>
      <c r="P978" s="5">
        <f t="shared" si="61"/>
        <v>160.5</v>
      </c>
      <c r="Q978" t="s">
        <v>8318</v>
      </c>
      <c r="R978" t="s">
        <v>8320</v>
      </c>
      <c r="S978" s="9">
        <f t="shared" si="62"/>
        <v>42185.058993055558</v>
      </c>
      <c r="T978" s="9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-1791</v>
      </c>
      <c r="P979" s="5">
        <f t="shared" si="61"/>
        <v>75.75</v>
      </c>
      <c r="Q979" t="s">
        <v>8318</v>
      </c>
      <c r="R979" t="s">
        <v>8320</v>
      </c>
      <c r="S979" s="9">
        <f t="shared" si="62"/>
        <v>42391.942094907412</v>
      </c>
      <c r="T979" s="9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-75616</v>
      </c>
      <c r="P980" s="5">
        <f t="shared" si="61"/>
        <v>790.83739837398377</v>
      </c>
      <c r="Q980" t="s">
        <v>8318</v>
      </c>
      <c r="R980" t="s">
        <v>8320</v>
      </c>
      <c r="S980" s="9">
        <f t="shared" si="62"/>
        <v>42395.309039351851</v>
      </c>
      <c r="T980" s="9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-6013.84</v>
      </c>
      <c r="P981" s="5">
        <f t="shared" si="61"/>
        <v>301.93916666666667</v>
      </c>
      <c r="Q981" t="s">
        <v>8318</v>
      </c>
      <c r="R981" t="s">
        <v>8320</v>
      </c>
      <c r="S981" s="9">
        <f t="shared" si="62"/>
        <v>42506.416990740741</v>
      </c>
      <c r="T981" s="9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-8514</v>
      </c>
      <c r="P982" s="5">
        <f t="shared" si="61"/>
        <v>47.935483870967744</v>
      </c>
      <c r="Q982" t="s">
        <v>8318</v>
      </c>
      <c r="R982" t="s">
        <v>8320</v>
      </c>
      <c r="S982" s="9">
        <f t="shared" si="62"/>
        <v>41928.904189814813</v>
      </c>
      <c r="T982" s="9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-88877</v>
      </c>
      <c r="P983" s="5">
        <f t="shared" si="61"/>
        <v>2.75</v>
      </c>
      <c r="Q983" t="s">
        <v>8318</v>
      </c>
      <c r="R983" t="s">
        <v>8320</v>
      </c>
      <c r="S983" s="9">
        <f t="shared" si="62"/>
        <v>41830.947013888886</v>
      </c>
      <c r="T983" s="9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-17497</v>
      </c>
      <c r="P984" s="5">
        <f t="shared" si="61"/>
        <v>1</v>
      </c>
      <c r="Q984" t="s">
        <v>8318</v>
      </c>
      <c r="R984" t="s">
        <v>8320</v>
      </c>
      <c r="S984" s="9">
        <f t="shared" si="62"/>
        <v>42615.753310185188</v>
      </c>
      <c r="T984" s="9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-73468</v>
      </c>
      <c r="P985" s="5">
        <f t="shared" si="61"/>
        <v>171.79329608938548</v>
      </c>
      <c r="Q985" t="s">
        <v>8318</v>
      </c>
      <c r="R985" t="s">
        <v>8320</v>
      </c>
      <c r="S985" s="9">
        <f t="shared" si="62"/>
        <v>42574.667650462958</v>
      </c>
      <c r="T985" s="9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-9894</v>
      </c>
      <c r="P986" s="5">
        <f t="shared" si="61"/>
        <v>35.333333333333336</v>
      </c>
      <c r="Q986" t="s">
        <v>8318</v>
      </c>
      <c r="R986" t="s">
        <v>8320</v>
      </c>
      <c r="S986" s="9">
        <f t="shared" si="62"/>
        <v>42061.11583333333</v>
      </c>
      <c r="T986" s="9">
        <f t="shared" si="63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-28112</v>
      </c>
      <c r="P987" s="5">
        <f t="shared" si="61"/>
        <v>82.086956521739125</v>
      </c>
      <c r="Q987" t="s">
        <v>8318</v>
      </c>
      <c r="R987" t="s">
        <v>8320</v>
      </c>
      <c r="S987" s="9">
        <f t="shared" si="62"/>
        <v>42339.967708333337</v>
      </c>
      <c r="T987" s="9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-17450</v>
      </c>
      <c r="P988" s="5">
        <f t="shared" si="61"/>
        <v>110.8695652173913</v>
      </c>
      <c r="Q988" t="s">
        <v>8318</v>
      </c>
      <c r="R988" t="s">
        <v>8320</v>
      </c>
      <c r="S988" s="9">
        <f t="shared" si="62"/>
        <v>42324.767361111109</v>
      </c>
      <c r="T988" s="9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-43390</v>
      </c>
      <c r="P989" s="5">
        <f t="shared" si="61"/>
        <v>161.21951219512195</v>
      </c>
      <c r="Q989" t="s">
        <v>8318</v>
      </c>
      <c r="R989" t="s">
        <v>8320</v>
      </c>
      <c r="S989" s="9">
        <f t="shared" si="62"/>
        <v>41773.294560185182</v>
      </c>
      <c r="T989" s="9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-5000</v>
      </c>
      <c r="P990" s="5" t="e">
        <f t="shared" si="61"/>
        <v>#DIV/0!</v>
      </c>
      <c r="Q990" t="s">
        <v>8318</v>
      </c>
      <c r="R990" t="s">
        <v>8320</v>
      </c>
      <c r="S990" s="9">
        <f t="shared" si="62"/>
        <v>42614.356770833328</v>
      </c>
      <c r="T990" s="9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-8323</v>
      </c>
      <c r="P991" s="5">
        <f t="shared" si="61"/>
        <v>52.40625</v>
      </c>
      <c r="Q991" t="s">
        <v>8318</v>
      </c>
      <c r="R991" t="s">
        <v>8320</v>
      </c>
      <c r="S991" s="9">
        <f t="shared" si="62"/>
        <v>42611.933969907404</v>
      </c>
      <c r="T991" s="9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-24974</v>
      </c>
      <c r="P992" s="5">
        <f t="shared" si="61"/>
        <v>13</v>
      </c>
      <c r="Q992" t="s">
        <v>8318</v>
      </c>
      <c r="R992" t="s">
        <v>8320</v>
      </c>
      <c r="S992" s="9">
        <f t="shared" si="62"/>
        <v>41855.784305555557</v>
      </c>
      <c r="T992" s="9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-4788</v>
      </c>
      <c r="P993" s="5">
        <f t="shared" si="61"/>
        <v>30.285714285714285</v>
      </c>
      <c r="Q993" t="s">
        <v>8318</v>
      </c>
      <c r="R993" t="s">
        <v>8320</v>
      </c>
      <c r="S993" s="9">
        <f t="shared" si="62"/>
        <v>42538.75680555556</v>
      </c>
      <c r="T993" s="9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-99533</v>
      </c>
      <c r="P994" s="5">
        <f t="shared" si="61"/>
        <v>116.75</v>
      </c>
      <c r="Q994" t="s">
        <v>8318</v>
      </c>
      <c r="R994" t="s">
        <v>8320</v>
      </c>
      <c r="S994" s="9">
        <f t="shared" si="62"/>
        <v>42437.924988425926</v>
      </c>
      <c r="T994" s="9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-52439</v>
      </c>
      <c r="P995" s="5">
        <f t="shared" si="61"/>
        <v>89.59693877551021</v>
      </c>
      <c r="Q995" t="s">
        <v>8318</v>
      </c>
      <c r="R995" t="s">
        <v>8320</v>
      </c>
      <c r="S995" s="9">
        <f t="shared" si="62"/>
        <v>42652.964907407411</v>
      </c>
      <c r="T995" s="9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-195331</v>
      </c>
      <c r="P996" s="5">
        <f t="shared" si="61"/>
        <v>424.45454545454544</v>
      </c>
      <c r="Q996" t="s">
        <v>8318</v>
      </c>
      <c r="R996" t="s">
        <v>8320</v>
      </c>
      <c r="S996" s="9">
        <f t="shared" si="62"/>
        <v>41921.263078703705</v>
      </c>
      <c r="T996" s="9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-9274</v>
      </c>
      <c r="P997" s="5">
        <f t="shared" si="61"/>
        <v>80.666666666666671</v>
      </c>
      <c r="Q997" t="s">
        <v>8318</v>
      </c>
      <c r="R997" t="s">
        <v>8320</v>
      </c>
      <c r="S997" s="9">
        <f t="shared" si="62"/>
        <v>41947.940740740742</v>
      </c>
      <c r="T997" s="9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-3935</v>
      </c>
      <c r="P998" s="5">
        <f t="shared" si="61"/>
        <v>13</v>
      </c>
      <c r="Q998" t="s">
        <v>8318</v>
      </c>
      <c r="R998" t="s">
        <v>8320</v>
      </c>
      <c r="S998" s="9">
        <f t="shared" si="62"/>
        <v>41817.866435185184</v>
      </c>
      <c r="T998" s="9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-4935</v>
      </c>
      <c r="P999" s="5">
        <f t="shared" si="61"/>
        <v>8.125</v>
      </c>
      <c r="Q999" t="s">
        <v>8318</v>
      </c>
      <c r="R999" t="s">
        <v>8320</v>
      </c>
      <c r="S999" s="9">
        <f t="shared" si="62"/>
        <v>41941.10297453704</v>
      </c>
      <c r="T999" s="9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-24865</v>
      </c>
      <c r="P1000" s="5">
        <f t="shared" si="61"/>
        <v>153.42794759825327</v>
      </c>
      <c r="Q1000" t="s">
        <v>8318</v>
      </c>
      <c r="R1000" t="s">
        <v>8320</v>
      </c>
      <c r="S1000" s="9">
        <f t="shared" si="62"/>
        <v>42282.168993055559</v>
      </c>
      <c r="T1000" s="9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-138317</v>
      </c>
      <c r="P1001" s="5">
        <f t="shared" si="61"/>
        <v>292.07499999999999</v>
      </c>
      <c r="Q1001" t="s">
        <v>8318</v>
      </c>
      <c r="R1001" t="s">
        <v>8320</v>
      </c>
      <c r="S1001" s="9">
        <f t="shared" si="62"/>
        <v>41926.29965277778</v>
      </c>
      <c r="T1001" s="9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-874876</v>
      </c>
      <c r="P1002" s="5">
        <f t="shared" si="61"/>
        <v>3304</v>
      </c>
      <c r="Q1002" t="s">
        <v>8318</v>
      </c>
      <c r="R1002" t="s">
        <v>8320</v>
      </c>
      <c r="S1002" s="9">
        <f t="shared" si="62"/>
        <v>42749.05972222222</v>
      </c>
      <c r="T1002" s="9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200</v>
      </c>
      <c r="P1003" s="5">
        <f t="shared" si="61"/>
        <v>1300</v>
      </c>
      <c r="Q1003" t="s">
        <v>8318</v>
      </c>
      <c r="R1003" t="s">
        <v>8320</v>
      </c>
      <c r="S1003" s="9">
        <f t="shared" si="62"/>
        <v>42720.720057870371</v>
      </c>
      <c r="T1003" s="9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-7039</v>
      </c>
      <c r="P1004" s="5">
        <f t="shared" si="61"/>
        <v>134.54545454545453</v>
      </c>
      <c r="Q1004" t="s">
        <v>8318</v>
      </c>
      <c r="R1004" t="s">
        <v>8320</v>
      </c>
      <c r="S1004" s="9">
        <f t="shared" si="62"/>
        <v>42325.684189814812</v>
      </c>
      <c r="T1004" s="9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-16789</v>
      </c>
      <c r="P1005" s="5">
        <f t="shared" si="61"/>
        <v>214.06666666666666</v>
      </c>
      <c r="Q1005" t="s">
        <v>8318</v>
      </c>
      <c r="R1005" t="s">
        <v>8320</v>
      </c>
      <c r="S1005" s="9">
        <f t="shared" si="62"/>
        <v>42780.709039351852</v>
      </c>
      <c r="T1005" s="9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-4448</v>
      </c>
      <c r="P1006" s="5">
        <f t="shared" si="61"/>
        <v>216.33684210526314</v>
      </c>
      <c r="Q1006" t="s">
        <v>8318</v>
      </c>
      <c r="R1006" t="s">
        <v>8320</v>
      </c>
      <c r="S1006" s="9">
        <f t="shared" si="62"/>
        <v>42388.708645833336</v>
      </c>
      <c r="T1006" s="9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-49898</v>
      </c>
      <c r="P1007" s="5">
        <f t="shared" si="61"/>
        <v>932.31055900621118</v>
      </c>
      <c r="Q1007" t="s">
        <v>8318</v>
      </c>
      <c r="R1007" t="s">
        <v>8320</v>
      </c>
      <c r="S1007" s="9">
        <f t="shared" si="62"/>
        <v>42276.624803240746</v>
      </c>
      <c r="T1007" s="9">
        <f t="shared" si="63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-3766</v>
      </c>
      <c r="P1008" s="5">
        <f t="shared" si="61"/>
        <v>29.25</v>
      </c>
      <c r="Q1008" t="s">
        <v>8318</v>
      </c>
      <c r="R1008" t="s">
        <v>8320</v>
      </c>
      <c r="S1008" s="9">
        <f t="shared" si="62"/>
        <v>41977.040185185186</v>
      </c>
      <c r="T1008" s="9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-16704</v>
      </c>
      <c r="P1009" s="5">
        <f t="shared" si="61"/>
        <v>174.94736842105263</v>
      </c>
      <c r="Q1009" t="s">
        <v>8318</v>
      </c>
      <c r="R1009" t="s">
        <v>8320</v>
      </c>
      <c r="S1009" s="9">
        <f t="shared" si="62"/>
        <v>42676.583599537036</v>
      </c>
      <c r="T1009" s="9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-93250</v>
      </c>
      <c r="P1010" s="5">
        <f t="shared" si="61"/>
        <v>250</v>
      </c>
      <c r="Q1010" t="s">
        <v>8318</v>
      </c>
      <c r="R1010" t="s">
        <v>8320</v>
      </c>
      <c r="S1010" s="9">
        <f t="shared" si="62"/>
        <v>42702.809201388889</v>
      </c>
      <c r="T1010" s="9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-43435</v>
      </c>
      <c r="P1011" s="5">
        <f t="shared" si="61"/>
        <v>65</v>
      </c>
      <c r="Q1011" t="s">
        <v>8318</v>
      </c>
      <c r="R1011" t="s">
        <v>8320</v>
      </c>
      <c r="S1011" s="9">
        <f t="shared" si="62"/>
        <v>42510.604699074072</v>
      </c>
      <c r="T1011" s="9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-115030</v>
      </c>
      <c r="P1012" s="5">
        <f t="shared" si="61"/>
        <v>55</v>
      </c>
      <c r="Q1012" t="s">
        <v>8318</v>
      </c>
      <c r="R1012" t="s">
        <v>8320</v>
      </c>
      <c r="S1012" s="9">
        <f t="shared" si="62"/>
        <v>42561.829421296294</v>
      </c>
      <c r="T1012" s="9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-19925</v>
      </c>
      <c r="P1013" s="5">
        <f t="shared" si="61"/>
        <v>75</v>
      </c>
      <c r="Q1013" t="s">
        <v>8318</v>
      </c>
      <c r="R1013" t="s">
        <v>8320</v>
      </c>
      <c r="S1013" s="9">
        <f t="shared" si="62"/>
        <v>41946.898090277777</v>
      </c>
      <c r="T1013" s="9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1071751.05</v>
      </c>
      <c r="P1014" s="5">
        <f t="shared" si="61"/>
        <v>1389.3561935483872</v>
      </c>
      <c r="Q1014" t="s">
        <v>8318</v>
      </c>
      <c r="R1014" t="s">
        <v>8320</v>
      </c>
      <c r="S1014" s="9">
        <f t="shared" si="62"/>
        <v>42714.440416666665</v>
      </c>
      <c r="T1014" s="9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-16368</v>
      </c>
      <c r="P1015" s="5">
        <f t="shared" si="61"/>
        <v>95.911111111111111</v>
      </c>
      <c r="Q1015" t="s">
        <v>8318</v>
      </c>
      <c r="R1015" t="s">
        <v>8320</v>
      </c>
      <c r="S1015" s="9">
        <f t="shared" si="62"/>
        <v>42339.833981481483</v>
      </c>
      <c r="T1015" s="9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-6940</v>
      </c>
      <c r="P1016" s="5">
        <f t="shared" si="61"/>
        <v>191.25</v>
      </c>
      <c r="Q1016" t="s">
        <v>8318</v>
      </c>
      <c r="R1016" t="s">
        <v>8320</v>
      </c>
      <c r="S1016" s="9">
        <f t="shared" si="62"/>
        <v>41955.002488425926</v>
      </c>
      <c r="T1016" s="9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-8760</v>
      </c>
      <c r="P1017" s="5">
        <f t="shared" si="61"/>
        <v>40</v>
      </c>
      <c r="Q1017" t="s">
        <v>8318</v>
      </c>
      <c r="R1017" t="s">
        <v>8320</v>
      </c>
      <c r="S1017" s="9">
        <f t="shared" si="62"/>
        <v>42303.878414351857</v>
      </c>
      <c r="T1017" s="9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-97158</v>
      </c>
      <c r="P1018" s="5">
        <f t="shared" si="61"/>
        <v>74.78947368421052</v>
      </c>
      <c r="Q1018" t="s">
        <v>8318</v>
      </c>
      <c r="R1018" t="s">
        <v>8320</v>
      </c>
      <c r="S1018" s="9">
        <f t="shared" si="62"/>
        <v>42422.107129629629</v>
      </c>
      <c r="T1018" s="9">
        <f t="shared" si="63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-192803</v>
      </c>
      <c r="P1019" s="5">
        <f t="shared" si="61"/>
        <v>161.11830985915492</v>
      </c>
      <c r="Q1019" t="s">
        <v>8318</v>
      </c>
      <c r="R1019" t="s">
        <v>8320</v>
      </c>
      <c r="S1019" s="9">
        <f t="shared" si="62"/>
        <v>42289.675173611111</v>
      </c>
      <c r="T1019" s="9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-19379</v>
      </c>
      <c r="P1020" s="5">
        <f t="shared" si="61"/>
        <v>88.714285714285708</v>
      </c>
      <c r="Q1020" t="s">
        <v>8318</v>
      </c>
      <c r="R1020" t="s">
        <v>8320</v>
      </c>
      <c r="S1020" s="9">
        <f t="shared" si="62"/>
        <v>42535.492280092592</v>
      </c>
      <c r="T1020" s="9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-23700</v>
      </c>
      <c r="P1021" s="5">
        <f t="shared" si="61"/>
        <v>53.25</v>
      </c>
      <c r="Q1021" t="s">
        <v>8318</v>
      </c>
      <c r="R1021" t="s">
        <v>8320</v>
      </c>
      <c r="S1021" s="9">
        <f t="shared" si="62"/>
        <v>42009.973946759259</v>
      </c>
      <c r="T1021" s="9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1636</v>
      </c>
      <c r="P1022" s="5">
        <f t="shared" si="61"/>
        <v>106.2</v>
      </c>
      <c r="Q1022" t="s">
        <v>8324</v>
      </c>
      <c r="R1022" t="s">
        <v>8329</v>
      </c>
      <c r="S1022" s="9">
        <f t="shared" si="62"/>
        <v>42127.069548611107</v>
      </c>
      <c r="T1022" s="9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7554.1100000000006</v>
      </c>
      <c r="P1023" s="5">
        <f t="shared" si="61"/>
        <v>22.079728033472804</v>
      </c>
      <c r="Q1023" t="s">
        <v>8324</v>
      </c>
      <c r="R1023" t="s">
        <v>8329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298</v>
      </c>
      <c r="P1024" s="5">
        <f t="shared" si="61"/>
        <v>31.054054054054053</v>
      </c>
      <c r="Q1024" t="s">
        <v>8324</v>
      </c>
      <c r="R1024" t="s">
        <v>8329</v>
      </c>
      <c r="S1024" s="9">
        <f t="shared" si="62"/>
        <v>42111.646724537037</v>
      </c>
      <c r="T1024" s="9">
        <f t="shared" si="63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2743</v>
      </c>
      <c r="P1025" s="5">
        <f t="shared" si="61"/>
        <v>36.206106870229007</v>
      </c>
      <c r="Q1025" t="s">
        <v>8324</v>
      </c>
      <c r="R1025" t="s">
        <v>8329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3727.5499999999993</v>
      </c>
      <c r="P1026" s="5">
        <f t="shared" si="61"/>
        <v>388.9762295081967</v>
      </c>
      <c r="Q1026" t="s">
        <v>8324</v>
      </c>
      <c r="R1026" t="s">
        <v>8329</v>
      </c>
      <c r="S1026" s="9">
        <f t="shared" si="62"/>
        <v>42370.580590277779</v>
      </c>
      <c r="T1026" s="9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E1027-D1027</f>
        <v>6949.820000000007</v>
      </c>
      <c r="P1027" s="5">
        <f t="shared" ref="P1027:P1090" si="65">E1027/L1027</f>
        <v>71.848571428571432</v>
      </c>
      <c r="Q1027" t="s">
        <v>8324</v>
      </c>
      <c r="R1027" t="s">
        <v>8329</v>
      </c>
      <c r="S1027" s="9">
        <f t="shared" ref="S1027:S1090" si="66">(J1027/86400)+DATE(1970,1,1)</f>
        <v>42049.833761574075</v>
      </c>
      <c r="T1027" s="9">
        <f t="shared" ref="T1027:T1090" si="67">(I1027/86400)+DATE(1970,1,1)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0.57999999999992724</v>
      </c>
      <c r="P1028" s="5">
        <f t="shared" si="65"/>
        <v>57.381803278688523</v>
      </c>
      <c r="Q1028" t="s">
        <v>8324</v>
      </c>
      <c r="R1028" t="s">
        <v>8329</v>
      </c>
      <c r="S1028" s="9">
        <f t="shared" si="66"/>
        <v>42426.407592592594</v>
      </c>
      <c r="T1028" s="9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232</v>
      </c>
      <c r="P1029" s="5">
        <f t="shared" si="65"/>
        <v>69.666666666666671</v>
      </c>
      <c r="Q1029" t="s">
        <v>8324</v>
      </c>
      <c r="R1029" t="s">
        <v>8329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1727</v>
      </c>
      <c r="P1030" s="5">
        <f t="shared" si="65"/>
        <v>45.988235294117644</v>
      </c>
      <c r="Q1030" t="s">
        <v>8324</v>
      </c>
      <c r="R1030" t="s">
        <v>8329</v>
      </c>
      <c r="S1030" s="9">
        <f t="shared" si="66"/>
        <v>42755.627372685187</v>
      </c>
      <c r="T1030" s="9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1176</v>
      </c>
      <c r="P1031" s="5">
        <f t="shared" si="65"/>
        <v>79.262411347517727</v>
      </c>
      <c r="Q1031" t="s">
        <v>8324</v>
      </c>
      <c r="R1031" t="s">
        <v>8329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4842</v>
      </c>
      <c r="P1032" s="5">
        <f t="shared" si="65"/>
        <v>43.031446540880502</v>
      </c>
      <c r="Q1032" t="s">
        <v>8324</v>
      </c>
      <c r="R1032" t="s">
        <v>8329</v>
      </c>
      <c r="S1032" s="9">
        <f t="shared" si="66"/>
        <v>42611.483206018514</v>
      </c>
      <c r="T1032" s="9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740</v>
      </c>
      <c r="P1033" s="5">
        <f t="shared" si="65"/>
        <v>108.48484848484848</v>
      </c>
      <c r="Q1033" t="s">
        <v>8324</v>
      </c>
      <c r="R1033" t="s">
        <v>8329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458.84000000000015</v>
      </c>
      <c r="P1034" s="5">
        <f t="shared" si="65"/>
        <v>61.029583333333335</v>
      </c>
      <c r="Q1034" t="s">
        <v>8324</v>
      </c>
      <c r="R1034" t="s">
        <v>8329</v>
      </c>
      <c r="S1034" s="9">
        <f t="shared" si="66"/>
        <v>42514.666956018518</v>
      </c>
      <c r="T1034" s="9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38</v>
      </c>
      <c r="P1035" s="5">
        <f t="shared" si="65"/>
        <v>50.592592592592595</v>
      </c>
      <c r="Q1035" t="s">
        <v>8324</v>
      </c>
      <c r="R1035" t="s">
        <v>8329</v>
      </c>
      <c r="S1035" s="9">
        <f t="shared" si="66"/>
        <v>42688.732407407406</v>
      </c>
      <c r="T1035" s="9">
        <f t="shared" si="67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1500.0900000000001</v>
      </c>
      <c r="P1036" s="5">
        <f t="shared" si="65"/>
        <v>39.157168674698795</v>
      </c>
      <c r="Q1036" t="s">
        <v>8324</v>
      </c>
      <c r="R1036" t="s">
        <v>8329</v>
      </c>
      <c r="S1036" s="9">
        <f t="shared" si="66"/>
        <v>42555.166712962964</v>
      </c>
      <c r="T1036" s="9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352</v>
      </c>
      <c r="P1037" s="5">
        <f t="shared" si="65"/>
        <v>65.15789473684211</v>
      </c>
      <c r="Q1037" t="s">
        <v>8324</v>
      </c>
      <c r="R1037" t="s">
        <v>8329</v>
      </c>
      <c r="S1037" s="9">
        <f t="shared" si="66"/>
        <v>42016.641435185185</v>
      </c>
      <c r="T1037" s="9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556.22000000000025</v>
      </c>
      <c r="P1038" s="5">
        <f t="shared" si="65"/>
        <v>23.963127962085309</v>
      </c>
      <c r="Q1038" t="s">
        <v>8324</v>
      </c>
      <c r="R1038" t="s">
        <v>8329</v>
      </c>
      <c r="S1038" s="9">
        <f t="shared" si="66"/>
        <v>41249.448958333334</v>
      </c>
      <c r="T1038" s="9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21</v>
      </c>
      <c r="P1039" s="5">
        <f t="shared" si="65"/>
        <v>48.61904761904762</v>
      </c>
      <c r="Q1039" t="s">
        <v>8324</v>
      </c>
      <c r="R1039" t="s">
        <v>8329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680</v>
      </c>
      <c r="P1040" s="5">
        <f t="shared" si="65"/>
        <v>35.73770491803279</v>
      </c>
      <c r="Q1040" t="s">
        <v>8324</v>
      </c>
      <c r="R1040" t="s">
        <v>8329</v>
      </c>
      <c r="S1040" s="9">
        <f t="shared" si="66"/>
        <v>42418.231747685189</v>
      </c>
      <c r="T1040" s="9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141</v>
      </c>
      <c r="P1041" s="5">
        <f t="shared" si="65"/>
        <v>21.366666666666667</v>
      </c>
      <c r="Q1041" t="s">
        <v>8324</v>
      </c>
      <c r="R1041" t="s">
        <v>8329</v>
      </c>
      <c r="S1041" s="9">
        <f t="shared" si="66"/>
        <v>42692.109328703707</v>
      </c>
      <c r="T1041" s="9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-84750</v>
      </c>
      <c r="P1042" s="5">
        <f t="shared" si="65"/>
        <v>250</v>
      </c>
      <c r="Q1042" t="s">
        <v>8330</v>
      </c>
      <c r="R1042" t="s">
        <v>8331</v>
      </c>
      <c r="S1042" s="9">
        <f t="shared" si="66"/>
        <v>42579.708437499998</v>
      </c>
      <c r="T1042" s="9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-50</v>
      </c>
      <c r="P1043" s="5" t="e">
        <f t="shared" si="65"/>
        <v>#DIV/0!</v>
      </c>
      <c r="Q1043" t="s">
        <v>8330</v>
      </c>
      <c r="R1043" t="s">
        <v>8331</v>
      </c>
      <c r="S1043" s="9">
        <f t="shared" si="66"/>
        <v>41831.06009259259</v>
      </c>
      <c r="T1043" s="9">
        <f t="shared" si="67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-640</v>
      </c>
      <c r="P1044" s="5">
        <f t="shared" si="65"/>
        <v>10</v>
      </c>
      <c r="Q1044" t="s">
        <v>8330</v>
      </c>
      <c r="R1044" t="s">
        <v>8331</v>
      </c>
      <c r="S1044" s="9">
        <f t="shared" si="66"/>
        <v>41851.696157407408</v>
      </c>
      <c r="T1044" s="9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-91463</v>
      </c>
      <c r="P1045" s="5">
        <f t="shared" si="65"/>
        <v>29.236301369863014</v>
      </c>
      <c r="Q1045" t="s">
        <v>8330</v>
      </c>
      <c r="R1045" t="s">
        <v>8331</v>
      </c>
      <c r="S1045" s="9">
        <f t="shared" si="66"/>
        <v>42114.252951388888</v>
      </c>
      <c r="T1045" s="9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-6994</v>
      </c>
      <c r="P1046" s="5">
        <f t="shared" si="65"/>
        <v>3</v>
      </c>
      <c r="Q1046" t="s">
        <v>8330</v>
      </c>
      <c r="R1046" t="s">
        <v>8331</v>
      </c>
      <c r="S1046" s="9">
        <f t="shared" si="66"/>
        <v>42011.925937499997</v>
      </c>
      <c r="T1046" s="9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-9734</v>
      </c>
      <c r="P1047" s="5">
        <f t="shared" si="65"/>
        <v>33.25</v>
      </c>
      <c r="Q1047" t="s">
        <v>8330</v>
      </c>
      <c r="R1047" t="s">
        <v>8331</v>
      </c>
      <c r="S1047" s="9">
        <f t="shared" si="66"/>
        <v>41844.874421296292</v>
      </c>
      <c r="T1047" s="9">
        <f t="shared" si="67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-3000</v>
      </c>
      <c r="P1048" s="5" t="e">
        <f t="shared" si="65"/>
        <v>#DIV/0!</v>
      </c>
      <c r="Q1048" t="s">
        <v>8330</v>
      </c>
      <c r="R1048" t="s">
        <v>8331</v>
      </c>
      <c r="S1048" s="9">
        <f t="shared" si="66"/>
        <v>42319.851388888885</v>
      </c>
      <c r="T1048" s="9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-1999</v>
      </c>
      <c r="P1049" s="5">
        <f t="shared" si="65"/>
        <v>1</v>
      </c>
      <c r="Q1049" t="s">
        <v>8330</v>
      </c>
      <c r="R1049" t="s">
        <v>8331</v>
      </c>
      <c r="S1049" s="9">
        <f t="shared" si="66"/>
        <v>41918.818460648152</v>
      </c>
      <c r="T1049" s="9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-14788</v>
      </c>
      <c r="P1050" s="5">
        <f t="shared" si="65"/>
        <v>53</v>
      </c>
      <c r="Q1050" t="s">
        <v>8330</v>
      </c>
      <c r="R1050" t="s">
        <v>8331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-12000</v>
      </c>
      <c r="P1051" s="5" t="e">
        <f t="shared" si="65"/>
        <v>#DIV/0!</v>
      </c>
      <c r="Q1051" t="s">
        <v>8330</v>
      </c>
      <c r="R1051" t="s">
        <v>8331</v>
      </c>
      <c r="S1051" s="9">
        <f t="shared" si="66"/>
        <v>42382.431076388893</v>
      </c>
      <c r="T1051" s="9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-2500</v>
      </c>
      <c r="P1052" s="5" t="e">
        <f t="shared" si="65"/>
        <v>#DIV/0!</v>
      </c>
      <c r="Q1052" t="s">
        <v>8330</v>
      </c>
      <c r="R1052" t="s">
        <v>8331</v>
      </c>
      <c r="S1052" s="9">
        <f t="shared" si="66"/>
        <v>42231.7971875</v>
      </c>
      <c r="T1052" s="9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-500</v>
      </c>
      <c r="P1053" s="5" t="e">
        <f t="shared" si="65"/>
        <v>#DIV/0!</v>
      </c>
      <c r="Q1053" t="s">
        <v>8330</v>
      </c>
      <c r="R1053" t="s">
        <v>8331</v>
      </c>
      <c r="S1053" s="9">
        <f t="shared" si="66"/>
        <v>41850.014178240745</v>
      </c>
      <c r="T1053" s="9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-4336</v>
      </c>
      <c r="P1054" s="5" t="e">
        <f t="shared" si="65"/>
        <v>#DIV/0!</v>
      </c>
      <c r="Q1054" t="s">
        <v>8330</v>
      </c>
      <c r="R1054" t="s">
        <v>8331</v>
      </c>
      <c r="S1054" s="9">
        <f t="shared" si="66"/>
        <v>42483.797395833331</v>
      </c>
      <c r="T1054" s="9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-1485</v>
      </c>
      <c r="P1055" s="5">
        <f t="shared" si="65"/>
        <v>15</v>
      </c>
      <c r="Q1055" t="s">
        <v>8330</v>
      </c>
      <c r="R1055" t="s">
        <v>8331</v>
      </c>
      <c r="S1055" s="9">
        <f t="shared" si="66"/>
        <v>42775.172824074078</v>
      </c>
      <c r="T1055" s="9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-2500</v>
      </c>
      <c r="P1056" s="5" t="e">
        <f t="shared" si="65"/>
        <v>#DIV/0!</v>
      </c>
      <c r="Q1056" t="s">
        <v>8330</v>
      </c>
      <c r="R1056" t="s">
        <v>8331</v>
      </c>
      <c r="S1056" s="9">
        <f t="shared" si="66"/>
        <v>41831.851840277777</v>
      </c>
      <c r="T1056" s="9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-3500</v>
      </c>
      <c r="P1057" s="5" t="e">
        <f t="shared" si="65"/>
        <v>#DIV/0!</v>
      </c>
      <c r="Q1057" t="s">
        <v>8330</v>
      </c>
      <c r="R1057" t="s">
        <v>8331</v>
      </c>
      <c r="S1057" s="9">
        <f t="shared" si="66"/>
        <v>42406.992418981477</v>
      </c>
      <c r="T1057" s="9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-10000</v>
      </c>
      <c r="P1058" s="5" t="e">
        <f t="shared" si="65"/>
        <v>#DIV/0!</v>
      </c>
      <c r="Q1058" t="s">
        <v>8330</v>
      </c>
      <c r="R1058" t="s">
        <v>8331</v>
      </c>
      <c r="S1058" s="9">
        <f t="shared" si="66"/>
        <v>42058.719641203701</v>
      </c>
      <c r="T1058" s="9">
        <f t="shared" si="67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-10000</v>
      </c>
      <c r="P1059" s="5" t="e">
        <f t="shared" si="65"/>
        <v>#DIV/0!</v>
      </c>
      <c r="Q1059" t="s">
        <v>8330</v>
      </c>
      <c r="R1059" t="s">
        <v>8331</v>
      </c>
      <c r="S1059" s="9">
        <f t="shared" si="66"/>
        <v>42678.871331018519</v>
      </c>
      <c r="T1059" s="9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-40000</v>
      </c>
      <c r="P1060" s="5" t="e">
        <f t="shared" si="65"/>
        <v>#DIV/0!</v>
      </c>
      <c r="Q1060" t="s">
        <v>8330</v>
      </c>
      <c r="R1060" t="s">
        <v>8331</v>
      </c>
      <c r="S1060" s="9">
        <f t="shared" si="66"/>
        <v>42047.900960648149</v>
      </c>
      <c r="T1060" s="9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-1100</v>
      </c>
      <c r="P1061" s="5" t="e">
        <f t="shared" si="65"/>
        <v>#DIV/0!</v>
      </c>
      <c r="Q1061" t="s">
        <v>8330</v>
      </c>
      <c r="R1061" t="s">
        <v>8331</v>
      </c>
      <c r="S1061" s="9">
        <f t="shared" si="66"/>
        <v>42046.79</v>
      </c>
      <c r="T1061" s="9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-4950</v>
      </c>
      <c r="P1062" s="5">
        <f t="shared" si="65"/>
        <v>50</v>
      </c>
      <c r="Q1062" t="s">
        <v>8330</v>
      </c>
      <c r="R1062" t="s">
        <v>8331</v>
      </c>
      <c r="S1062" s="9">
        <f t="shared" si="66"/>
        <v>42079.913113425922</v>
      </c>
      <c r="T1062" s="9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-4000</v>
      </c>
      <c r="P1063" s="5" t="e">
        <f t="shared" si="65"/>
        <v>#DIV/0!</v>
      </c>
      <c r="Q1063" t="s">
        <v>8330</v>
      </c>
      <c r="R1063" t="s">
        <v>8331</v>
      </c>
      <c r="S1063" s="9">
        <f t="shared" si="66"/>
        <v>42432.276712962965</v>
      </c>
      <c r="T1063" s="9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-9</v>
      </c>
      <c r="P1064" s="5">
        <f t="shared" si="65"/>
        <v>47.5</v>
      </c>
      <c r="Q1064" t="s">
        <v>8330</v>
      </c>
      <c r="R1064" t="s">
        <v>8331</v>
      </c>
      <c r="S1064" s="9">
        <f t="shared" si="66"/>
        <v>42556.807187500002</v>
      </c>
      <c r="T1064" s="9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-1000</v>
      </c>
      <c r="P1065" s="5" t="e">
        <f t="shared" si="65"/>
        <v>#DIV/0!</v>
      </c>
      <c r="Q1065" t="s">
        <v>8330</v>
      </c>
      <c r="R1065" t="s">
        <v>8331</v>
      </c>
      <c r="S1065" s="9">
        <f t="shared" si="66"/>
        <v>42583.030810185184</v>
      </c>
      <c r="T1065" s="9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-81923</v>
      </c>
      <c r="P1066" s="5">
        <f t="shared" si="65"/>
        <v>65.666666666666671</v>
      </c>
      <c r="Q1066" t="s">
        <v>8332</v>
      </c>
      <c r="R1066" t="s">
        <v>8333</v>
      </c>
      <c r="S1066" s="9">
        <f t="shared" si="66"/>
        <v>41417.228043981479</v>
      </c>
      <c r="T1066" s="9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-2919</v>
      </c>
      <c r="P1067" s="5">
        <f t="shared" si="65"/>
        <v>16.2</v>
      </c>
      <c r="Q1067" t="s">
        <v>8332</v>
      </c>
      <c r="R1067" t="s">
        <v>8333</v>
      </c>
      <c r="S1067" s="9">
        <f t="shared" si="66"/>
        <v>41661.381041666667</v>
      </c>
      <c r="T1067" s="9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-144949</v>
      </c>
      <c r="P1068" s="5">
        <f t="shared" si="65"/>
        <v>34.128378378378379</v>
      </c>
      <c r="Q1068" t="s">
        <v>8332</v>
      </c>
      <c r="R1068" t="s">
        <v>8333</v>
      </c>
      <c r="S1068" s="9">
        <f t="shared" si="66"/>
        <v>41445.962754629625</v>
      </c>
      <c r="T1068" s="9">
        <f t="shared" si="67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-370</v>
      </c>
      <c r="P1069" s="5">
        <f t="shared" si="65"/>
        <v>13</v>
      </c>
      <c r="Q1069" t="s">
        <v>8332</v>
      </c>
      <c r="R1069" t="s">
        <v>8333</v>
      </c>
      <c r="S1069" s="9">
        <f t="shared" si="66"/>
        <v>41599.855682870373</v>
      </c>
      <c r="T1069" s="9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-29955</v>
      </c>
      <c r="P1070" s="5">
        <f t="shared" si="65"/>
        <v>11.25</v>
      </c>
      <c r="Q1070" t="s">
        <v>8332</v>
      </c>
      <c r="R1070" t="s">
        <v>8333</v>
      </c>
      <c r="S1070" s="9">
        <f t="shared" si="66"/>
        <v>42440.371111111112</v>
      </c>
      <c r="T1070" s="9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-1350</v>
      </c>
      <c r="P1071" s="5">
        <f t="shared" si="65"/>
        <v>40.476190476190474</v>
      </c>
      <c r="Q1071" t="s">
        <v>8332</v>
      </c>
      <c r="R1071" t="s">
        <v>8333</v>
      </c>
      <c r="S1071" s="9">
        <f t="shared" si="66"/>
        <v>41572.229849537034</v>
      </c>
      <c r="T1071" s="9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-9930</v>
      </c>
      <c r="P1072" s="5">
        <f t="shared" si="65"/>
        <v>35</v>
      </c>
      <c r="Q1072" t="s">
        <v>8332</v>
      </c>
      <c r="R1072" t="s">
        <v>8333</v>
      </c>
      <c r="S1072" s="9">
        <f t="shared" si="66"/>
        <v>41163.011828703704</v>
      </c>
      <c r="T1072" s="9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-100</v>
      </c>
      <c r="P1073" s="5" t="e">
        <f t="shared" si="65"/>
        <v>#DIV/0!</v>
      </c>
      <c r="Q1073" t="s">
        <v>8332</v>
      </c>
      <c r="R1073" t="s">
        <v>8333</v>
      </c>
      <c r="S1073" s="9">
        <f t="shared" si="66"/>
        <v>42295.753391203703</v>
      </c>
      <c r="T1073" s="9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-74949</v>
      </c>
      <c r="P1074" s="5">
        <f t="shared" si="65"/>
        <v>12.75</v>
      </c>
      <c r="Q1074" t="s">
        <v>8332</v>
      </c>
      <c r="R1074" t="s">
        <v>8333</v>
      </c>
      <c r="S1074" s="9">
        <f t="shared" si="66"/>
        <v>41645.832141203704</v>
      </c>
      <c r="T1074" s="9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-740</v>
      </c>
      <c r="P1075" s="5">
        <f t="shared" si="65"/>
        <v>10</v>
      </c>
      <c r="Q1075" t="s">
        <v>8332</v>
      </c>
      <c r="R1075" t="s">
        <v>8333</v>
      </c>
      <c r="S1075" s="9">
        <f t="shared" si="66"/>
        <v>40802.964594907404</v>
      </c>
      <c r="T1075" s="9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-50593</v>
      </c>
      <c r="P1076" s="5">
        <f t="shared" si="65"/>
        <v>113.56666666666666</v>
      </c>
      <c r="Q1076" t="s">
        <v>8332</v>
      </c>
      <c r="R1076" t="s">
        <v>8333</v>
      </c>
      <c r="S1076" s="9">
        <f t="shared" si="66"/>
        <v>41613.172974537039</v>
      </c>
      <c r="T1076" s="9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-955</v>
      </c>
      <c r="P1077" s="5">
        <f t="shared" si="65"/>
        <v>15</v>
      </c>
      <c r="Q1077" t="s">
        <v>8332</v>
      </c>
      <c r="R1077" t="s">
        <v>8333</v>
      </c>
      <c r="S1077" s="9">
        <f t="shared" si="66"/>
        <v>41005.904120370367</v>
      </c>
      <c r="T1077" s="9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-27926</v>
      </c>
      <c r="P1078" s="5">
        <f t="shared" si="65"/>
        <v>48.281025641025643</v>
      </c>
      <c r="Q1078" t="s">
        <v>8332</v>
      </c>
      <c r="R1078" t="s">
        <v>8333</v>
      </c>
      <c r="S1078" s="9">
        <f t="shared" si="66"/>
        <v>41838.377893518518</v>
      </c>
      <c r="T1078" s="9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-17656</v>
      </c>
      <c r="P1079" s="5">
        <f t="shared" si="65"/>
        <v>43.976047904191617</v>
      </c>
      <c r="Q1079" t="s">
        <v>8332</v>
      </c>
      <c r="R1079" t="s">
        <v>8333</v>
      </c>
      <c r="S1079" s="9">
        <f t="shared" si="66"/>
        <v>42353.16679398148</v>
      </c>
      <c r="T1079" s="9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-555</v>
      </c>
      <c r="P1080" s="5">
        <f t="shared" si="65"/>
        <v>9</v>
      </c>
      <c r="Q1080" t="s">
        <v>8332</v>
      </c>
      <c r="R1080" t="s">
        <v>8333</v>
      </c>
      <c r="S1080" s="9">
        <f t="shared" si="66"/>
        <v>40701.195844907408</v>
      </c>
      <c r="T1080" s="9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-25322</v>
      </c>
      <c r="P1081" s="5">
        <f t="shared" si="65"/>
        <v>37.666666666666664</v>
      </c>
      <c r="Q1081" t="s">
        <v>8332</v>
      </c>
      <c r="R1081" t="s">
        <v>8333</v>
      </c>
      <c r="S1081" s="9">
        <f t="shared" si="66"/>
        <v>42479.566388888888</v>
      </c>
      <c r="T1081" s="9">
        <f t="shared" si="67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-18179</v>
      </c>
      <c r="P1082" s="5">
        <f t="shared" si="65"/>
        <v>18.581632653061224</v>
      </c>
      <c r="Q1082" t="s">
        <v>8332</v>
      </c>
      <c r="R1082" t="s">
        <v>8333</v>
      </c>
      <c r="S1082" s="9">
        <f t="shared" si="66"/>
        <v>41740.138113425928</v>
      </c>
      <c r="T1082" s="9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-67988</v>
      </c>
      <c r="P1083" s="5">
        <f t="shared" si="65"/>
        <v>3</v>
      </c>
      <c r="Q1083" t="s">
        <v>8332</v>
      </c>
      <c r="R1083" t="s">
        <v>8333</v>
      </c>
      <c r="S1083" s="9">
        <f t="shared" si="66"/>
        <v>42002.926990740743</v>
      </c>
      <c r="T1083" s="9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-9944</v>
      </c>
      <c r="P1084" s="5">
        <f t="shared" si="65"/>
        <v>18.666666666666668</v>
      </c>
      <c r="Q1084" t="s">
        <v>8332</v>
      </c>
      <c r="R1084" t="s">
        <v>8333</v>
      </c>
      <c r="S1084" s="9">
        <f t="shared" si="66"/>
        <v>41101.906111111108</v>
      </c>
      <c r="T1084" s="9">
        <f t="shared" si="67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-49590</v>
      </c>
      <c r="P1085" s="5">
        <f t="shared" si="65"/>
        <v>410</v>
      </c>
      <c r="Q1085" t="s">
        <v>8332</v>
      </c>
      <c r="R1085" t="s">
        <v>8333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-550</v>
      </c>
      <c r="P1086" s="5" t="e">
        <f t="shared" si="65"/>
        <v>#DIV/0!</v>
      </c>
      <c r="Q1086" t="s">
        <v>8332</v>
      </c>
      <c r="R1086" t="s">
        <v>8333</v>
      </c>
      <c r="S1086" s="9">
        <f t="shared" si="66"/>
        <v>41829.912083333329</v>
      </c>
      <c r="T1086" s="9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-28974</v>
      </c>
      <c r="P1087" s="5">
        <f t="shared" si="65"/>
        <v>114</v>
      </c>
      <c r="Q1087" t="s">
        <v>8332</v>
      </c>
      <c r="R1087" t="s">
        <v>8333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-17985</v>
      </c>
      <c r="P1088" s="5">
        <f t="shared" si="65"/>
        <v>7.5</v>
      </c>
      <c r="Q1088" t="s">
        <v>8332</v>
      </c>
      <c r="R1088" t="s">
        <v>8333</v>
      </c>
      <c r="S1088" s="9">
        <f t="shared" si="66"/>
        <v>41845.866793981484</v>
      </c>
      <c r="T1088" s="9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-1100</v>
      </c>
      <c r="P1089" s="5" t="e">
        <f t="shared" si="65"/>
        <v>#DIV/0!</v>
      </c>
      <c r="Q1089" t="s">
        <v>8332</v>
      </c>
      <c r="R1089" t="s">
        <v>8333</v>
      </c>
      <c r="S1089" s="9">
        <f t="shared" si="66"/>
        <v>41775.713969907403</v>
      </c>
      <c r="T1089" s="9">
        <f t="shared" si="67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-38617.660000000003</v>
      </c>
      <c r="P1090" s="5">
        <f t="shared" si="65"/>
        <v>43.41727891156463</v>
      </c>
      <c r="Q1090" t="s">
        <v>8332</v>
      </c>
      <c r="R1090" t="s">
        <v>8333</v>
      </c>
      <c r="S1090" s="9">
        <f t="shared" si="66"/>
        <v>41723.799386574072</v>
      </c>
      <c r="T1090" s="9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E1091-D1091</f>
        <v>-13826</v>
      </c>
      <c r="P1091" s="5">
        <f t="shared" ref="P1091:P1154" si="69">E1091/L1091</f>
        <v>23.959183673469386</v>
      </c>
      <c r="Q1091" t="s">
        <v>8332</v>
      </c>
      <c r="R1091" t="s">
        <v>8333</v>
      </c>
      <c r="S1091" s="9">
        <f t="shared" ref="S1091:S1154" si="70">(J1091/86400)+DATE(1970,1,1)</f>
        <v>42151.189525462964</v>
      </c>
      <c r="T1091" s="9">
        <f t="shared" ref="T1091:T1154" si="71">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-12994</v>
      </c>
      <c r="P1092" s="5">
        <f t="shared" si="69"/>
        <v>5</v>
      </c>
      <c r="Q1092" t="s">
        <v>8332</v>
      </c>
      <c r="R1092" t="s">
        <v>8333</v>
      </c>
      <c r="S1092" s="9">
        <f t="shared" si="70"/>
        <v>42123.185798611114</v>
      </c>
      <c r="T1092" s="9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-175</v>
      </c>
      <c r="P1093" s="5">
        <f t="shared" si="69"/>
        <v>12.5</v>
      </c>
      <c r="Q1093" t="s">
        <v>8332</v>
      </c>
      <c r="R1093" t="s">
        <v>8333</v>
      </c>
      <c r="S1093" s="9">
        <f t="shared" si="70"/>
        <v>42440.820277777777</v>
      </c>
      <c r="T1093" s="9">
        <f t="shared" si="71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-1979</v>
      </c>
      <c r="P1094" s="5">
        <f t="shared" si="69"/>
        <v>3</v>
      </c>
      <c r="Q1094" t="s">
        <v>8332</v>
      </c>
      <c r="R1094" t="s">
        <v>8333</v>
      </c>
      <c r="S1094" s="9">
        <f t="shared" si="70"/>
        <v>41250.025902777779</v>
      </c>
      <c r="T1094" s="9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-257.75</v>
      </c>
      <c r="P1095" s="5">
        <f t="shared" si="69"/>
        <v>10.5625</v>
      </c>
      <c r="Q1095" t="s">
        <v>8332</v>
      </c>
      <c r="R1095" t="s">
        <v>8333</v>
      </c>
      <c r="S1095" s="9">
        <f t="shared" si="70"/>
        <v>42396.973807870367</v>
      </c>
      <c r="T1095" s="9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-14705.99</v>
      </c>
      <c r="P1096" s="5">
        <f t="shared" si="69"/>
        <v>122.00037037037038</v>
      </c>
      <c r="Q1096" t="s">
        <v>8332</v>
      </c>
      <c r="R1096" t="s">
        <v>8333</v>
      </c>
      <c r="S1096" s="9">
        <f t="shared" si="70"/>
        <v>40795.71334490741</v>
      </c>
      <c r="T1096" s="9">
        <f t="shared" si="71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-474826</v>
      </c>
      <c r="P1097" s="5">
        <f t="shared" si="69"/>
        <v>267.80851063829789</v>
      </c>
      <c r="Q1097" t="s">
        <v>8332</v>
      </c>
      <c r="R1097" t="s">
        <v>8333</v>
      </c>
      <c r="S1097" s="9">
        <f t="shared" si="70"/>
        <v>41486.537268518521</v>
      </c>
      <c r="T1097" s="9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-9848</v>
      </c>
      <c r="P1098" s="5">
        <f t="shared" si="69"/>
        <v>74.206896551724142</v>
      </c>
      <c r="Q1098" t="s">
        <v>8332</v>
      </c>
      <c r="R1098" t="s">
        <v>8333</v>
      </c>
      <c r="S1098" s="9">
        <f t="shared" si="70"/>
        <v>41885.51798611111</v>
      </c>
      <c r="T1098" s="9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-99953</v>
      </c>
      <c r="P1099" s="5">
        <f t="shared" si="69"/>
        <v>6.7142857142857144</v>
      </c>
      <c r="Q1099" t="s">
        <v>8332</v>
      </c>
      <c r="R1099" t="s">
        <v>8333</v>
      </c>
      <c r="S1099" s="9">
        <f t="shared" si="70"/>
        <v>41660.792557870373</v>
      </c>
      <c r="T1099" s="9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-23197</v>
      </c>
      <c r="P1100" s="5">
        <f t="shared" si="69"/>
        <v>81.954545454545453</v>
      </c>
      <c r="Q1100" t="s">
        <v>8332</v>
      </c>
      <c r="R1100" t="s">
        <v>8333</v>
      </c>
      <c r="S1100" s="9">
        <f t="shared" si="70"/>
        <v>41712.762673611112</v>
      </c>
      <c r="T1100" s="9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-4975</v>
      </c>
      <c r="P1101" s="5">
        <f t="shared" si="69"/>
        <v>25</v>
      </c>
      <c r="Q1101" t="s">
        <v>8332</v>
      </c>
      <c r="R1101" t="s">
        <v>8333</v>
      </c>
      <c r="S1101" s="9">
        <f t="shared" si="70"/>
        <v>42107.836435185185</v>
      </c>
      <c r="T1101" s="9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-3900</v>
      </c>
      <c r="P1102" s="5">
        <f t="shared" si="69"/>
        <v>10</v>
      </c>
      <c r="Q1102" t="s">
        <v>8332</v>
      </c>
      <c r="R1102" t="s">
        <v>8333</v>
      </c>
      <c r="S1102" s="9">
        <f t="shared" si="70"/>
        <v>42384.110775462963</v>
      </c>
      <c r="T1102" s="9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-99959</v>
      </c>
      <c r="P1103" s="5">
        <f t="shared" si="69"/>
        <v>6.833333333333333</v>
      </c>
      <c r="Q1103" t="s">
        <v>8332</v>
      </c>
      <c r="R1103" t="s">
        <v>8333</v>
      </c>
      <c r="S1103" s="9">
        <f t="shared" si="70"/>
        <v>42538.77243055556</v>
      </c>
      <c r="T1103" s="9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-7575</v>
      </c>
      <c r="P1104" s="5">
        <f t="shared" si="69"/>
        <v>17.708333333333332</v>
      </c>
      <c r="Q1104" t="s">
        <v>8332</v>
      </c>
      <c r="R1104" t="s">
        <v>8333</v>
      </c>
      <c r="S1104" s="9">
        <f t="shared" si="70"/>
        <v>41577.045428240745</v>
      </c>
      <c r="T1104" s="9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-14757</v>
      </c>
      <c r="P1105" s="5">
        <f t="shared" si="69"/>
        <v>16.2</v>
      </c>
      <c r="Q1105" t="s">
        <v>8332</v>
      </c>
      <c r="R1105" t="s">
        <v>8333</v>
      </c>
      <c r="S1105" s="9">
        <f t="shared" si="70"/>
        <v>42479.22210648148</v>
      </c>
      <c r="T1105" s="9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-57029</v>
      </c>
      <c r="P1106" s="5">
        <f t="shared" si="69"/>
        <v>80.297297297297291</v>
      </c>
      <c r="Q1106" t="s">
        <v>8332</v>
      </c>
      <c r="R1106" t="s">
        <v>8333</v>
      </c>
      <c r="S1106" s="9">
        <f t="shared" si="70"/>
        <v>41771.40996527778</v>
      </c>
      <c r="T1106" s="9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-898569</v>
      </c>
      <c r="P1107" s="5">
        <f t="shared" si="69"/>
        <v>71.55</v>
      </c>
      <c r="Q1107" t="s">
        <v>8332</v>
      </c>
      <c r="R1107" t="s">
        <v>8333</v>
      </c>
      <c r="S1107" s="9">
        <f t="shared" si="70"/>
        <v>41692.135729166665</v>
      </c>
      <c r="T1107" s="9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-235</v>
      </c>
      <c r="P1108" s="5">
        <f t="shared" si="69"/>
        <v>23.571428571428573</v>
      </c>
      <c r="Q1108" t="s">
        <v>8332</v>
      </c>
      <c r="R1108" t="s">
        <v>8333</v>
      </c>
      <c r="S1108" s="9">
        <f t="shared" si="70"/>
        <v>40973.740451388891</v>
      </c>
      <c r="T1108" s="9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-10000</v>
      </c>
      <c r="P1109" s="5" t="e">
        <f t="shared" si="69"/>
        <v>#DIV/0!</v>
      </c>
      <c r="Q1109" t="s">
        <v>8332</v>
      </c>
      <c r="R1109" t="s">
        <v>8333</v>
      </c>
      <c r="S1109" s="9">
        <f t="shared" si="70"/>
        <v>41813.861388888887</v>
      </c>
      <c r="T1109" s="9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-24267.5</v>
      </c>
      <c r="P1110" s="5">
        <f t="shared" si="69"/>
        <v>34.88095238095238</v>
      </c>
      <c r="Q1110" t="s">
        <v>8332</v>
      </c>
      <c r="R1110" t="s">
        <v>8333</v>
      </c>
      <c r="S1110" s="9">
        <f t="shared" si="70"/>
        <v>40952.636979166666</v>
      </c>
      <c r="T1110" s="9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-9955</v>
      </c>
      <c r="P1111" s="5">
        <f t="shared" si="69"/>
        <v>15</v>
      </c>
      <c r="Q1111" t="s">
        <v>8332</v>
      </c>
      <c r="R1111" t="s">
        <v>8333</v>
      </c>
      <c r="S1111" s="9">
        <f t="shared" si="70"/>
        <v>42662.752199074079</v>
      </c>
      <c r="T1111" s="9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-49745</v>
      </c>
      <c r="P1112" s="5">
        <f t="shared" si="69"/>
        <v>23.181818181818183</v>
      </c>
      <c r="Q1112" t="s">
        <v>8332</v>
      </c>
      <c r="R1112" t="s">
        <v>8333</v>
      </c>
      <c r="S1112" s="9">
        <f t="shared" si="70"/>
        <v>41220.933124999996</v>
      </c>
      <c r="T1112" s="9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-2499</v>
      </c>
      <c r="P1113" s="5">
        <f t="shared" si="69"/>
        <v>1</v>
      </c>
      <c r="Q1113" t="s">
        <v>8332</v>
      </c>
      <c r="R1113" t="s">
        <v>8333</v>
      </c>
      <c r="S1113" s="9">
        <f t="shared" si="70"/>
        <v>42347.203587962962</v>
      </c>
      <c r="T1113" s="9">
        <f t="shared" si="71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-56727.08</v>
      </c>
      <c r="P1114" s="5">
        <f t="shared" si="69"/>
        <v>100.23371794871794</v>
      </c>
      <c r="Q1114" t="s">
        <v>8332</v>
      </c>
      <c r="R1114" t="s">
        <v>8333</v>
      </c>
      <c r="S1114" s="9">
        <f t="shared" si="70"/>
        <v>41963.759386574078</v>
      </c>
      <c r="T1114" s="9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-995</v>
      </c>
      <c r="P1115" s="5">
        <f t="shared" si="69"/>
        <v>5</v>
      </c>
      <c r="Q1115" t="s">
        <v>8332</v>
      </c>
      <c r="R1115" t="s">
        <v>8333</v>
      </c>
      <c r="S1115" s="9">
        <f t="shared" si="70"/>
        <v>41835.977083333331</v>
      </c>
      <c r="T1115" s="9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-5990</v>
      </c>
      <c r="P1116" s="5">
        <f t="shared" si="69"/>
        <v>3.3333333333333335</v>
      </c>
      <c r="Q1116" t="s">
        <v>8332</v>
      </c>
      <c r="R1116" t="s">
        <v>8333</v>
      </c>
      <c r="S1116" s="9">
        <f t="shared" si="70"/>
        <v>41526.345914351856</v>
      </c>
      <c r="T1116" s="9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-39947</v>
      </c>
      <c r="P1117" s="5">
        <f t="shared" si="69"/>
        <v>13.25</v>
      </c>
      <c r="Q1117" t="s">
        <v>8332</v>
      </c>
      <c r="R1117" t="s">
        <v>8333</v>
      </c>
      <c r="S1117" s="9">
        <f t="shared" si="70"/>
        <v>42429.695543981477</v>
      </c>
      <c r="T1117" s="9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-499821.48</v>
      </c>
      <c r="P1118" s="5">
        <f t="shared" si="69"/>
        <v>17.852</v>
      </c>
      <c r="Q1118" t="s">
        <v>8332</v>
      </c>
      <c r="R1118" t="s">
        <v>8333</v>
      </c>
      <c r="S1118" s="9">
        <f t="shared" si="70"/>
        <v>41009.847314814819</v>
      </c>
      <c r="T1118" s="9">
        <f t="shared" si="71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-917</v>
      </c>
      <c r="P1119" s="5">
        <f t="shared" si="69"/>
        <v>10.375</v>
      </c>
      <c r="Q1119" t="s">
        <v>8332</v>
      </c>
      <c r="R1119" t="s">
        <v>8333</v>
      </c>
      <c r="S1119" s="9">
        <f t="shared" si="70"/>
        <v>42333.598530092597</v>
      </c>
      <c r="T1119" s="9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-4391</v>
      </c>
      <c r="P1120" s="5">
        <f t="shared" si="69"/>
        <v>36.333333333333336</v>
      </c>
      <c r="Q1120" t="s">
        <v>8332</v>
      </c>
      <c r="R1120" t="s">
        <v>8333</v>
      </c>
      <c r="S1120" s="9">
        <f t="shared" si="70"/>
        <v>41704.16642361111</v>
      </c>
      <c r="T1120" s="9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-2095</v>
      </c>
      <c r="P1121" s="5">
        <f t="shared" si="69"/>
        <v>5</v>
      </c>
      <c r="Q1121" t="s">
        <v>8332</v>
      </c>
      <c r="R1121" t="s">
        <v>8333</v>
      </c>
      <c r="S1121" s="9">
        <f t="shared" si="70"/>
        <v>41722.792407407411</v>
      </c>
      <c r="T1121" s="9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-25000</v>
      </c>
      <c r="P1122" s="5" t="e">
        <f t="shared" si="69"/>
        <v>#DIV/0!</v>
      </c>
      <c r="Q1122" t="s">
        <v>8332</v>
      </c>
      <c r="R1122" t="s">
        <v>8333</v>
      </c>
      <c r="S1122" s="9">
        <f t="shared" si="70"/>
        <v>40799.872685185182</v>
      </c>
      <c r="T1122" s="9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-249971</v>
      </c>
      <c r="P1123" s="5">
        <f t="shared" si="69"/>
        <v>5.8</v>
      </c>
      <c r="Q1123" t="s">
        <v>8332</v>
      </c>
      <c r="R1123" t="s">
        <v>8333</v>
      </c>
      <c r="S1123" s="9">
        <f t="shared" si="70"/>
        <v>42412.934212962966</v>
      </c>
      <c r="T1123" s="9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-3200</v>
      </c>
      <c r="P1124" s="5" t="e">
        <f t="shared" si="69"/>
        <v>#DIV/0!</v>
      </c>
      <c r="Q1124" t="s">
        <v>8332</v>
      </c>
      <c r="R1124" t="s">
        <v>8333</v>
      </c>
      <c r="S1124" s="9">
        <f t="shared" si="70"/>
        <v>41410.703993055555</v>
      </c>
      <c r="T1124" s="9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-4989</v>
      </c>
      <c r="P1125" s="5">
        <f t="shared" si="69"/>
        <v>3.6666666666666665</v>
      </c>
      <c r="Q1125" t="s">
        <v>8332</v>
      </c>
      <c r="R1125" t="s">
        <v>8333</v>
      </c>
      <c r="S1125" s="9">
        <f t="shared" si="70"/>
        <v>41718.5237037037</v>
      </c>
      <c r="T1125" s="9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-89575</v>
      </c>
      <c r="P1126" s="5">
        <f t="shared" si="69"/>
        <v>60.714285714285715</v>
      </c>
      <c r="Q1126" t="s">
        <v>8332</v>
      </c>
      <c r="R1126" t="s">
        <v>8334</v>
      </c>
      <c r="S1126" s="9">
        <f t="shared" si="70"/>
        <v>42094.667256944449</v>
      </c>
      <c r="T1126" s="9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-3000</v>
      </c>
      <c r="P1127" s="5" t="e">
        <f t="shared" si="69"/>
        <v>#DIV/0!</v>
      </c>
      <c r="Q1127" t="s">
        <v>8332</v>
      </c>
      <c r="R1127" t="s">
        <v>8334</v>
      </c>
      <c r="S1127" s="9">
        <f t="shared" si="70"/>
        <v>42212.624189814815</v>
      </c>
      <c r="T1127" s="9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-1990</v>
      </c>
      <c r="P1128" s="5">
        <f t="shared" si="69"/>
        <v>5</v>
      </c>
      <c r="Q1128" t="s">
        <v>8332</v>
      </c>
      <c r="R1128" t="s">
        <v>8334</v>
      </c>
      <c r="S1128" s="9">
        <f t="shared" si="70"/>
        <v>42535.327476851853</v>
      </c>
      <c r="T1128" s="9">
        <f t="shared" si="71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-34415</v>
      </c>
      <c r="P1129" s="5">
        <f t="shared" si="69"/>
        <v>25.434782608695652</v>
      </c>
      <c r="Q1129" t="s">
        <v>8332</v>
      </c>
      <c r="R1129" t="s">
        <v>8334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-999</v>
      </c>
      <c r="P1130" s="5">
        <f t="shared" si="69"/>
        <v>1</v>
      </c>
      <c r="Q1130" t="s">
        <v>8332</v>
      </c>
      <c r="R1130" t="s">
        <v>8334</v>
      </c>
      <c r="S1130" s="9">
        <f t="shared" si="70"/>
        <v>41828.649502314816</v>
      </c>
      <c r="T1130" s="9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-19979</v>
      </c>
      <c r="P1131" s="5">
        <f t="shared" si="69"/>
        <v>10.5</v>
      </c>
      <c r="Q1131" t="s">
        <v>8332</v>
      </c>
      <c r="R1131" t="s">
        <v>8334</v>
      </c>
      <c r="S1131" s="9">
        <f t="shared" si="70"/>
        <v>42496.264965277776</v>
      </c>
      <c r="T1131" s="9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-4989</v>
      </c>
      <c r="P1132" s="5">
        <f t="shared" si="69"/>
        <v>3.6666666666666665</v>
      </c>
      <c r="Q1132" t="s">
        <v>8332</v>
      </c>
      <c r="R1132" t="s">
        <v>8334</v>
      </c>
      <c r="S1132" s="9">
        <f t="shared" si="70"/>
        <v>41908.996527777781</v>
      </c>
      <c r="T1132" s="9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-40000</v>
      </c>
      <c r="P1133" s="5" t="e">
        <f t="shared" si="69"/>
        <v>#DIV/0!</v>
      </c>
      <c r="Q1133" t="s">
        <v>8332</v>
      </c>
      <c r="R1133" t="s">
        <v>8334</v>
      </c>
      <c r="S1133" s="9">
        <f t="shared" si="70"/>
        <v>42332.908194444448</v>
      </c>
      <c r="T1133" s="9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-8562</v>
      </c>
      <c r="P1134" s="5">
        <f t="shared" si="69"/>
        <v>110.61538461538461</v>
      </c>
      <c r="Q1134" t="s">
        <v>8332</v>
      </c>
      <c r="R1134" t="s">
        <v>8334</v>
      </c>
      <c r="S1134" s="9">
        <f t="shared" si="70"/>
        <v>42706.115405092598</v>
      </c>
      <c r="T1134" s="9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-2980</v>
      </c>
      <c r="P1135" s="5">
        <f t="shared" si="69"/>
        <v>20</v>
      </c>
      <c r="Q1135" t="s">
        <v>8332</v>
      </c>
      <c r="R1135" t="s">
        <v>8334</v>
      </c>
      <c r="S1135" s="9">
        <f t="shared" si="70"/>
        <v>41821.407187500001</v>
      </c>
      <c r="T1135" s="9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-24999</v>
      </c>
      <c r="P1136" s="5">
        <f t="shared" si="69"/>
        <v>1</v>
      </c>
      <c r="Q1136" t="s">
        <v>8332</v>
      </c>
      <c r="R1136" t="s">
        <v>8334</v>
      </c>
      <c r="S1136" s="9">
        <f t="shared" si="70"/>
        <v>41958.285046296296</v>
      </c>
      <c r="T1136" s="9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-950</v>
      </c>
      <c r="P1137" s="5">
        <f t="shared" si="69"/>
        <v>50</v>
      </c>
      <c r="Q1137" t="s">
        <v>8332</v>
      </c>
      <c r="R1137" t="s">
        <v>8334</v>
      </c>
      <c r="S1137" s="9">
        <f t="shared" si="70"/>
        <v>42558.98951388889</v>
      </c>
      <c r="T1137" s="9">
        <f t="shared" si="71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-3920</v>
      </c>
      <c r="P1138" s="5">
        <f t="shared" si="69"/>
        <v>45</v>
      </c>
      <c r="Q1138" t="s">
        <v>8332</v>
      </c>
      <c r="R1138" t="s">
        <v>8334</v>
      </c>
      <c r="S1138" s="9">
        <f t="shared" si="70"/>
        <v>42327.671631944446</v>
      </c>
      <c r="T1138" s="9">
        <f t="shared" si="71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-15125</v>
      </c>
      <c r="P1139" s="5">
        <f t="shared" si="69"/>
        <v>253.2051282051282</v>
      </c>
      <c r="Q1139" t="s">
        <v>8332</v>
      </c>
      <c r="R1139" t="s">
        <v>8334</v>
      </c>
      <c r="S1139" s="9">
        <f t="shared" si="70"/>
        <v>42453.819687499999</v>
      </c>
      <c r="T1139" s="9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-34875</v>
      </c>
      <c r="P1140" s="5">
        <f t="shared" si="69"/>
        <v>31.25</v>
      </c>
      <c r="Q1140" t="s">
        <v>8332</v>
      </c>
      <c r="R1140" t="s">
        <v>8334</v>
      </c>
      <c r="S1140" s="9">
        <f t="shared" si="70"/>
        <v>42736.9066087963</v>
      </c>
      <c r="T1140" s="9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-7995</v>
      </c>
      <c r="P1141" s="5">
        <f t="shared" si="69"/>
        <v>5</v>
      </c>
      <c r="Q1141" t="s">
        <v>8332</v>
      </c>
      <c r="R1141" t="s">
        <v>8334</v>
      </c>
      <c r="S1141" s="9">
        <f t="shared" si="70"/>
        <v>41975.34752314815</v>
      </c>
      <c r="T1141" s="9">
        <f t="shared" si="71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-5000</v>
      </c>
      <c r="P1142" s="5" t="e">
        <f t="shared" si="69"/>
        <v>#DIV/0!</v>
      </c>
      <c r="Q1142" t="s">
        <v>8332</v>
      </c>
      <c r="R1142" t="s">
        <v>8334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-500</v>
      </c>
      <c r="P1143" s="5" t="e">
        <f t="shared" si="69"/>
        <v>#DIV/0!</v>
      </c>
      <c r="Q1143" t="s">
        <v>8332</v>
      </c>
      <c r="R1143" t="s">
        <v>8334</v>
      </c>
      <c r="S1143" s="9">
        <f t="shared" si="70"/>
        <v>42164.699652777781</v>
      </c>
      <c r="T1143" s="9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-4000</v>
      </c>
      <c r="P1144" s="5" t="e">
        <f t="shared" si="69"/>
        <v>#DIV/0!</v>
      </c>
      <c r="Q1144" t="s">
        <v>8332</v>
      </c>
      <c r="R1144" t="s">
        <v>8334</v>
      </c>
      <c r="S1144" s="9">
        <f t="shared" si="70"/>
        <v>42022.006099537037</v>
      </c>
      <c r="T1144" s="9">
        <f t="shared" si="71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-44814</v>
      </c>
      <c r="P1145" s="5">
        <f t="shared" si="69"/>
        <v>23.25</v>
      </c>
      <c r="Q1145" t="s">
        <v>8332</v>
      </c>
      <c r="R1145" t="s">
        <v>8334</v>
      </c>
      <c r="S1145" s="9">
        <f t="shared" si="70"/>
        <v>42325.19358796296</v>
      </c>
      <c r="T1145" s="9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-9300</v>
      </c>
      <c r="P1146" s="5" t="e">
        <f t="shared" si="69"/>
        <v>#DIV/0!</v>
      </c>
      <c r="Q1146" t="s">
        <v>8335</v>
      </c>
      <c r="R1146" t="s">
        <v>8336</v>
      </c>
      <c r="S1146" s="9">
        <f t="shared" si="70"/>
        <v>42093.181944444441</v>
      </c>
      <c r="T1146" s="9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-79900</v>
      </c>
      <c r="P1147" s="5">
        <f t="shared" si="69"/>
        <v>100</v>
      </c>
      <c r="Q1147" t="s">
        <v>8335</v>
      </c>
      <c r="R1147" t="s">
        <v>8336</v>
      </c>
      <c r="S1147" s="9">
        <f t="shared" si="70"/>
        <v>41854.74759259259</v>
      </c>
      <c r="T1147" s="9">
        <f t="shared" si="71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-5470</v>
      </c>
      <c r="P1148" s="5">
        <f t="shared" si="69"/>
        <v>44.166666666666664</v>
      </c>
      <c r="Q1148" t="s">
        <v>8335</v>
      </c>
      <c r="R1148" t="s">
        <v>8336</v>
      </c>
      <c r="S1148" s="9">
        <f t="shared" si="70"/>
        <v>41723.9533912037</v>
      </c>
      <c r="T1148" s="9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-25000</v>
      </c>
      <c r="P1149" s="5" t="e">
        <f t="shared" si="69"/>
        <v>#DIV/0!</v>
      </c>
      <c r="Q1149" t="s">
        <v>8335</v>
      </c>
      <c r="R1149" t="s">
        <v>8336</v>
      </c>
      <c r="S1149" s="9">
        <f t="shared" si="70"/>
        <v>41871.972025462965</v>
      </c>
      <c r="T1149" s="9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-14927</v>
      </c>
      <c r="P1150" s="5">
        <f t="shared" si="69"/>
        <v>24.333333333333332</v>
      </c>
      <c r="Q1150" t="s">
        <v>8335</v>
      </c>
      <c r="R1150" t="s">
        <v>8336</v>
      </c>
      <c r="S1150" s="9">
        <f t="shared" si="70"/>
        <v>42675.171076388884</v>
      </c>
      <c r="T1150" s="9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-49925</v>
      </c>
      <c r="P1151" s="5">
        <f t="shared" si="69"/>
        <v>37.5</v>
      </c>
      <c r="Q1151" t="s">
        <v>8335</v>
      </c>
      <c r="R1151" t="s">
        <v>8336</v>
      </c>
      <c r="S1151" s="9">
        <f t="shared" si="70"/>
        <v>42507.71025462963</v>
      </c>
      <c r="T1151" s="9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-2248</v>
      </c>
      <c r="P1152" s="5">
        <f t="shared" si="69"/>
        <v>42</v>
      </c>
      <c r="Q1152" t="s">
        <v>8335</v>
      </c>
      <c r="R1152" t="s">
        <v>8336</v>
      </c>
      <c r="S1152" s="9">
        <f t="shared" si="70"/>
        <v>42317.954571759255</v>
      </c>
      <c r="T1152" s="9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-25000</v>
      </c>
      <c r="P1153" s="5" t="e">
        <f t="shared" si="69"/>
        <v>#DIV/0!</v>
      </c>
      <c r="Q1153" t="s">
        <v>8335</v>
      </c>
      <c r="R1153" t="s">
        <v>8336</v>
      </c>
      <c r="S1153" s="9">
        <f t="shared" si="70"/>
        <v>42224.102581018524</v>
      </c>
      <c r="T1153" s="9">
        <f t="shared" si="71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-15089</v>
      </c>
      <c r="P1154" s="5">
        <f t="shared" si="69"/>
        <v>60.733333333333334</v>
      </c>
      <c r="Q1154" t="s">
        <v>8335</v>
      </c>
      <c r="R1154" t="s">
        <v>8336</v>
      </c>
      <c r="S1154" s="9">
        <f t="shared" si="70"/>
        <v>42109.709629629629</v>
      </c>
      <c r="T1154" s="9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E1155-D1155</f>
        <v>-7950</v>
      </c>
      <c r="P1155" s="5">
        <f t="shared" ref="P1155:P1218" si="73">E1155/L1155</f>
        <v>50</v>
      </c>
      <c r="Q1155" t="s">
        <v>8335</v>
      </c>
      <c r="R1155" t="s">
        <v>8336</v>
      </c>
      <c r="S1155" s="9">
        <f t="shared" ref="S1155:S1218" si="74">(J1155/86400)+DATE(1970,1,1)</f>
        <v>42143.714178240742</v>
      </c>
      <c r="T1155" s="9">
        <f t="shared" ref="T1155:T1218" si="75">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-4675</v>
      </c>
      <c r="P1156" s="5">
        <f t="shared" si="73"/>
        <v>108.33333333333333</v>
      </c>
      <c r="Q1156" t="s">
        <v>8335</v>
      </c>
      <c r="R1156" t="s">
        <v>8336</v>
      </c>
      <c r="S1156" s="9">
        <f t="shared" si="74"/>
        <v>42223.108865740738</v>
      </c>
      <c r="T1156" s="9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-24812</v>
      </c>
      <c r="P1157" s="5">
        <f t="shared" si="73"/>
        <v>23.5</v>
      </c>
      <c r="Q1157" t="s">
        <v>8335</v>
      </c>
      <c r="R1157" t="s">
        <v>8336</v>
      </c>
      <c r="S1157" s="9">
        <f t="shared" si="74"/>
        <v>41835.763981481483</v>
      </c>
      <c r="T1157" s="9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-6500</v>
      </c>
      <c r="P1158" s="5" t="e">
        <f t="shared" si="73"/>
        <v>#DIV/0!</v>
      </c>
      <c r="Q1158" t="s">
        <v>8335</v>
      </c>
      <c r="R1158" t="s">
        <v>8336</v>
      </c>
      <c r="S1158" s="9">
        <f t="shared" si="74"/>
        <v>42029.07131944444</v>
      </c>
      <c r="T1158" s="9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-9849</v>
      </c>
      <c r="P1159" s="5">
        <f t="shared" si="73"/>
        <v>50.333333333333336</v>
      </c>
      <c r="Q1159" t="s">
        <v>8335</v>
      </c>
      <c r="R1159" t="s">
        <v>8336</v>
      </c>
      <c r="S1159" s="9">
        <f t="shared" si="74"/>
        <v>41918.628240740742</v>
      </c>
      <c r="T1159" s="9">
        <f t="shared" si="75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-7465</v>
      </c>
      <c r="P1160" s="5">
        <f t="shared" si="73"/>
        <v>11.666666666666666</v>
      </c>
      <c r="Q1160" t="s">
        <v>8335</v>
      </c>
      <c r="R1160" t="s">
        <v>8336</v>
      </c>
      <c r="S1160" s="9">
        <f t="shared" si="74"/>
        <v>41952.09175925926</v>
      </c>
      <c r="T1160" s="9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-6750</v>
      </c>
      <c r="P1161" s="5" t="e">
        <f t="shared" si="73"/>
        <v>#DIV/0!</v>
      </c>
      <c r="Q1161" t="s">
        <v>8335</v>
      </c>
      <c r="R1161" t="s">
        <v>8336</v>
      </c>
      <c r="S1161" s="9">
        <f t="shared" si="74"/>
        <v>42154.726446759261</v>
      </c>
      <c r="T1161" s="9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-28845</v>
      </c>
      <c r="P1162" s="5">
        <f t="shared" si="73"/>
        <v>60.789473684210527</v>
      </c>
      <c r="Q1162" t="s">
        <v>8335</v>
      </c>
      <c r="R1162" t="s">
        <v>8336</v>
      </c>
      <c r="S1162" s="9">
        <f t="shared" si="74"/>
        <v>42061.154930555553</v>
      </c>
      <c r="T1162" s="9">
        <f t="shared" si="75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-18000</v>
      </c>
      <c r="P1163" s="5" t="e">
        <f t="shared" si="73"/>
        <v>#DIV/0!</v>
      </c>
      <c r="Q1163" t="s">
        <v>8335</v>
      </c>
      <c r="R1163" t="s">
        <v>8336</v>
      </c>
      <c r="S1163" s="9">
        <f t="shared" si="74"/>
        <v>42122.629502314812</v>
      </c>
      <c r="T1163" s="9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-59965</v>
      </c>
      <c r="P1164" s="5">
        <f t="shared" si="73"/>
        <v>17.5</v>
      </c>
      <c r="Q1164" t="s">
        <v>8335</v>
      </c>
      <c r="R1164" t="s">
        <v>8336</v>
      </c>
      <c r="S1164" s="9">
        <f t="shared" si="74"/>
        <v>41876.683611111112</v>
      </c>
      <c r="T1164" s="9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-5200</v>
      </c>
      <c r="P1165" s="5" t="e">
        <f t="shared" si="73"/>
        <v>#DIV/0!</v>
      </c>
      <c r="Q1165" t="s">
        <v>8335</v>
      </c>
      <c r="R1165" t="s">
        <v>8336</v>
      </c>
      <c r="S1165" s="9">
        <f t="shared" si="74"/>
        <v>41830.723611111112</v>
      </c>
      <c r="T1165" s="9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-10000</v>
      </c>
      <c r="P1166" s="5" t="e">
        <f t="shared" si="73"/>
        <v>#DIV/0!</v>
      </c>
      <c r="Q1166" t="s">
        <v>8335</v>
      </c>
      <c r="R1166" t="s">
        <v>8336</v>
      </c>
      <c r="S1166" s="9">
        <f t="shared" si="74"/>
        <v>42509.724328703705</v>
      </c>
      <c r="T1166" s="9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-7929.5</v>
      </c>
      <c r="P1167" s="5">
        <f t="shared" si="73"/>
        <v>82.82</v>
      </c>
      <c r="Q1167" t="s">
        <v>8335</v>
      </c>
      <c r="R1167" t="s">
        <v>8336</v>
      </c>
      <c r="S1167" s="9">
        <f t="shared" si="74"/>
        <v>41792.214467592596</v>
      </c>
      <c r="T1167" s="9">
        <f t="shared" si="75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-12129</v>
      </c>
      <c r="P1168" s="5">
        <f t="shared" si="73"/>
        <v>358.875</v>
      </c>
      <c r="Q1168" t="s">
        <v>8335</v>
      </c>
      <c r="R1168" t="s">
        <v>8336</v>
      </c>
      <c r="S1168" s="9">
        <f t="shared" si="74"/>
        <v>42150.485439814816</v>
      </c>
      <c r="T1168" s="9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-59021</v>
      </c>
      <c r="P1169" s="5">
        <f t="shared" si="73"/>
        <v>61.1875</v>
      </c>
      <c r="Q1169" t="s">
        <v>8335</v>
      </c>
      <c r="R1169" t="s">
        <v>8336</v>
      </c>
      <c r="S1169" s="9">
        <f t="shared" si="74"/>
        <v>41863.734895833331</v>
      </c>
      <c r="T1169" s="9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-16980</v>
      </c>
      <c r="P1170" s="5">
        <f t="shared" si="73"/>
        <v>340</v>
      </c>
      <c r="Q1170" t="s">
        <v>8335</v>
      </c>
      <c r="R1170" t="s">
        <v>8336</v>
      </c>
      <c r="S1170" s="9">
        <f t="shared" si="74"/>
        <v>42605.053993055553</v>
      </c>
      <c r="T1170" s="9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-9983</v>
      </c>
      <c r="P1171" s="5">
        <f t="shared" si="73"/>
        <v>5.666666666666667</v>
      </c>
      <c r="Q1171" t="s">
        <v>8335</v>
      </c>
      <c r="R1171" t="s">
        <v>8336</v>
      </c>
      <c r="S1171" s="9">
        <f t="shared" si="74"/>
        <v>42027.353738425925</v>
      </c>
      <c r="T1171" s="9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-24900</v>
      </c>
      <c r="P1172" s="5">
        <f t="shared" si="73"/>
        <v>50</v>
      </c>
      <c r="Q1172" t="s">
        <v>8335</v>
      </c>
      <c r="R1172" t="s">
        <v>8336</v>
      </c>
      <c r="S1172" s="9">
        <f t="shared" si="74"/>
        <v>42124.893182870372</v>
      </c>
      <c r="T1172" s="9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-24975</v>
      </c>
      <c r="P1173" s="5">
        <f t="shared" si="73"/>
        <v>25</v>
      </c>
      <c r="Q1173" t="s">
        <v>8335</v>
      </c>
      <c r="R1173" t="s">
        <v>8336</v>
      </c>
      <c r="S1173" s="9">
        <f t="shared" si="74"/>
        <v>41938.804710648146</v>
      </c>
      <c r="T1173" s="9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-9000</v>
      </c>
      <c r="P1174" s="5" t="e">
        <f t="shared" si="73"/>
        <v>#DIV/0!</v>
      </c>
      <c r="Q1174" t="s">
        <v>8335</v>
      </c>
      <c r="R1174" t="s">
        <v>8336</v>
      </c>
      <c r="S1174" s="9">
        <f t="shared" si="74"/>
        <v>41841.682314814811</v>
      </c>
      <c r="T1174" s="9">
        <f t="shared" si="75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-124970</v>
      </c>
      <c r="P1175" s="5">
        <f t="shared" si="73"/>
        <v>30</v>
      </c>
      <c r="Q1175" t="s">
        <v>8335</v>
      </c>
      <c r="R1175" t="s">
        <v>8336</v>
      </c>
      <c r="S1175" s="9">
        <f t="shared" si="74"/>
        <v>42184.185844907406</v>
      </c>
      <c r="T1175" s="9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-14114</v>
      </c>
      <c r="P1176" s="5">
        <f t="shared" si="73"/>
        <v>46.631578947368418</v>
      </c>
      <c r="Q1176" t="s">
        <v>8335</v>
      </c>
      <c r="R1176" t="s">
        <v>8336</v>
      </c>
      <c r="S1176" s="9">
        <f t="shared" si="74"/>
        <v>42468.84174768519</v>
      </c>
      <c r="T1176" s="9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-19415</v>
      </c>
      <c r="P1177" s="5">
        <f t="shared" si="73"/>
        <v>65</v>
      </c>
      <c r="Q1177" t="s">
        <v>8335</v>
      </c>
      <c r="R1177" t="s">
        <v>8336</v>
      </c>
      <c r="S1177" s="9">
        <f t="shared" si="74"/>
        <v>42170.728460648148</v>
      </c>
      <c r="T1177" s="9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-174990</v>
      </c>
      <c r="P1178" s="5">
        <f t="shared" si="73"/>
        <v>10</v>
      </c>
      <c r="Q1178" t="s">
        <v>8335</v>
      </c>
      <c r="R1178" t="s">
        <v>8336</v>
      </c>
      <c r="S1178" s="9">
        <f t="shared" si="74"/>
        <v>42746.019652777773</v>
      </c>
      <c r="T1178" s="9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-6000</v>
      </c>
      <c r="P1179" s="5" t="e">
        <f t="shared" si="73"/>
        <v>#DIV/0!</v>
      </c>
      <c r="Q1179" t="s">
        <v>8335</v>
      </c>
      <c r="R1179" t="s">
        <v>8336</v>
      </c>
      <c r="S1179" s="9">
        <f t="shared" si="74"/>
        <v>41897.660833333335</v>
      </c>
      <c r="T1179" s="9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-74995</v>
      </c>
      <c r="P1180" s="5">
        <f t="shared" si="73"/>
        <v>5</v>
      </c>
      <c r="Q1180" t="s">
        <v>8335</v>
      </c>
      <c r="R1180" t="s">
        <v>8336</v>
      </c>
      <c r="S1180" s="9">
        <f t="shared" si="74"/>
        <v>41837.905694444446</v>
      </c>
      <c r="T1180" s="9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-56800</v>
      </c>
      <c r="P1181" s="5">
        <f t="shared" si="73"/>
        <v>640</v>
      </c>
      <c r="Q1181" t="s">
        <v>8335</v>
      </c>
      <c r="R1181" t="s">
        <v>8336</v>
      </c>
      <c r="S1181" s="9">
        <f t="shared" si="74"/>
        <v>42275.720219907409</v>
      </c>
      <c r="T1181" s="9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-44125</v>
      </c>
      <c r="P1182" s="5">
        <f t="shared" si="73"/>
        <v>69.117647058823536</v>
      </c>
      <c r="Q1182" t="s">
        <v>8335</v>
      </c>
      <c r="R1182" t="s">
        <v>8336</v>
      </c>
      <c r="S1182" s="9">
        <f t="shared" si="74"/>
        <v>41781.806875000002</v>
      </c>
      <c r="T1182" s="9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-49996</v>
      </c>
      <c r="P1183" s="5">
        <f t="shared" si="73"/>
        <v>1.3333333333333333</v>
      </c>
      <c r="Q1183" t="s">
        <v>8335</v>
      </c>
      <c r="R1183" t="s">
        <v>8336</v>
      </c>
      <c r="S1183" s="9">
        <f t="shared" si="74"/>
        <v>42034.339363425926</v>
      </c>
      <c r="T1183" s="9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-958</v>
      </c>
      <c r="P1184" s="5">
        <f t="shared" si="73"/>
        <v>10.5</v>
      </c>
      <c r="Q1184" t="s">
        <v>8335</v>
      </c>
      <c r="R1184" t="s">
        <v>8336</v>
      </c>
      <c r="S1184" s="9">
        <f t="shared" si="74"/>
        <v>42728.827407407407</v>
      </c>
      <c r="T1184" s="9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-2400</v>
      </c>
      <c r="P1185" s="5">
        <f t="shared" si="73"/>
        <v>33.333333333333336</v>
      </c>
      <c r="Q1185" t="s">
        <v>8335</v>
      </c>
      <c r="R1185" t="s">
        <v>8336</v>
      </c>
      <c r="S1185" s="9">
        <f t="shared" si="74"/>
        <v>42656.86137731481</v>
      </c>
      <c r="T1185" s="9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1086</v>
      </c>
      <c r="P1186" s="5">
        <f t="shared" si="73"/>
        <v>61.562666666666665</v>
      </c>
      <c r="Q1186" t="s">
        <v>8337</v>
      </c>
      <c r="R1186" t="s">
        <v>8338</v>
      </c>
      <c r="S1186" s="9">
        <f t="shared" si="74"/>
        <v>42741.599664351852</v>
      </c>
      <c r="T1186" s="9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680</v>
      </c>
      <c r="P1187" s="5">
        <f t="shared" si="73"/>
        <v>118.73873873873873</v>
      </c>
      <c r="Q1187" t="s">
        <v>8337</v>
      </c>
      <c r="R1187" t="s">
        <v>8338</v>
      </c>
      <c r="S1187" s="9">
        <f t="shared" si="74"/>
        <v>42130.865150462967</v>
      </c>
      <c r="T1187" s="9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505</v>
      </c>
      <c r="P1188" s="5">
        <f t="shared" si="73"/>
        <v>65.081300813008127</v>
      </c>
      <c r="Q1188" t="s">
        <v>8337</v>
      </c>
      <c r="R1188" t="s">
        <v>8338</v>
      </c>
      <c r="S1188" s="9">
        <f t="shared" si="74"/>
        <v>42123.86336805555</v>
      </c>
      <c r="T1188" s="9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361</v>
      </c>
      <c r="P1189" s="5">
        <f t="shared" si="73"/>
        <v>130.15714285714284</v>
      </c>
      <c r="Q1189" t="s">
        <v>8337</v>
      </c>
      <c r="R1189" t="s">
        <v>8338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1211</v>
      </c>
      <c r="P1190" s="5">
        <f t="shared" si="73"/>
        <v>37.776470588235291</v>
      </c>
      <c r="Q1190" t="s">
        <v>8337</v>
      </c>
      <c r="R1190" t="s">
        <v>8338</v>
      </c>
      <c r="S1190" s="9">
        <f t="shared" si="74"/>
        <v>42711.700694444444</v>
      </c>
      <c r="T1190" s="9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700</v>
      </c>
      <c r="P1191" s="5">
        <f t="shared" si="73"/>
        <v>112.79069767441861</v>
      </c>
      <c r="Q1191" t="s">
        <v>8337</v>
      </c>
      <c r="R1191" t="s">
        <v>8338</v>
      </c>
      <c r="S1191" s="9">
        <f t="shared" si="74"/>
        <v>42529.979108796295</v>
      </c>
      <c r="T1191" s="9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175</v>
      </c>
      <c r="P1192" s="5">
        <f t="shared" si="73"/>
        <v>51.92307692307692</v>
      </c>
      <c r="Q1192" t="s">
        <v>8337</v>
      </c>
      <c r="R1192" t="s">
        <v>8338</v>
      </c>
      <c r="S1192" s="9">
        <f t="shared" si="74"/>
        <v>41852.665798611109</v>
      </c>
      <c r="T1192" s="9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245</v>
      </c>
      <c r="P1193" s="5">
        <f t="shared" si="73"/>
        <v>89.242424242424249</v>
      </c>
      <c r="Q1193" t="s">
        <v>8337</v>
      </c>
      <c r="R1193" t="s">
        <v>8338</v>
      </c>
      <c r="S1193" s="9">
        <f t="shared" si="74"/>
        <v>42419.603703703702</v>
      </c>
      <c r="T1193" s="9">
        <f t="shared" si="75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190</v>
      </c>
      <c r="P1194" s="5">
        <f t="shared" si="73"/>
        <v>19.333333333333332</v>
      </c>
      <c r="Q1194" t="s">
        <v>8337</v>
      </c>
      <c r="R1194" t="s">
        <v>8338</v>
      </c>
      <c r="S1194" s="9">
        <f t="shared" si="74"/>
        <v>42747.506689814814</v>
      </c>
      <c r="T1194" s="9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831</v>
      </c>
      <c r="P1195" s="5">
        <f t="shared" si="73"/>
        <v>79.967032967032964</v>
      </c>
      <c r="Q1195" t="s">
        <v>8337</v>
      </c>
      <c r="R1195" t="s">
        <v>8338</v>
      </c>
      <c r="S1195" s="9">
        <f t="shared" si="74"/>
        <v>42409.776076388887</v>
      </c>
      <c r="T1195" s="9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27780</v>
      </c>
      <c r="P1196" s="5">
        <f t="shared" si="73"/>
        <v>56.414565826330531</v>
      </c>
      <c r="Q1196" t="s">
        <v>8337</v>
      </c>
      <c r="R1196" t="s">
        <v>8338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3500</v>
      </c>
      <c r="P1197" s="5">
        <f t="shared" si="73"/>
        <v>79.411764705882348</v>
      </c>
      <c r="Q1197" t="s">
        <v>8337</v>
      </c>
      <c r="R1197" t="s">
        <v>8338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24637</v>
      </c>
      <c r="P1198" s="5">
        <f t="shared" si="73"/>
        <v>76.439453125</v>
      </c>
      <c r="Q1198" t="s">
        <v>8337</v>
      </c>
      <c r="R1198" t="s">
        <v>8338</v>
      </c>
      <c r="S1198" s="9">
        <f t="shared" si="74"/>
        <v>42326.818738425922</v>
      </c>
      <c r="T1198" s="9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22994</v>
      </c>
      <c r="P1199" s="5">
        <f t="shared" si="73"/>
        <v>121</v>
      </c>
      <c r="Q1199" t="s">
        <v>8337</v>
      </c>
      <c r="R1199" t="s">
        <v>8338</v>
      </c>
      <c r="S1199" s="9">
        <f t="shared" si="74"/>
        <v>42503.66474537037</v>
      </c>
      <c r="T1199" s="9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5621</v>
      </c>
      <c r="P1200" s="5">
        <f t="shared" si="73"/>
        <v>54.616766467065865</v>
      </c>
      <c r="Q1200" t="s">
        <v>8337</v>
      </c>
      <c r="R1200" t="s">
        <v>8338</v>
      </c>
      <c r="S1200" s="9">
        <f t="shared" si="74"/>
        <v>42333.619050925925</v>
      </c>
      <c r="T1200" s="9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35</v>
      </c>
      <c r="P1201" s="5">
        <f t="shared" si="73"/>
        <v>299.22222222222223</v>
      </c>
      <c r="Q1201" t="s">
        <v>8337</v>
      </c>
      <c r="R1201" t="s">
        <v>8338</v>
      </c>
      <c r="S1201" s="9">
        <f t="shared" si="74"/>
        <v>42161.770833333328</v>
      </c>
      <c r="T1201" s="9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1229</v>
      </c>
      <c r="P1202" s="5">
        <f t="shared" si="73"/>
        <v>58.533980582524272</v>
      </c>
      <c r="Q1202" t="s">
        <v>8337</v>
      </c>
      <c r="R1202" t="s">
        <v>8338</v>
      </c>
      <c r="S1202" s="9">
        <f t="shared" si="74"/>
        <v>42089.477500000001</v>
      </c>
      <c r="T1202" s="9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146.27000000000044</v>
      </c>
      <c r="P1203" s="5">
        <f t="shared" si="73"/>
        <v>55.371801801801809</v>
      </c>
      <c r="Q1203" t="s">
        <v>8337</v>
      </c>
      <c r="R1203" t="s">
        <v>8338</v>
      </c>
      <c r="S1203" s="9">
        <f t="shared" si="74"/>
        <v>42536.60701388889</v>
      </c>
      <c r="T1203" s="9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24811</v>
      </c>
      <c r="P1204" s="5">
        <f t="shared" si="73"/>
        <v>183.80442804428046</v>
      </c>
      <c r="Q1204" t="s">
        <v>8337</v>
      </c>
      <c r="R1204" t="s">
        <v>8338</v>
      </c>
      <c r="S1204" s="9">
        <f t="shared" si="74"/>
        <v>42152.288819444446</v>
      </c>
      <c r="T1204" s="9">
        <f t="shared" si="75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400</v>
      </c>
      <c r="P1205" s="5">
        <f t="shared" si="73"/>
        <v>165.34653465346534</v>
      </c>
      <c r="Q1205" t="s">
        <v>8337</v>
      </c>
      <c r="R1205" t="s">
        <v>8338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383</v>
      </c>
      <c r="P1206" s="5">
        <f t="shared" si="73"/>
        <v>234.78947368421052</v>
      </c>
      <c r="Q1206" t="s">
        <v>8337</v>
      </c>
      <c r="R1206" t="s">
        <v>8338</v>
      </c>
      <c r="S1206" s="9">
        <f t="shared" si="74"/>
        <v>42297.748067129629</v>
      </c>
      <c r="T1206" s="9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112</v>
      </c>
      <c r="P1207" s="5">
        <f t="shared" si="73"/>
        <v>211.48387096774192</v>
      </c>
      <c r="Q1207" t="s">
        <v>8337</v>
      </c>
      <c r="R1207" t="s">
        <v>8338</v>
      </c>
      <c r="S1207" s="9">
        <f t="shared" si="74"/>
        <v>42138.506377314814</v>
      </c>
      <c r="T1207" s="9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135</v>
      </c>
      <c r="P1208" s="5">
        <f t="shared" si="73"/>
        <v>32.34375</v>
      </c>
      <c r="Q1208" t="s">
        <v>8337</v>
      </c>
      <c r="R1208" t="s">
        <v>8338</v>
      </c>
      <c r="S1208" s="9">
        <f t="shared" si="74"/>
        <v>42772.776076388887</v>
      </c>
      <c r="T1208" s="9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696</v>
      </c>
      <c r="P1209" s="5">
        <f t="shared" si="73"/>
        <v>123.37588652482269</v>
      </c>
      <c r="Q1209" t="s">
        <v>8337</v>
      </c>
      <c r="R1209" t="s">
        <v>8338</v>
      </c>
      <c r="S1209" s="9">
        <f t="shared" si="74"/>
        <v>42430.430243055554</v>
      </c>
      <c r="T1209" s="9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5530</v>
      </c>
      <c r="P1210" s="5">
        <f t="shared" si="73"/>
        <v>207.06666666666666</v>
      </c>
      <c r="Q1210" t="s">
        <v>8337</v>
      </c>
      <c r="R1210" t="s">
        <v>8338</v>
      </c>
      <c r="S1210" s="9">
        <f t="shared" si="74"/>
        <v>42423.709074074075</v>
      </c>
      <c r="T1210" s="9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360</v>
      </c>
      <c r="P1211" s="5">
        <f t="shared" si="73"/>
        <v>138.2608695652174</v>
      </c>
      <c r="Q1211" t="s">
        <v>8337</v>
      </c>
      <c r="R1211" t="s">
        <v>8338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30863</v>
      </c>
      <c r="P1212" s="5">
        <f t="shared" si="73"/>
        <v>493.81553398058253</v>
      </c>
      <c r="Q1212" t="s">
        <v>8337</v>
      </c>
      <c r="R1212" t="s">
        <v>8338</v>
      </c>
      <c r="S1212" s="9">
        <f t="shared" si="74"/>
        <v>42132.941805555558</v>
      </c>
      <c r="T1212" s="9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11</v>
      </c>
      <c r="P1213" s="5">
        <f t="shared" si="73"/>
        <v>168.5</v>
      </c>
      <c r="Q1213" t="s">
        <v>8337</v>
      </c>
      <c r="R1213" t="s">
        <v>8338</v>
      </c>
      <c r="S1213" s="9">
        <f t="shared" si="74"/>
        <v>42515.866446759261</v>
      </c>
      <c r="T1213" s="9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726</v>
      </c>
      <c r="P1214" s="5">
        <f t="shared" si="73"/>
        <v>38.867469879518069</v>
      </c>
      <c r="Q1214" t="s">
        <v>8337</v>
      </c>
      <c r="R1214" t="s">
        <v>8338</v>
      </c>
      <c r="S1214" s="9">
        <f t="shared" si="74"/>
        <v>42318.950173611112</v>
      </c>
      <c r="T1214" s="9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145</v>
      </c>
      <c r="P1215" s="5">
        <f t="shared" si="73"/>
        <v>61.527777777777779</v>
      </c>
      <c r="Q1215" t="s">
        <v>8337</v>
      </c>
      <c r="R1215" t="s">
        <v>8338</v>
      </c>
      <c r="S1215" s="9">
        <f t="shared" si="74"/>
        <v>42731.755787037036</v>
      </c>
      <c r="T1215" s="9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636</v>
      </c>
      <c r="P1216" s="5">
        <f t="shared" si="73"/>
        <v>105.44</v>
      </c>
      <c r="Q1216" t="s">
        <v>8337</v>
      </c>
      <c r="R1216" t="s">
        <v>8338</v>
      </c>
      <c r="S1216" s="9">
        <f t="shared" si="74"/>
        <v>42104.840335648143</v>
      </c>
      <c r="T1216" s="9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34304.01</v>
      </c>
      <c r="P1217" s="5">
        <f t="shared" si="73"/>
        <v>71.592003642987251</v>
      </c>
      <c r="Q1217" t="s">
        <v>8337</v>
      </c>
      <c r="R1217" t="s">
        <v>8338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6398</v>
      </c>
      <c r="P1218" s="5">
        <f t="shared" si="73"/>
        <v>91.882882882882882</v>
      </c>
      <c r="Q1218" t="s">
        <v>8337</v>
      </c>
      <c r="R1218" t="s">
        <v>8338</v>
      </c>
      <c r="S1218" s="9">
        <f t="shared" si="74"/>
        <v>42247.616400462968</v>
      </c>
      <c r="T1218" s="9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E1219-D1219</f>
        <v>689</v>
      </c>
      <c r="P1219" s="5">
        <f t="shared" ref="P1219:P1282" si="77">E1219/L1219</f>
        <v>148.57377049180329</v>
      </c>
      <c r="Q1219" t="s">
        <v>8337</v>
      </c>
      <c r="R1219" t="s">
        <v>8338</v>
      </c>
      <c r="S1219" s="9">
        <f t="shared" ref="S1219:S1282" si="78">(J1219/86400)+DATE(1970,1,1)</f>
        <v>42535.809490740736</v>
      </c>
      <c r="T1219" s="9">
        <f t="shared" ref="T1219:T1282" si="79">(I1219/86400)+DATE(1970,1,1)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6505</v>
      </c>
      <c r="P1220" s="5">
        <f t="shared" si="77"/>
        <v>174.2134831460674</v>
      </c>
      <c r="Q1220" t="s">
        <v>8337</v>
      </c>
      <c r="R1220" t="s">
        <v>8338</v>
      </c>
      <c r="S1220" s="9">
        <f t="shared" si="78"/>
        <v>42278.662037037036</v>
      </c>
      <c r="T1220" s="9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9674</v>
      </c>
      <c r="P1221" s="5">
        <f t="shared" si="77"/>
        <v>102.86166007905139</v>
      </c>
      <c r="Q1221" t="s">
        <v>8337</v>
      </c>
      <c r="R1221" t="s">
        <v>8338</v>
      </c>
      <c r="S1221" s="9">
        <f t="shared" si="78"/>
        <v>42633.461956018524</v>
      </c>
      <c r="T1221" s="9">
        <f t="shared" si="7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565</v>
      </c>
      <c r="P1222" s="5">
        <f t="shared" si="77"/>
        <v>111.17857142857143</v>
      </c>
      <c r="Q1222" t="s">
        <v>8337</v>
      </c>
      <c r="R1222" t="s">
        <v>8338</v>
      </c>
      <c r="S1222" s="9">
        <f t="shared" si="78"/>
        <v>42211.628611111111</v>
      </c>
      <c r="T1222" s="9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251.01000000000022</v>
      </c>
      <c r="P1223" s="5">
        <f t="shared" si="77"/>
        <v>23.796213592233013</v>
      </c>
      <c r="Q1223" t="s">
        <v>8337</v>
      </c>
      <c r="R1223" t="s">
        <v>8338</v>
      </c>
      <c r="S1223" s="9">
        <f t="shared" si="78"/>
        <v>42680.47555555556</v>
      </c>
      <c r="T1223" s="9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7215</v>
      </c>
      <c r="P1224" s="5">
        <f t="shared" si="77"/>
        <v>81.268115942028984</v>
      </c>
      <c r="Q1224" t="s">
        <v>8337</v>
      </c>
      <c r="R1224" t="s">
        <v>8338</v>
      </c>
      <c r="S1224" s="9">
        <f t="shared" si="78"/>
        <v>42430.720451388886</v>
      </c>
      <c r="T1224" s="9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2397</v>
      </c>
      <c r="P1225" s="5">
        <f t="shared" si="77"/>
        <v>116.21465968586388</v>
      </c>
      <c r="Q1225" t="s">
        <v>8337</v>
      </c>
      <c r="R1225" t="s">
        <v>8338</v>
      </c>
      <c r="S1225" s="9">
        <f t="shared" si="78"/>
        <v>42654.177187499998</v>
      </c>
      <c r="T1225" s="9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-13940</v>
      </c>
      <c r="P1226" s="5">
        <f t="shared" si="77"/>
        <v>58.888888888888886</v>
      </c>
      <c r="Q1226" t="s">
        <v>8324</v>
      </c>
      <c r="R1226" t="s">
        <v>8339</v>
      </c>
      <c r="S1226" s="9">
        <f t="shared" si="78"/>
        <v>41736.549791666665</v>
      </c>
      <c r="T1226" s="9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-2868</v>
      </c>
      <c r="P1227" s="5">
        <f t="shared" si="77"/>
        <v>44</v>
      </c>
      <c r="Q1227" t="s">
        <v>8324</v>
      </c>
      <c r="R1227" t="s">
        <v>8339</v>
      </c>
      <c r="S1227" s="9">
        <f t="shared" si="78"/>
        <v>41509.905995370369</v>
      </c>
      <c r="T1227" s="9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-48063</v>
      </c>
      <c r="P1228" s="5">
        <f t="shared" si="77"/>
        <v>48.424999999999997</v>
      </c>
      <c r="Q1228" t="s">
        <v>8324</v>
      </c>
      <c r="R1228" t="s">
        <v>8339</v>
      </c>
      <c r="S1228" s="9">
        <f t="shared" si="78"/>
        <v>41715.874780092592</v>
      </c>
      <c r="T1228" s="9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-2000</v>
      </c>
      <c r="P1229" s="5" t="e">
        <f t="shared" si="77"/>
        <v>#DIV/0!</v>
      </c>
      <c r="Q1229" t="s">
        <v>8324</v>
      </c>
      <c r="R1229" t="s">
        <v>8339</v>
      </c>
      <c r="S1229" s="9">
        <f t="shared" si="78"/>
        <v>41827.919166666667</v>
      </c>
      <c r="T1229" s="9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-3535</v>
      </c>
      <c r="P1230" s="5">
        <f t="shared" si="77"/>
        <v>61.041666666666664</v>
      </c>
      <c r="Q1230" t="s">
        <v>8324</v>
      </c>
      <c r="R1230" t="s">
        <v>8339</v>
      </c>
      <c r="S1230" s="9">
        <f t="shared" si="78"/>
        <v>40754.729259259257</v>
      </c>
      <c r="T1230" s="9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-2725</v>
      </c>
      <c r="P1231" s="5">
        <f t="shared" si="77"/>
        <v>25</v>
      </c>
      <c r="Q1231" t="s">
        <v>8324</v>
      </c>
      <c r="R1231" t="s">
        <v>8339</v>
      </c>
      <c r="S1231" s="9">
        <f t="shared" si="78"/>
        <v>40985.459803240738</v>
      </c>
      <c r="T1231" s="9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-500000</v>
      </c>
      <c r="P1232" s="5" t="e">
        <f t="shared" si="77"/>
        <v>#DIV/0!</v>
      </c>
      <c r="Q1232" t="s">
        <v>8324</v>
      </c>
      <c r="R1232" t="s">
        <v>8339</v>
      </c>
      <c r="S1232" s="9">
        <f t="shared" si="78"/>
        <v>40568.972569444442</v>
      </c>
      <c r="T1232" s="9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-5000</v>
      </c>
      <c r="P1233" s="5" t="e">
        <f t="shared" si="77"/>
        <v>#DIV/0!</v>
      </c>
      <c r="Q1233" t="s">
        <v>8324</v>
      </c>
      <c r="R1233" t="s">
        <v>8339</v>
      </c>
      <c r="S1233" s="9">
        <f t="shared" si="78"/>
        <v>42193.941759259258</v>
      </c>
      <c r="T1233" s="9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-4960</v>
      </c>
      <c r="P1234" s="5">
        <f t="shared" si="77"/>
        <v>40</v>
      </c>
      <c r="Q1234" t="s">
        <v>8324</v>
      </c>
      <c r="R1234" t="s">
        <v>8339</v>
      </c>
      <c r="S1234" s="9">
        <f t="shared" si="78"/>
        <v>41506.848032407404</v>
      </c>
      <c r="T1234" s="9">
        <f t="shared" si="7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-884</v>
      </c>
      <c r="P1235" s="5">
        <f t="shared" si="77"/>
        <v>19.333333333333332</v>
      </c>
      <c r="Q1235" t="s">
        <v>8324</v>
      </c>
      <c r="R1235" t="s">
        <v>8339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-50000</v>
      </c>
      <c r="P1236" s="5" t="e">
        <f t="shared" si="77"/>
        <v>#DIV/0!</v>
      </c>
      <c r="Q1236" t="s">
        <v>8324</v>
      </c>
      <c r="R1236" t="s">
        <v>8339</v>
      </c>
      <c r="S1236" s="9">
        <f t="shared" si="78"/>
        <v>42007.788680555561</v>
      </c>
      <c r="T1236" s="9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-7324</v>
      </c>
      <c r="P1237" s="5">
        <f t="shared" si="77"/>
        <v>35</v>
      </c>
      <c r="Q1237" t="s">
        <v>8324</v>
      </c>
      <c r="R1237" t="s">
        <v>8339</v>
      </c>
      <c r="S1237" s="9">
        <f t="shared" si="78"/>
        <v>41583.135405092595</v>
      </c>
      <c r="T1237" s="9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-2500</v>
      </c>
      <c r="P1238" s="5" t="e">
        <f t="shared" si="77"/>
        <v>#DIV/0!</v>
      </c>
      <c r="Q1238" t="s">
        <v>8324</v>
      </c>
      <c r="R1238" t="s">
        <v>8339</v>
      </c>
      <c r="S1238" s="9">
        <f t="shared" si="78"/>
        <v>41110.680138888885</v>
      </c>
      <c r="T1238" s="9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-25000</v>
      </c>
      <c r="P1239" s="5" t="e">
        <f t="shared" si="77"/>
        <v>#DIV/0!</v>
      </c>
      <c r="Q1239" t="s">
        <v>8324</v>
      </c>
      <c r="R1239" t="s">
        <v>8339</v>
      </c>
      <c r="S1239" s="9">
        <f t="shared" si="78"/>
        <v>41125.283159722225</v>
      </c>
      <c r="T1239" s="9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-822</v>
      </c>
      <c r="P1240" s="5">
        <f t="shared" si="77"/>
        <v>59.333333333333336</v>
      </c>
      <c r="Q1240" t="s">
        <v>8324</v>
      </c>
      <c r="R1240" t="s">
        <v>8339</v>
      </c>
      <c r="S1240" s="9">
        <f t="shared" si="78"/>
        <v>40731.61037037037</v>
      </c>
      <c r="T1240" s="9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-2500</v>
      </c>
      <c r="P1241" s="5" t="e">
        <f t="shared" si="77"/>
        <v>#DIV/0!</v>
      </c>
      <c r="Q1241" t="s">
        <v>8324</v>
      </c>
      <c r="R1241" t="s">
        <v>8339</v>
      </c>
      <c r="S1241" s="9">
        <f t="shared" si="78"/>
        <v>40883.962581018517</v>
      </c>
      <c r="T1241" s="9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-7759</v>
      </c>
      <c r="P1242" s="5">
        <f t="shared" si="77"/>
        <v>30.125</v>
      </c>
      <c r="Q1242" t="s">
        <v>8324</v>
      </c>
      <c r="R1242" t="s">
        <v>8339</v>
      </c>
      <c r="S1242" s="9">
        <f t="shared" si="78"/>
        <v>41409.040011574078</v>
      </c>
      <c r="T1242" s="9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-2463</v>
      </c>
      <c r="P1243" s="5">
        <f t="shared" si="77"/>
        <v>74.617647058823536</v>
      </c>
      <c r="Q1243" t="s">
        <v>8324</v>
      </c>
      <c r="R1243" t="s">
        <v>8339</v>
      </c>
      <c r="S1243" s="9">
        <f t="shared" si="78"/>
        <v>41923.837731481479</v>
      </c>
      <c r="T1243" s="9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-906</v>
      </c>
      <c r="P1244" s="5">
        <f t="shared" si="77"/>
        <v>5</v>
      </c>
      <c r="Q1244" t="s">
        <v>8324</v>
      </c>
      <c r="R1244" t="s">
        <v>8339</v>
      </c>
      <c r="S1244" s="9">
        <f t="shared" si="78"/>
        <v>40782.165532407409</v>
      </c>
      <c r="T1244" s="9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-10309</v>
      </c>
      <c r="P1245" s="5">
        <f t="shared" si="77"/>
        <v>44.5</v>
      </c>
      <c r="Q1245" t="s">
        <v>8324</v>
      </c>
      <c r="R1245" t="s">
        <v>8339</v>
      </c>
      <c r="S1245" s="9">
        <f t="shared" si="78"/>
        <v>40671.879293981481</v>
      </c>
      <c r="T1245" s="9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76</v>
      </c>
      <c r="P1246" s="5">
        <f t="shared" si="77"/>
        <v>46.133333333333333</v>
      </c>
      <c r="Q1246" t="s">
        <v>8324</v>
      </c>
      <c r="R1246" t="s">
        <v>8325</v>
      </c>
      <c r="S1246" s="9">
        <f t="shared" si="78"/>
        <v>41355.825497685189</v>
      </c>
      <c r="T1246" s="9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405</v>
      </c>
      <c r="P1247" s="5">
        <f t="shared" si="77"/>
        <v>141.47058823529412</v>
      </c>
      <c r="Q1247" t="s">
        <v>8324</v>
      </c>
      <c r="R1247" t="s">
        <v>8325</v>
      </c>
      <c r="S1247" s="9">
        <f t="shared" si="78"/>
        <v>41774.59993055556</v>
      </c>
      <c r="T1247" s="9">
        <f t="shared" si="7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340</v>
      </c>
      <c r="P1248" s="5">
        <f t="shared" si="77"/>
        <v>75.483870967741936</v>
      </c>
      <c r="Q1248" t="s">
        <v>8324</v>
      </c>
      <c r="R1248" t="s">
        <v>8325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775</v>
      </c>
      <c r="P1249" s="5">
        <f t="shared" si="77"/>
        <v>85.5</v>
      </c>
      <c r="Q1249" t="s">
        <v>8324</v>
      </c>
      <c r="R1249" t="s">
        <v>8325</v>
      </c>
      <c r="S1249" s="9">
        <f t="shared" si="78"/>
        <v>41370.292303240742</v>
      </c>
      <c r="T1249" s="9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1291</v>
      </c>
      <c r="P1250" s="5">
        <f t="shared" si="77"/>
        <v>64.254237288135599</v>
      </c>
      <c r="Q1250" t="s">
        <v>8324</v>
      </c>
      <c r="R1250" t="s">
        <v>8325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222</v>
      </c>
      <c r="P1251" s="5">
        <f t="shared" si="77"/>
        <v>64.46913580246914</v>
      </c>
      <c r="Q1251" t="s">
        <v>8324</v>
      </c>
      <c r="R1251" t="s">
        <v>8325</v>
      </c>
      <c r="S1251" s="9">
        <f t="shared" si="78"/>
        <v>41067.740868055553</v>
      </c>
      <c r="T1251" s="9">
        <f t="shared" si="7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30046</v>
      </c>
      <c r="P1252" s="5">
        <f t="shared" si="77"/>
        <v>118.2007874015748</v>
      </c>
      <c r="Q1252" t="s">
        <v>8324</v>
      </c>
      <c r="R1252" t="s">
        <v>8325</v>
      </c>
      <c r="S1252" s="9">
        <f t="shared" si="78"/>
        <v>41843.64271990741</v>
      </c>
      <c r="T1252" s="9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108</v>
      </c>
      <c r="P1253" s="5">
        <f t="shared" si="77"/>
        <v>82.540540540540547</v>
      </c>
      <c r="Q1253" t="s">
        <v>8324</v>
      </c>
      <c r="R1253" t="s">
        <v>8325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1318</v>
      </c>
      <c r="P1254" s="5">
        <f t="shared" si="77"/>
        <v>34.170212765957444</v>
      </c>
      <c r="Q1254" t="s">
        <v>8324</v>
      </c>
      <c r="R1254" t="s">
        <v>8325</v>
      </c>
      <c r="S1254" s="9">
        <f t="shared" si="78"/>
        <v>41543.988067129627</v>
      </c>
      <c r="T1254" s="9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30373.32</v>
      </c>
      <c r="P1255" s="5">
        <f t="shared" si="77"/>
        <v>42.73322081575246</v>
      </c>
      <c r="Q1255" t="s">
        <v>8324</v>
      </c>
      <c r="R1255" t="s">
        <v>8325</v>
      </c>
      <c r="S1255" s="9">
        <f t="shared" si="78"/>
        <v>41855.783645833333</v>
      </c>
      <c r="T1255" s="9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6623</v>
      </c>
      <c r="P1256" s="5">
        <f t="shared" si="77"/>
        <v>94.489361702127653</v>
      </c>
      <c r="Q1256" t="s">
        <v>8324</v>
      </c>
      <c r="R1256" t="s">
        <v>8325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3071</v>
      </c>
      <c r="P1257" s="5">
        <f t="shared" si="77"/>
        <v>55.697247706422019</v>
      </c>
      <c r="Q1257" t="s">
        <v>8324</v>
      </c>
      <c r="R1257" t="s">
        <v>8325</v>
      </c>
      <c r="S1257" s="9">
        <f t="shared" si="78"/>
        <v>41579.845509259263</v>
      </c>
      <c r="T1257" s="9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5389.1299999999974</v>
      </c>
      <c r="P1258" s="5">
        <f t="shared" si="77"/>
        <v>98.030831024930734</v>
      </c>
      <c r="Q1258" t="s">
        <v>8324</v>
      </c>
      <c r="R1258" t="s">
        <v>8325</v>
      </c>
      <c r="S1258" s="9">
        <f t="shared" si="78"/>
        <v>40921.919340277775</v>
      </c>
      <c r="T1258" s="9">
        <f t="shared" si="7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10710</v>
      </c>
      <c r="P1259" s="5">
        <f t="shared" si="77"/>
        <v>92.102272727272734</v>
      </c>
      <c r="Q1259" t="s">
        <v>8324</v>
      </c>
      <c r="R1259" t="s">
        <v>8325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13577.560000000001</v>
      </c>
      <c r="P1260" s="5">
        <f t="shared" si="77"/>
        <v>38.175462686567165</v>
      </c>
      <c r="Q1260" t="s">
        <v>8324</v>
      </c>
      <c r="R1260" t="s">
        <v>8325</v>
      </c>
      <c r="S1260" s="9">
        <f t="shared" si="78"/>
        <v>41487.611250000002</v>
      </c>
      <c r="T1260" s="9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106</v>
      </c>
      <c r="P1261" s="5">
        <f t="shared" si="77"/>
        <v>27.145833333333332</v>
      </c>
      <c r="Q1261" t="s">
        <v>8324</v>
      </c>
      <c r="R1261" t="s">
        <v>8325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451</v>
      </c>
      <c r="P1262" s="5">
        <f t="shared" si="77"/>
        <v>50.689189189189186</v>
      </c>
      <c r="Q1262" t="s">
        <v>8324</v>
      </c>
      <c r="R1262" t="s">
        <v>8325</v>
      </c>
      <c r="S1262" s="9">
        <f t="shared" si="78"/>
        <v>41666.842824074076</v>
      </c>
      <c r="T1262" s="9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25</v>
      </c>
      <c r="P1263" s="5">
        <f t="shared" si="77"/>
        <v>38.942307692307693</v>
      </c>
      <c r="Q1263" t="s">
        <v>8324</v>
      </c>
      <c r="R1263" t="s">
        <v>8325</v>
      </c>
      <c r="S1263" s="9">
        <f t="shared" si="78"/>
        <v>41638.342905092592</v>
      </c>
      <c r="T1263" s="9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1652</v>
      </c>
      <c r="P1264" s="5">
        <f t="shared" si="77"/>
        <v>77.638095238095232</v>
      </c>
      <c r="Q1264" t="s">
        <v>8324</v>
      </c>
      <c r="R1264" t="s">
        <v>8325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285</v>
      </c>
      <c r="P1265" s="5">
        <f t="shared" si="77"/>
        <v>43.536585365853661</v>
      </c>
      <c r="Q1265" t="s">
        <v>8324</v>
      </c>
      <c r="R1265" t="s">
        <v>8325</v>
      </c>
      <c r="S1265" s="9">
        <f t="shared" si="78"/>
        <v>41692.084143518521</v>
      </c>
      <c r="T1265" s="9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432</v>
      </c>
      <c r="P1266" s="5">
        <f t="shared" si="77"/>
        <v>31.823529411764707</v>
      </c>
      <c r="Q1266" t="s">
        <v>8324</v>
      </c>
      <c r="R1266" t="s">
        <v>8325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670.17000000000007</v>
      </c>
      <c r="P1267" s="5">
        <f t="shared" si="77"/>
        <v>63.184393939393942</v>
      </c>
      <c r="Q1267" t="s">
        <v>8324</v>
      </c>
      <c r="R1267" t="s">
        <v>8325</v>
      </c>
      <c r="S1267" s="9">
        <f t="shared" si="78"/>
        <v>40465.655266203699</v>
      </c>
      <c r="T1267" s="9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45</v>
      </c>
      <c r="P1268" s="5">
        <f t="shared" si="77"/>
        <v>190.9</v>
      </c>
      <c r="Q1268" t="s">
        <v>8324</v>
      </c>
      <c r="R1268" t="s">
        <v>8325</v>
      </c>
      <c r="S1268" s="9">
        <f t="shared" si="78"/>
        <v>41620.87667824074</v>
      </c>
      <c r="T1268" s="9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396</v>
      </c>
      <c r="P1269" s="5">
        <f t="shared" si="77"/>
        <v>140.85534591194968</v>
      </c>
      <c r="Q1269" t="s">
        <v>8324</v>
      </c>
      <c r="R1269" t="s">
        <v>8325</v>
      </c>
      <c r="S1269" s="9">
        <f t="shared" si="78"/>
        <v>41449.585162037038</v>
      </c>
      <c r="T1269" s="9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2000</v>
      </c>
      <c r="P1270" s="5">
        <f t="shared" si="77"/>
        <v>76.92307692307692</v>
      </c>
      <c r="Q1270" t="s">
        <v>8324</v>
      </c>
      <c r="R1270" t="s">
        <v>8325</v>
      </c>
      <c r="S1270" s="9">
        <f t="shared" si="78"/>
        <v>41507.845451388886</v>
      </c>
      <c r="T1270" s="9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1626</v>
      </c>
      <c r="P1271" s="5">
        <f t="shared" si="77"/>
        <v>99.15533980582525</v>
      </c>
      <c r="Q1271" t="s">
        <v>8324</v>
      </c>
      <c r="R1271" t="s">
        <v>8325</v>
      </c>
      <c r="S1271" s="9">
        <f t="shared" si="78"/>
        <v>42445.823055555556</v>
      </c>
      <c r="T1271" s="9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1472</v>
      </c>
      <c r="P1272" s="5">
        <f t="shared" si="77"/>
        <v>67.881656804733723</v>
      </c>
      <c r="Q1272" t="s">
        <v>8324</v>
      </c>
      <c r="R1272" t="s">
        <v>8325</v>
      </c>
      <c r="S1272" s="9">
        <f t="shared" si="78"/>
        <v>40933.85696759259</v>
      </c>
      <c r="T1272" s="9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135</v>
      </c>
      <c r="P1273" s="5">
        <f t="shared" si="77"/>
        <v>246.29032258064515</v>
      </c>
      <c r="Q1273" t="s">
        <v>8324</v>
      </c>
      <c r="R1273" t="s">
        <v>8325</v>
      </c>
      <c r="S1273" s="9">
        <f t="shared" si="78"/>
        <v>41561.683553240742</v>
      </c>
      <c r="T1273" s="9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300</v>
      </c>
      <c r="P1274" s="5">
        <f t="shared" si="77"/>
        <v>189.28571428571428</v>
      </c>
      <c r="Q1274" t="s">
        <v>8324</v>
      </c>
      <c r="R1274" t="s">
        <v>8325</v>
      </c>
      <c r="S1274" s="9">
        <f t="shared" si="78"/>
        <v>40274.745127314818</v>
      </c>
      <c r="T1274" s="9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140</v>
      </c>
      <c r="P1275" s="5">
        <f t="shared" si="77"/>
        <v>76.666666666666671</v>
      </c>
      <c r="Q1275" t="s">
        <v>8324</v>
      </c>
      <c r="R1275" t="s">
        <v>8325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13743.839999999997</v>
      </c>
      <c r="P1276" s="5">
        <f t="shared" si="77"/>
        <v>82.963254817987149</v>
      </c>
      <c r="Q1276" t="s">
        <v>8324</v>
      </c>
      <c r="R1276" t="s">
        <v>8325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9321.0999999999985</v>
      </c>
      <c r="P1277" s="5">
        <f t="shared" si="77"/>
        <v>62.522107969151669</v>
      </c>
      <c r="Q1277" t="s">
        <v>8324</v>
      </c>
      <c r="R1277" t="s">
        <v>8325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132.63000000000011</v>
      </c>
      <c r="P1278" s="5">
        <f t="shared" si="77"/>
        <v>46.06808823529412</v>
      </c>
      <c r="Q1278" t="s">
        <v>8324</v>
      </c>
      <c r="R1278" t="s">
        <v>8325</v>
      </c>
      <c r="S1278" s="9">
        <f t="shared" si="78"/>
        <v>40007.704247685186</v>
      </c>
      <c r="T1278" s="9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918.64999999999964</v>
      </c>
      <c r="P1279" s="5">
        <f t="shared" si="77"/>
        <v>38.543946731234868</v>
      </c>
      <c r="Q1279" t="s">
        <v>8324</v>
      </c>
      <c r="R1279" t="s">
        <v>8325</v>
      </c>
      <c r="S1279" s="9">
        <f t="shared" si="78"/>
        <v>41121.561886574076</v>
      </c>
      <c r="T1279" s="9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3571</v>
      </c>
      <c r="P1280" s="5">
        <f t="shared" si="77"/>
        <v>53.005263157894738</v>
      </c>
      <c r="Q1280" t="s">
        <v>8324</v>
      </c>
      <c r="R1280" t="s">
        <v>8325</v>
      </c>
      <c r="S1280" s="9">
        <f t="shared" si="78"/>
        <v>41786.555162037039</v>
      </c>
      <c r="T1280" s="9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1348.17</v>
      </c>
      <c r="P1281" s="5">
        <f t="shared" si="77"/>
        <v>73.355396825396824</v>
      </c>
      <c r="Q1281" t="s">
        <v>8324</v>
      </c>
      <c r="R1281" t="s">
        <v>8325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1636.7799999999988</v>
      </c>
      <c r="P1282" s="5">
        <f t="shared" si="77"/>
        <v>127.97523076923076</v>
      </c>
      <c r="Q1282" t="s">
        <v>8324</v>
      </c>
      <c r="R1282" t="s">
        <v>8325</v>
      </c>
      <c r="S1282" s="9">
        <f t="shared" si="78"/>
        <v>40513.757569444446</v>
      </c>
      <c r="T1282" s="9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E1283-D1283</f>
        <v>750</v>
      </c>
      <c r="P1283" s="5">
        <f t="shared" ref="P1283:P1346" si="81">E1283/L1283</f>
        <v>104.72972972972973</v>
      </c>
      <c r="Q1283" t="s">
        <v>8324</v>
      </c>
      <c r="R1283" t="s">
        <v>8325</v>
      </c>
      <c r="S1283" s="9">
        <f t="shared" ref="S1283:S1346" si="82">(J1283/86400)+DATE(1970,1,1)</f>
        <v>41463.743472222224</v>
      </c>
      <c r="T1283" s="9">
        <f t="shared" ref="T1283:T1346" si="83">(I1283/86400)+DATE(1970,1,1)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3542</v>
      </c>
      <c r="P1284" s="5">
        <f t="shared" si="81"/>
        <v>67.671532846715323</v>
      </c>
      <c r="Q1284" t="s">
        <v>8324</v>
      </c>
      <c r="R1284" t="s">
        <v>8325</v>
      </c>
      <c r="S1284" s="9">
        <f t="shared" si="82"/>
        <v>41586.475173611107</v>
      </c>
      <c r="T1284" s="9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1110.5</v>
      </c>
      <c r="P1285" s="5">
        <f t="shared" si="81"/>
        <v>95.931818181818187</v>
      </c>
      <c r="Q1285" t="s">
        <v>8324</v>
      </c>
      <c r="R1285" t="s">
        <v>8325</v>
      </c>
      <c r="S1285" s="9">
        <f t="shared" si="82"/>
        <v>41320.717465277776</v>
      </c>
      <c r="T1285" s="9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20</v>
      </c>
      <c r="P1286" s="5">
        <f t="shared" si="81"/>
        <v>65.161290322580641</v>
      </c>
      <c r="Q1286" t="s">
        <v>8316</v>
      </c>
      <c r="R1286" t="s">
        <v>8317</v>
      </c>
      <c r="S1286" s="9">
        <f t="shared" si="82"/>
        <v>42712.23474537037</v>
      </c>
      <c r="T1286" s="9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33</v>
      </c>
      <c r="P1287" s="5">
        <f t="shared" si="81"/>
        <v>32.269841269841272</v>
      </c>
      <c r="Q1287" t="s">
        <v>8316</v>
      </c>
      <c r="R1287" t="s">
        <v>8317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125</v>
      </c>
      <c r="P1288" s="5">
        <f t="shared" si="81"/>
        <v>81.25</v>
      </c>
      <c r="Q1288" t="s">
        <v>8316</v>
      </c>
      <c r="R1288" t="s">
        <v>8317</v>
      </c>
      <c r="S1288" s="9">
        <f t="shared" si="82"/>
        <v>42039.384571759263</v>
      </c>
      <c r="T1288" s="9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355</v>
      </c>
      <c r="P1289" s="5">
        <f t="shared" si="81"/>
        <v>24.2</v>
      </c>
      <c r="Q1289" t="s">
        <v>8316</v>
      </c>
      <c r="R1289" t="s">
        <v>8317</v>
      </c>
      <c r="S1289" s="9">
        <f t="shared" si="82"/>
        <v>42107.621018518519</v>
      </c>
      <c r="T1289" s="9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18</v>
      </c>
      <c r="P1290" s="5">
        <f t="shared" si="81"/>
        <v>65.868852459016395</v>
      </c>
      <c r="Q1290" t="s">
        <v>8316</v>
      </c>
      <c r="R1290" t="s">
        <v>8317</v>
      </c>
      <c r="S1290" s="9">
        <f t="shared" si="82"/>
        <v>42561.154664351852</v>
      </c>
      <c r="T1290" s="9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376</v>
      </c>
      <c r="P1291" s="5">
        <f t="shared" si="81"/>
        <v>36.07692307692308</v>
      </c>
      <c r="Q1291" t="s">
        <v>8316</v>
      </c>
      <c r="R1291" t="s">
        <v>8317</v>
      </c>
      <c r="S1291" s="9">
        <f t="shared" si="82"/>
        <v>42709.134780092594</v>
      </c>
      <c r="T1291" s="9">
        <f t="shared" si="83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300</v>
      </c>
      <c r="P1292" s="5">
        <f t="shared" si="81"/>
        <v>44.186046511627907</v>
      </c>
      <c r="Q1292" t="s">
        <v>8316</v>
      </c>
      <c r="R1292" t="s">
        <v>8317</v>
      </c>
      <c r="S1292" s="9">
        <f t="shared" si="82"/>
        <v>42086.614942129629</v>
      </c>
      <c r="T1292" s="9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1371</v>
      </c>
      <c r="P1293" s="5">
        <f t="shared" si="81"/>
        <v>104.07142857142857</v>
      </c>
      <c r="Q1293" t="s">
        <v>8316</v>
      </c>
      <c r="R1293" t="s">
        <v>8317</v>
      </c>
      <c r="S1293" s="9">
        <f t="shared" si="82"/>
        <v>42064.652673611112</v>
      </c>
      <c r="T1293" s="9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170</v>
      </c>
      <c r="P1294" s="5">
        <f t="shared" si="81"/>
        <v>35.96153846153846</v>
      </c>
      <c r="Q1294" t="s">
        <v>8316</v>
      </c>
      <c r="R1294" t="s">
        <v>8317</v>
      </c>
      <c r="S1294" s="9">
        <f t="shared" si="82"/>
        <v>42256.764212962968</v>
      </c>
      <c r="T1294" s="9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335</v>
      </c>
      <c r="P1295" s="5">
        <f t="shared" si="81"/>
        <v>127.79166666666667</v>
      </c>
      <c r="Q1295" t="s">
        <v>8316</v>
      </c>
      <c r="R1295" t="s">
        <v>8317</v>
      </c>
      <c r="S1295" s="9">
        <f t="shared" si="82"/>
        <v>42292.701053240744</v>
      </c>
      <c r="T1295" s="9">
        <f t="shared" si="83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110</v>
      </c>
      <c r="P1296" s="5">
        <f t="shared" si="81"/>
        <v>27.727272727272727</v>
      </c>
      <c r="Q1296" t="s">
        <v>8316</v>
      </c>
      <c r="R1296" t="s">
        <v>8317</v>
      </c>
      <c r="S1296" s="9">
        <f t="shared" si="82"/>
        <v>42278.453668981485</v>
      </c>
      <c r="T1296" s="9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49</v>
      </c>
      <c r="P1297" s="5">
        <f t="shared" si="81"/>
        <v>39.828125</v>
      </c>
      <c r="Q1297" t="s">
        <v>8316</v>
      </c>
      <c r="R1297" t="s">
        <v>8317</v>
      </c>
      <c r="S1297" s="9">
        <f t="shared" si="82"/>
        <v>42184.572881944448</v>
      </c>
      <c r="T1297" s="9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350</v>
      </c>
      <c r="P1298" s="5">
        <f t="shared" si="81"/>
        <v>52.173913043478258</v>
      </c>
      <c r="Q1298" t="s">
        <v>8316</v>
      </c>
      <c r="R1298" t="s">
        <v>8317</v>
      </c>
      <c r="S1298" s="9">
        <f t="shared" si="82"/>
        <v>42423.050613425927</v>
      </c>
      <c r="T1298" s="9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1905</v>
      </c>
      <c r="P1299" s="5">
        <f t="shared" si="81"/>
        <v>92.037815126050418</v>
      </c>
      <c r="Q1299" t="s">
        <v>8316</v>
      </c>
      <c r="R1299" t="s">
        <v>8317</v>
      </c>
      <c r="S1299" s="9">
        <f t="shared" si="82"/>
        <v>42461.747199074074</v>
      </c>
      <c r="T1299" s="9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93</v>
      </c>
      <c r="P1300" s="5">
        <f t="shared" si="81"/>
        <v>63.424242424242422</v>
      </c>
      <c r="Q1300" t="s">
        <v>8316</v>
      </c>
      <c r="R1300" t="s">
        <v>8317</v>
      </c>
      <c r="S1300" s="9">
        <f t="shared" si="82"/>
        <v>42458.680925925924</v>
      </c>
      <c r="T1300" s="9">
        <f t="shared" si="83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840</v>
      </c>
      <c r="P1301" s="5">
        <f t="shared" si="81"/>
        <v>135.625</v>
      </c>
      <c r="Q1301" t="s">
        <v>8316</v>
      </c>
      <c r="R1301" t="s">
        <v>8317</v>
      </c>
      <c r="S1301" s="9">
        <f t="shared" si="82"/>
        <v>42169.814340277779</v>
      </c>
      <c r="T1301" s="9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1050</v>
      </c>
      <c r="P1302" s="5">
        <f t="shared" si="81"/>
        <v>168.75</v>
      </c>
      <c r="Q1302" t="s">
        <v>8316</v>
      </c>
      <c r="R1302" t="s">
        <v>8317</v>
      </c>
      <c r="S1302" s="9">
        <f t="shared" si="82"/>
        <v>42483.675208333334</v>
      </c>
      <c r="T1302" s="9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55</v>
      </c>
      <c r="P1303" s="5">
        <f t="shared" si="81"/>
        <v>70.862068965517238</v>
      </c>
      <c r="Q1303" t="s">
        <v>8316</v>
      </c>
      <c r="R1303" t="s">
        <v>8317</v>
      </c>
      <c r="S1303" s="9">
        <f t="shared" si="82"/>
        <v>42195.749745370369</v>
      </c>
      <c r="T1303" s="9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0</v>
      </c>
      <c r="P1304" s="5">
        <f t="shared" si="81"/>
        <v>50</v>
      </c>
      <c r="Q1304" t="s">
        <v>8316</v>
      </c>
      <c r="R1304" t="s">
        <v>8317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1059.1300000000001</v>
      </c>
      <c r="P1305" s="5">
        <f t="shared" si="81"/>
        <v>42.214166666666671</v>
      </c>
      <c r="Q1305" t="s">
        <v>8316</v>
      </c>
      <c r="R1305" t="s">
        <v>8317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-24149</v>
      </c>
      <c r="P1306" s="5">
        <f t="shared" si="81"/>
        <v>152.41346153846155</v>
      </c>
      <c r="Q1306" t="s">
        <v>8318</v>
      </c>
      <c r="R1306" t="s">
        <v>8320</v>
      </c>
      <c r="S1306" s="9">
        <f t="shared" si="82"/>
        <v>42747.194502314815</v>
      </c>
      <c r="T1306" s="9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-22207</v>
      </c>
      <c r="P1307" s="5">
        <f t="shared" si="81"/>
        <v>90.616279069767444</v>
      </c>
      <c r="Q1307" t="s">
        <v>8318</v>
      </c>
      <c r="R1307" t="s">
        <v>8320</v>
      </c>
      <c r="S1307" s="9">
        <f t="shared" si="82"/>
        <v>42543.665601851855</v>
      </c>
      <c r="T1307" s="9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-38229</v>
      </c>
      <c r="P1308" s="5">
        <f t="shared" si="81"/>
        <v>201.60393258426967</v>
      </c>
      <c r="Q1308" t="s">
        <v>8318</v>
      </c>
      <c r="R1308" t="s">
        <v>8320</v>
      </c>
      <c r="S1308" s="9">
        <f t="shared" si="82"/>
        <v>41947.457569444443</v>
      </c>
      <c r="T1308" s="9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-44243</v>
      </c>
      <c r="P1309" s="5">
        <f t="shared" si="81"/>
        <v>127.93333333333334</v>
      </c>
      <c r="Q1309" t="s">
        <v>8318</v>
      </c>
      <c r="R1309" t="s">
        <v>8320</v>
      </c>
      <c r="S1309" s="9">
        <f t="shared" si="82"/>
        <v>42387.503229166672</v>
      </c>
      <c r="T1309" s="9">
        <f t="shared" si="83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-8864</v>
      </c>
      <c r="P1310" s="5">
        <f t="shared" si="81"/>
        <v>29.894736842105264</v>
      </c>
      <c r="Q1310" t="s">
        <v>8318</v>
      </c>
      <c r="R1310" t="s">
        <v>8320</v>
      </c>
      <c r="S1310" s="9">
        <f t="shared" si="82"/>
        <v>42611.613564814819</v>
      </c>
      <c r="T1310" s="9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1379</v>
      </c>
      <c r="P1311" s="5">
        <f t="shared" si="81"/>
        <v>367.97142857142859</v>
      </c>
      <c r="Q1311" t="s">
        <v>8318</v>
      </c>
      <c r="R1311" t="s">
        <v>8320</v>
      </c>
      <c r="S1311" s="9">
        <f t="shared" si="82"/>
        <v>42257.882731481484</v>
      </c>
      <c r="T1311" s="9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-16900</v>
      </c>
      <c r="P1312" s="5">
        <f t="shared" si="81"/>
        <v>129.16666666666666</v>
      </c>
      <c r="Q1312" t="s">
        <v>8318</v>
      </c>
      <c r="R1312" t="s">
        <v>8320</v>
      </c>
      <c r="S1312" s="9">
        <f t="shared" si="82"/>
        <v>42556.667245370365</v>
      </c>
      <c r="T1312" s="9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-169930</v>
      </c>
      <c r="P1313" s="5">
        <f t="shared" si="81"/>
        <v>800.7</v>
      </c>
      <c r="Q1313" t="s">
        <v>8318</v>
      </c>
      <c r="R1313" t="s">
        <v>8320</v>
      </c>
      <c r="S1313" s="9">
        <f t="shared" si="82"/>
        <v>42669.802303240736</v>
      </c>
      <c r="T1313" s="9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-4572</v>
      </c>
      <c r="P1314" s="5">
        <f t="shared" si="81"/>
        <v>28</v>
      </c>
      <c r="Q1314" t="s">
        <v>8318</v>
      </c>
      <c r="R1314" t="s">
        <v>8320</v>
      </c>
      <c r="S1314" s="9">
        <f t="shared" si="82"/>
        <v>42082.702800925923</v>
      </c>
      <c r="T1314" s="9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-27554</v>
      </c>
      <c r="P1315" s="5">
        <f t="shared" si="81"/>
        <v>102.01639344262296</v>
      </c>
      <c r="Q1315" t="s">
        <v>8318</v>
      </c>
      <c r="R1315" t="s">
        <v>8320</v>
      </c>
      <c r="S1315" s="9">
        <f t="shared" si="82"/>
        <v>42402.709652777776</v>
      </c>
      <c r="T1315" s="9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-177972</v>
      </c>
      <c r="P1316" s="5">
        <f t="shared" si="81"/>
        <v>184.36363636363637</v>
      </c>
      <c r="Q1316" t="s">
        <v>8318</v>
      </c>
      <c r="R1316" t="s">
        <v>8320</v>
      </c>
      <c r="S1316" s="9">
        <f t="shared" si="82"/>
        <v>42604.669675925921</v>
      </c>
      <c r="T1316" s="9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-59596</v>
      </c>
      <c r="P1317" s="5">
        <f t="shared" si="81"/>
        <v>162.91935483870967</v>
      </c>
      <c r="Q1317" t="s">
        <v>8318</v>
      </c>
      <c r="R1317" t="s">
        <v>8320</v>
      </c>
      <c r="S1317" s="9">
        <f t="shared" si="82"/>
        <v>42278.498240740737</v>
      </c>
      <c r="T1317" s="9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-74999</v>
      </c>
      <c r="P1318" s="5">
        <f t="shared" si="81"/>
        <v>1</v>
      </c>
      <c r="Q1318" t="s">
        <v>8318</v>
      </c>
      <c r="R1318" t="s">
        <v>8320</v>
      </c>
      <c r="S1318" s="9">
        <f t="shared" si="82"/>
        <v>42393.961909722224</v>
      </c>
      <c r="T1318" s="9">
        <f t="shared" si="83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-188533</v>
      </c>
      <c r="P1319" s="5">
        <f t="shared" si="81"/>
        <v>603.52631578947364</v>
      </c>
      <c r="Q1319" t="s">
        <v>8318</v>
      </c>
      <c r="R1319" t="s">
        <v>8320</v>
      </c>
      <c r="S1319" s="9">
        <f t="shared" si="82"/>
        <v>42520.235486111109</v>
      </c>
      <c r="T1319" s="9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-33870</v>
      </c>
      <c r="P1320" s="5">
        <f t="shared" si="81"/>
        <v>45.407407407407405</v>
      </c>
      <c r="Q1320" t="s">
        <v>8318</v>
      </c>
      <c r="R1320" t="s">
        <v>8320</v>
      </c>
      <c r="S1320" s="9">
        <f t="shared" si="82"/>
        <v>41985.043657407412</v>
      </c>
      <c r="T1320" s="9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-4924</v>
      </c>
      <c r="P1321" s="5">
        <f t="shared" si="81"/>
        <v>97.333333333333329</v>
      </c>
      <c r="Q1321" t="s">
        <v>8318</v>
      </c>
      <c r="R1321" t="s">
        <v>8320</v>
      </c>
      <c r="S1321" s="9">
        <f t="shared" si="82"/>
        <v>41816.812094907407</v>
      </c>
      <c r="T1321" s="9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-99497</v>
      </c>
      <c r="P1322" s="5">
        <f t="shared" si="81"/>
        <v>167.66666666666666</v>
      </c>
      <c r="Q1322" t="s">
        <v>8318</v>
      </c>
      <c r="R1322" t="s">
        <v>8320</v>
      </c>
      <c r="S1322" s="9">
        <f t="shared" si="82"/>
        <v>42705.690347222218</v>
      </c>
      <c r="T1322" s="9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-455981</v>
      </c>
      <c r="P1323" s="5">
        <f t="shared" si="81"/>
        <v>859.85714285714289</v>
      </c>
      <c r="Q1323" t="s">
        <v>8318</v>
      </c>
      <c r="R1323" t="s">
        <v>8320</v>
      </c>
      <c r="S1323" s="9">
        <f t="shared" si="82"/>
        <v>42697.74927083333</v>
      </c>
      <c r="T1323" s="9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-34894</v>
      </c>
      <c r="P1324" s="5">
        <f t="shared" si="81"/>
        <v>26.5</v>
      </c>
      <c r="Q1324" t="s">
        <v>8318</v>
      </c>
      <c r="R1324" t="s">
        <v>8320</v>
      </c>
      <c r="S1324" s="9">
        <f t="shared" si="82"/>
        <v>42115.656539351854</v>
      </c>
      <c r="T1324" s="9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-13668</v>
      </c>
      <c r="P1325" s="5">
        <f t="shared" si="81"/>
        <v>30.272727272727273</v>
      </c>
      <c r="Q1325" t="s">
        <v>8318</v>
      </c>
      <c r="R1325" t="s">
        <v>8320</v>
      </c>
      <c r="S1325" s="9">
        <f t="shared" si="82"/>
        <v>42451.698449074072</v>
      </c>
      <c r="T1325" s="9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-45080</v>
      </c>
      <c r="P1326" s="5">
        <f t="shared" si="81"/>
        <v>54.666666666666664</v>
      </c>
      <c r="Q1326" t="s">
        <v>8318</v>
      </c>
      <c r="R1326" t="s">
        <v>8320</v>
      </c>
      <c r="S1326" s="9">
        <f t="shared" si="82"/>
        <v>42626.633703703701</v>
      </c>
      <c r="T1326" s="9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-19514</v>
      </c>
      <c r="P1327" s="5">
        <f t="shared" si="81"/>
        <v>60.75</v>
      </c>
      <c r="Q1327" t="s">
        <v>8318</v>
      </c>
      <c r="R1327" t="s">
        <v>8320</v>
      </c>
      <c r="S1327" s="9">
        <f t="shared" si="82"/>
        <v>42704.086053240739</v>
      </c>
      <c r="T1327" s="9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-98870</v>
      </c>
      <c r="P1328" s="5">
        <f t="shared" si="81"/>
        <v>102.72727272727273</v>
      </c>
      <c r="Q1328" t="s">
        <v>8318</v>
      </c>
      <c r="R1328" t="s">
        <v>8320</v>
      </c>
      <c r="S1328" s="9">
        <f t="shared" si="82"/>
        <v>41974.791990740741</v>
      </c>
      <c r="T1328" s="9">
        <f t="shared" si="83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-46295</v>
      </c>
      <c r="P1329" s="5">
        <f t="shared" si="81"/>
        <v>41.585365853658537</v>
      </c>
      <c r="Q1329" t="s">
        <v>8318</v>
      </c>
      <c r="R1329" t="s">
        <v>8320</v>
      </c>
      <c r="S1329" s="9">
        <f t="shared" si="82"/>
        <v>42123.678645833337</v>
      </c>
      <c r="T1329" s="9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-73252</v>
      </c>
      <c r="P1330" s="5">
        <f t="shared" si="81"/>
        <v>116.53333333333333</v>
      </c>
      <c r="Q1330" t="s">
        <v>8318</v>
      </c>
      <c r="R1330" t="s">
        <v>8320</v>
      </c>
      <c r="S1330" s="9">
        <f t="shared" si="82"/>
        <v>42612.642754629633</v>
      </c>
      <c r="T1330" s="9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-49592</v>
      </c>
      <c r="P1331" s="5">
        <f t="shared" si="81"/>
        <v>45.333333333333336</v>
      </c>
      <c r="Q1331" t="s">
        <v>8318</v>
      </c>
      <c r="R1331" t="s">
        <v>8320</v>
      </c>
      <c r="S1331" s="9">
        <f t="shared" si="82"/>
        <v>41935.221585648149</v>
      </c>
      <c r="T1331" s="9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-27127</v>
      </c>
      <c r="P1332" s="5">
        <f t="shared" si="81"/>
        <v>157.46</v>
      </c>
      <c r="Q1332" t="s">
        <v>8318</v>
      </c>
      <c r="R1332" t="s">
        <v>8320</v>
      </c>
      <c r="S1332" s="9">
        <f t="shared" si="82"/>
        <v>42522.276724537034</v>
      </c>
      <c r="T1332" s="9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-246583</v>
      </c>
      <c r="P1333" s="5">
        <f t="shared" si="81"/>
        <v>100.5</v>
      </c>
      <c r="Q1333" t="s">
        <v>8318</v>
      </c>
      <c r="R1333" t="s">
        <v>8320</v>
      </c>
      <c r="S1333" s="9">
        <f t="shared" si="82"/>
        <v>42569.50409722222</v>
      </c>
      <c r="T1333" s="9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-10115</v>
      </c>
      <c r="P1334" s="5" t="e">
        <f t="shared" si="81"/>
        <v>#DIV/0!</v>
      </c>
      <c r="Q1334" t="s">
        <v>8318</v>
      </c>
      <c r="R1334" t="s">
        <v>8320</v>
      </c>
      <c r="S1334" s="9">
        <f t="shared" si="82"/>
        <v>42732.060277777782</v>
      </c>
      <c r="T1334" s="9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-2500</v>
      </c>
      <c r="P1335" s="5" t="e">
        <f t="shared" si="81"/>
        <v>#DIV/0!</v>
      </c>
      <c r="Q1335" t="s">
        <v>8318</v>
      </c>
      <c r="R1335" t="s">
        <v>8320</v>
      </c>
      <c r="S1335" s="9">
        <f t="shared" si="82"/>
        <v>41806.106770833336</v>
      </c>
      <c r="T1335" s="9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-118697</v>
      </c>
      <c r="P1336" s="5">
        <f t="shared" si="81"/>
        <v>51.822463768115945</v>
      </c>
      <c r="Q1336" t="s">
        <v>8318</v>
      </c>
      <c r="R1336" t="s">
        <v>8320</v>
      </c>
      <c r="S1336" s="9">
        <f t="shared" si="82"/>
        <v>42410.774155092593</v>
      </c>
      <c r="T1336" s="9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-20060</v>
      </c>
      <c r="P1337" s="5">
        <f t="shared" si="81"/>
        <v>308.75</v>
      </c>
      <c r="Q1337" t="s">
        <v>8318</v>
      </c>
      <c r="R1337" t="s">
        <v>8320</v>
      </c>
      <c r="S1337" s="9">
        <f t="shared" si="82"/>
        <v>42313.936365740738</v>
      </c>
      <c r="T1337" s="9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-15053</v>
      </c>
      <c r="P1338" s="5">
        <f t="shared" si="81"/>
        <v>379.22767857142856</v>
      </c>
      <c r="Q1338" t="s">
        <v>8318</v>
      </c>
      <c r="R1338" t="s">
        <v>8320</v>
      </c>
      <c r="S1338" s="9">
        <f t="shared" si="82"/>
        <v>41955.863750000004</v>
      </c>
      <c r="T1338" s="9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-25309</v>
      </c>
      <c r="P1339" s="5">
        <f t="shared" si="81"/>
        <v>176.36428571428573</v>
      </c>
      <c r="Q1339" t="s">
        <v>8318</v>
      </c>
      <c r="R1339" t="s">
        <v>8320</v>
      </c>
      <c r="S1339" s="9">
        <f t="shared" si="82"/>
        <v>42767.577303240745</v>
      </c>
      <c r="T1339" s="9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-29009</v>
      </c>
      <c r="P1340" s="5">
        <f t="shared" si="81"/>
        <v>66.066666666666663</v>
      </c>
      <c r="Q1340" t="s">
        <v>8318</v>
      </c>
      <c r="R1340" t="s">
        <v>8320</v>
      </c>
      <c r="S1340" s="9">
        <f t="shared" si="82"/>
        <v>42188.803622685184</v>
      </c>
      <c r="T1340" s="9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-46683</v>
      </c>
      <c r="P1341" s="5">
        <f t="shared" si="81"/>
        <v>89.648648648648646</v>
      </c>
      <c r="Q1341" t="s">
        <v>8318</v>
      </c>
      <c r="R1341" t="s">
        <v>8320</v>
      </c>
      <c r="S1341" s="9">
        <f t="shared" si="82"/>
        <v>41936.647164351853</v>
      </c>
      <c r="T1341" s="9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-1680</v>
      </c>
      <c r="P1342" s="5" t="e">
        <f t="shared" si="81"/>
        <v>#DIV/0!</v>
      </c>
      <c r="Q1342" t="s">
        <v>8318</v>
      </c>
      <c r="R1342" t="s">
        <v>8320</v>
      </c>
      <c r="S1342" s="9">
        <f t="shared" si="82"/>
        <v>41836.595520833333</v>
      </c>
      <c r="T1342" s="9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-7410</v>
      </c>
      <c r="P1343" s="5">
        <f t="shared" si="81"/>
        <v>382.39130434782606</v>
      </c>
      <c r="Q1343" t="s">
        <v>8318</v>
      </c>
      <c r="R1343" t="s">
        <v>8320</v>
      </c>
      <c r="S1343" s="9">
        <f t="shared" si="82"/>
        <v>42612.624039351853</v>
      </c>
      <c r="T1343" s="9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-49900</v>
      </c>
      <c r="P1344" s="5">
        <f t="shared" si="81"/>
        <v>100</v>
      </c>
      <c r="Q1344" t="s">
        <v>8318</v>
      </c>
      <c r="R1344" t="s">
        <v>8320</v>
      </c>
      <c r="S1344" s="9">
        <f t="shared" si="82"/>
        <v>42172.816423611112</v>
      </c>
      <c r="T1344" s="9">
        <f t="shared" si="83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1149</v>
      </c>
      <c r="P1345" s="5">
        <f t="shared" si="81"/>
        <v>158.35603715170279</v>
      </c>
      <c r="Q1345" t="s">
        <v>8318</v>
      </c>
      <c r="R1345" t="s">
        <v>8320</v>
      </c>
      <c r="S1345" s="9">
        <f t="shared" si="82"/>
        <v>42542.526423611111</v>
      </c>
      <c r="T1345" s="9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4166</v>
      </c>
      <c r="P1346" s="5">
        <f t="shared" si="81"/>
        <v>40.762589928057551</v>
      </c>
      <c r="Q1346" t="s">
        <v>8321</v>
      </c>
      <c r="R1346" t="s">
        <v>8322</v>
      </c>
      <c r="S1346" s="9">
        <f t="shared" si="82"/>
        <v>42522.789803240739</v>
      </c>
      <c r="T1346" s="9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E1347-D1347</f>
        <v>75</v>
      </c>
      <c r="P1347" s="5">
        <f t="shared" ref="P1347:P1410" si="85">E1347/L1347</f>
        <v>53.571428571428569</v>
      </c>
      <c r="Q1347" t="s">
        <v>8321</v>
      </c>
      <c r="R1347" t="s">
        <v>8322</v>
      </c>
      <c r="S1347" s="9">
        <f t="shared" ref="S1347:S1410" si="86">(J1347/86400)+DATE(1970,1,1)</f>
        <v>41799.814340277779</v>
      </c>
      <c r="T1347" s="9">
        <f t="shared" ref="T1347:T1410" si="87">(I1347/86400)+DATE(1970,1,1)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2319</v>
      </c>
      <c r="P1348" s="5">
        <f t="shared" si="85"/>
        <v>48.449664429530202</v>
      </c>
      <c r="Q1348" t="s">
        <v>8321</v>
      </c>
      <c r="R1348" t="s">
        <v>8322</v>
      </c>
      <c r="S1348" s="9">
        <f t="shared" si="86"/>
        <v>41422.075821759259</v>
      </c>
      <c r="T1348" s="9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55</v>
      </c>
      <c r="P1349" s="5">
        <f t="shared" si="85"/>
        <v>82.41935483870968</v>
      </c>
      <c r="Q1349" t="s">
        <v>8321</v>
      </c>
      <c r="R1349" t="s">
        <v>8322</v>
      </c>
      <c r="S1349" s="9">
        <f t="shared" si="86"/>
        <v>42040.638020833328</v>
      </c>
      <c r="T1349" s="9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110</v>
      </c>
      <c r="P1350" s="5">
        <f t="shared" si="85"/>
        <v>230.19230769230768</v>
      </c>
      <c r="Q1350" t="s">
        <v>8321</v>
      </c>
      <c r="R1350" t="s">
        <v>8322</v>
      </c>
      <c r="S1350" s="9">
        <f t="shared" si="86"/>
        <v>41963.506168981483</v>
      </c>
      <c r="T1350" s="9">
        <f t="shared" si="87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5210</v>
      </c>
      <c r="P1351" s="5">
        <f t="shared" si="85"/>
        <v>59.360465116279073</v>
      </c>
      <c r="Q1351" t="s">
        <v>8321</v>
      </c>
      <c r="R1351" t="s">
        <v>8322</v>
      </c>
      <c r="S1351" s="9">
        <f t="shared" si="86"/>
        <v>42317.33258101852</v>
      </c>
      <c r="T1351" s="9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202.5</v>
      </c>
      <c r="P1352" s="5">
        <f t="shared" si="85"/>
        <v>66.698717948717942</v>
      </c>
      <c r="Q1352" t="s">
        <v>8321</v>
      </c>
      <c r="R1352" t="s">
        <v>8322</v>
      </c>
      <c r="S1352" s="9">
        <f t="shared" si="86"/>
        <v>42334.013124999998</v>
      </c>
      <c r="T1352" s="9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253</v>
      </c>
      <c r="P1353" s="5">
        <f t="shared" si="85"/>
        <v>168.77500000000001</v>
      </c>
      <c r="Q1353" t="s">
        <v>8321</v>
      </c>
      <c r="R1353" t="s">
        <v>8322</v>
      </c>
      <c r="S1353" s="9">
        <f t="shared" si="86"/>
        <v>42382.74009259259</v>
      </c>
      <c r="T1353" s="9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3614</v>
      </c>
      <c r="P1354" s="5">
        <f t="shared" si="85"/>
        <v>59.973568281938327</v>
      </c>
      <c r="Q1354" t="s">
        <v>8321</v>
      </c>
      <c r="R1354" t="s">
        <v>8322</v>
      </c>
      <c r="S1354" s="9">
        <f t="shared" si="86"/>
        <v>42200.578310185185</v>
      </c>
      <c r="T1354" s="9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336</v>
      </c>
      <c r="P1355" s="5">
        <f t="shared" si="85"/>
        <v>31.80952380952381</v>
      </c>
      <c r="Q1355" t="s">
        <v>8321</v>
      </c>
      <c r="R1355" t="s">
        <v>8322</v>
      </c>
      <c r="S1355" s="9">
        <f t="shared" si="86"/>
        <v>41309.11791666667</v>
      </c>
      <c r="T1355" s="9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363</v>
      </c>
      <c r="P1356" s="5">
        <f t="shared" si="85"/>
        <v>24.421875</v>
      </c>
      <c r="Q1356" t="s">
        <v>8321</v>
      </c>
      <c r="R1356" t="s">
        <v>8322</v>
      </c>
      <c r="S1356" s="9">
        <f t="shared" si="86"/>
        <v>42502.807627314818</v>
      </c>
      <c r="T1356" s="9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567</v>
      </c>
      <c r="P1357" s="5">
        <f t="shared" si="85"/>
        <v>25.347107438016529</v>
      </c>
      <c r="Q1357" t="s">
        <v>8321</v>
      </c>
      <c r="R1357" t="s">
        <v>8322</v>
      </c>
      <c r="S1357" s="9">
        <f t="shared" si="86"/>
        <v>41213.254687499997</v>
      </c>
      <c r="T1357" s="9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2815.5600000000004</v>
      </c>
      <c r="P1358" s="5">
        <f t="shared" si="85"/>
        <v>71.443218390804603</v>
      </c>
      <c r="Q1358" t="s">
        <v>8321</v>
      </c>
      <c r="R1358" t="s">
        <v>8322</v>
      </c>
      <c r="S1358" s="9">
        <f t="shared" si="86"/>
        <v>41430.038888888885</v>
      </c>
      <c r="T1358" s="9">
        <f t="shared" si="87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506</v>
      </c>
      <c r="P1359" s="5">
        <f t="shared" si="85"/>
        <v>38.553846153846152</v>
      </c>
      <c r="Q1359" t="s">
        <v>8321</v>
      </c>
      <c r="R1359" t="s">
        <v>8322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350</v>
      </c>
      <c r="P1360" s="5">
        <f t="shared" si="85"/>
        <v>68.367346938775512</v>
      </c>
      <c r="Q1360" t="s">
        <v>8321</v>
      </c>
      <c r="R1360" t="s">
        <v>8322</v>
      </c>
      <c r="S1360" s="9">
        <f t="shared" si="86"/>
        <v>40689.570868055554</v>
      </c>
      <c r="T1360" s="9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104</v>
      </c>
      <c r="P1361" s="5">
        <f t="shared" si="85"/>
        <v>40.210526315789473</v>
      </c>
      <c r="Q1361" t="s">
        <v>8321</v>
      </c>
      <c r="R1361" t="s">
        <v>8322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1098</v>
      </c>
      <c r="P1362" s="5">
        <f t="shared" si="85"/>
        <v>32.074074074074076</v>
      </c>
      <c r="Q1362" t="s">
        <v>8321</v>
      </c>
      <c r="R1362" t="s">
        <v>8322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1559</v>
      </c>
      <c r="P1363" s="5">
        <f t="shared" si="85"/>
        <v>28.632575757575758</v>
      </c>
      <c r="Q1363" t="s">
        <v>8321</v>
      </c>
      <c r="R1363" t="s">
        <v>8322</v>
      </c>
      <c r="S1363" s="9">
        <f t="shared" si="86"/>
        <v>41781.717268518521</v>
      </c>
      <c r="T1363" s="9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91</v>
      </c>
      <c r="P1364" s="5">
        <f t="shared" si="85"/>
        <v>43.64</v>
      </c>
      <c r="Q1364" t="s">
        <v>8321</v>
      </c>
      <c r="R1364" t="s">
        <v>8322</v>
      </c>
      <c r="S1364" s="9">
        <f t="shared" si="86"/>
        <v>41464.934386574074</v>
      </c>
      <c r="T1364" s="9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0</v>
      </c>
      <c r="P1365" s="5">
        <f t="shared" si="85"/>
        <v>40</v>
      </c>
      <c r="Q1365" t="s">
        <v>8321</v>
      </c>
      <c r="R1365" t="s">
        <v>8322</v>
      </c>
      <c r="S1365" s="9">
        <f t="shared" si="86"/>
        <v>42396.8440625</v>
      </c>
      <c r="T1365" s="9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7830</v>
      </c>
      <c r="P1366" s="5">
        <f t="shared" si="85"/>
        <v>346.04166666666669</v>
      </c>
      <c r="Q1366" t="s">
        <v>8324</v>
      </c>
      <c r="R1366" t="s">
        <v>8325</v>
      </c>
      <c r="S1366" s="9">
        <f t="shared" si="86"/>
        <v>41951.6956712963</v>
      </c>
      <c r="T1366" s="9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20</v>
      </c>
      <c r="P1367" s="5">
        <f t="shared" si="85"/>
        <v>81.739130434782609</v>
      </c>
      <c r="Q1367" t="s">
        <v>8324</v>
      </c>
      <c r="R1367" t="s">
        <v>8325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1986.6900000000005</v>
      </c>
      <c r="P1368" s="5">
        <f t="shared" si="85"/>
        <v>64.535306122448986</v>
      </c>
      <c r="Q1368" t="s">
        <v>8324</v>
      </c>
      <c r="R1368" t="s">
        <v>8325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713</v>
      </c>
      <c r="P1369" s="5">
        <f t="shared" si="85"/>
        <v>63.477777777777774</v>
      </c>
      <c r="Q1369" t="s">
        <v>8324</v>
      </c>
      <c r="R1369" t="s">
        <v>8325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535</v>
      </c>
      <c r="P1370" s="5">
        <f t="shared" si="85"/>
        <v>63.620689655172413</v>
      </c>
      <c r="Q1370" t="s">
        <v>8324</v>
      </c>
      <c r="R1370" t="s">
        <v>8325</v>
      </c>
      <c r="S1370" s="9">
        <f t="shared" si="86"/>
        <v>42146.190902777773</v>
      </c>
      <c r="T1370" s="9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1730.6299999999974</v>
      </c>
      <c r="P1371" s="5">
        <f t="shared" si="85"/>
        <v>83.967068965517228</v>
      </c>
      <c r="Q1371" t="s">
        <v>8324</v>
      </c>
      <c r="R1371" t="s">
        <v>8325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55</v>
      </c>
      <c r="P1372" s="5">
        <f t="shared" si="85"/>
        <v>77.75</v>
      </c>
      <c r="Q1372" t="s">
        <v>8324</v>
      </c>
      <c r="R1372" t="s">
        <v>8325</v>
      </c>
      <c r="S1372" s="9">
        <f t="shared" si="86"/>
        <v>41548.00335648148</v>
      </c>
      <c r="T1372" s="9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496</v>
      </c>
      <c r="P1373" s="5">
        <f t="shared" si="85"/>
        <v>107.07142857142857</v>
      </c>
      <c r="Q1373" t="s">
        <v>8324</v>
      </c>
      <c r="R1373" t="s">
        <v>8325</v>
      </c>
      <c r="S1373" s="9">
        <f t="shared" si="86"/>
        <v>42101.758587962962</v>
      </c>
      <c r="T1373" s="9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120</v>
      </c>
      <c r="P1374" s="5">
        <f t="shared" si="85"/>
        <v>38.75</v>
      </c>
      <c r="Q1374" t="s">
        <v>8324</v>
      </c>
      <c r="R1374" t="s">
        <v>8325</v>
      </c>
      <c r="S1374" s="9">
        <f t="shared" si="86"/>
        <v>41072.739953703705</v>
      </c>
      <c r="T1374" s="9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501</v>
      </c>
      <c r="P1375" s="5">
        <f t="shared" si="85"/>
        <v>201.94230769230768</v>
      </c>
      <c r="Q1375" t="s">
        <v>8324</v>
      </c>
      <c r="R1375" t="s">
        <v>8325</v>
      </c>
      <c r="S1375" s="9">
        <f t="shared" si="86"/>
        <v>42704.95177083333</v>
      </c>
      <c r="T1375" s="9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1342</v>
      </c>
      <c r="P1376" s="5">
        <f t="shared" si="85"/>
        <v>43.060606060606062</v>
      </c>
      <c r="Q1376" t="s">
        <v>8324</v>
      </c>
      <c r="R1376" t="s">
        <v>8325</v>
      </c>
      <c r="S1376" s="9">
        <f t="shared" si="86"/>
        <v>42424.161898148144</v>
      </c>
      <c r="T1376" s="9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2853</v>
      </c>
      <c r="P1377" s="5">
        <f t="shared" si="85"/>
        <v>62.871559633027523</v>
      </c>
      <c r="Q1377" t="s">
        <v>8324</v>
      </c>
      <c r="R1377" t="s">
        <v>8325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5642</v>
      </c>
      <c r="P1378" s="5">
        <f t="shared" si="85"/>
        <v>55.607142857142854</v>
      </c>
      <c r="Q1378" t="s">
        <v>8324</v>
      </c>
      <c r="R1378" t="s">
        <v>8325</v>
      </c>
      <c r="S1378" s="9">
        <f t="shared" si="86"/>
        <v>42677.669050925921</v>
      </c>
      <c r="T1378" s="9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210</v>
      </c>
      <c r="P1379" s="5">
        <f t="shared" si="85"/>
        <v>48.70967741935484</v>
      </c>
      <c r="Q1379" t="s">
        <v>8324</v>
      </c>
      <c r="R1379" t="s">
        <v>8325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2067</v>
      </c>
      <c r="P1380" s="5">
        <f t="shared" si="85"/>
        <v>30.578947368421051</v>
      </c>
      <c r="Q1380" t="s">
        <v>8324</v>
      </c>
      <c r="R1380" t="s">
        <v>8325</v>
      </c>
      <c r="S1380" s="9">
        <f t="shared" si="86"/>
        <v>42568.759375000001</v>
      </c>
      <c r="T1380" s="9">
        <f t="shared" si="87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1160</v>
      </c>
      <c r="P1381" s="5">
        <f t="shared" si="85"/>
        <v>73.907284768211923</v>
      </c>
      <c r="Q1381" t="s">
        <v>8324</v>
      </c>
      <c r="R1381" t="s">
        <v>8325</v>
      </c>
      <c r="S1381" s="9">
        <f t="shared" si="86"/>
        <v>42130.491620370369</v>
      </c>
      <c r="T1381" s="9">
        <f t="shared" si="87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81</v>
      </c>
      <c r="P1382" s="5">
        <f t="shared" si="85"/>
        <v>21.2</v>
      </c>
      <c r="Q1382" t="s">
        <v>8324</v>
      </c>
      <c r="R1382" t="s">
        <v>8325</v>
      </c>
      <c r="S1382" s="9">
        <f t="shared" si="86"/>
        <v>42141.762800925921</v>
      </c>
      <c r="T1382" s="9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355</v>
      </c>
      <c r="P1383" s="5">
        <f t="shared" si="85"/>
        <v>73.356164383561648</v>
      </c>
      <c r="Q1383" t="s">
        <v>8324</v>
      </c>
      <c r="R1383" t="s">
        <v>8325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349</v>
      </c>
      <c r="P1384" s="5">
        <f t="shared" si="85"/>
        <v>56.412162162162161</v>
      </c>
      <c r="Q1384" t="s">
        <v>8324</v>
      </c>
      <c r="R1384" t="s">
        <v>8325</v>
      </c>
      <c r="S1384" s="9">
        <f t="shared" si="86"/>
        <v>41370.800185185188</v>
      </c>
      <c r="T1384" s="9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2473</v>
      </c>
      <c r="P1385" s="5">
        <f t="shared" si="85"/>
        <v>50.247311827956992</v>
      </c>
      <c r="Q1385" t="s">
        <v>8324</v>
      </c>
      <c r="R1385" t="s">
        <v>8325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843</v>
      </c>
      <c r="P1386" s="5">
        <f t="shared" si="85"/>
        <v>68.936507936507937</v>
      </c>
      <c r="Q1386" t="s">
        <v>8324</v>
      </c>
      <c r="R1386" t="s">
        <v>8325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832.48999999999978</v>
      </c>
      <c r="P1387" s="5">
        <f t="shared" si="85"/>
        <v>65.914104477611943</v>
      </c>
      <c r="Q1387" t="s">
        <v>8324</v>
      </c>
      <c r="R1387" t="s">
        <v>8325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475</v>
      </c>
      <c r="P1388" s="5">
        <f t="shared" si="85"/>
        <v>62.5</v>
      </c>
      <c r="Q1388" t="s">
        <v>8324</v>
      </c>
      <c r="R1388" t="s">
        <v>8325</v>
      </c>
      <c r="S1388" s="9">
        <f t="shared" si="86"/>
        <v>42184.646863425922</v>
      </c>
      <c r="T1388" s="9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1465</v>
      </c>
      <c r="P1389" s="5">
        <f t="shared" si="85"/>
        <v>70.064102564102569</v>
      </c>
      <c r="Q1389" t="s">
        <v>8324</v>
      </c>
      <c r="R1389" t="s">
        <v>8325</v>
      </c>
      <c r="S1389" s="9">
        <f t="shared" si="86"/>
        <v>42126.92123842593</v>
      </c>
      <c r="T1389" s="9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1740.37</v>
      </c>
      <c r="P1390" s="5">
        <f t="shared" si="85"/>
        <v>60.181874999999998</v>
      </c>
      <c r="Q1390" t="s">
        <v>8324</v>
      </c>
      <c r="R1390" t="s">
        <v>8325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227</v>
      </c>
      <c r="P1391" s="5">
        <f t="shared" si="85"/>
        <v>21.382352941176471</v>
      </c>
      <c r="Q1391" t="s">
        <v>8324</v>
      </c>
      <c r="R1391" t="s">
        <v>8325</v>
      </c>
      <c r="S1391" s="9">
        <f t="shared" si="86"/>
        <v>42565.480983796297</v>
      </c>
      <c r="T1391" s="9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255</v>
      </c>
      <c r="P1392" s="5">
        <f t="shared" si="85"/>
        <v>160.78947368421052</v>
      </c>
      <c r="Q1392" t="s">
        <v>8324</v>
      </c>
      <c r="R1392" t="s">
        <v>8325</v>
      </c>
      <c r="S1392" s="9">
        <f t="shared" si="86"/>
        <v>42087.803310185191</v>
      </c>
      <c r="T1392" s="9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51</v>
      </c>
      <c r="P1393" s="5">
        <f t="shared" si="85"/>
        <v>42.384615384615387</v>
      </c>
      <c r="Q1393" t="s">
        <v>8324</v>
      </c>
      <c r="R1393" t="s">
        <v>8325</v>
      </c>
      <c r="S1393" s="9">
        <f t="shared" si="86"/>
        <v>42193.650671296295</v>
      </c>
      <c r="T1393" s="9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341</v>
      </c>
      <c r="P1394" s="5">
        <f t="shared" si="85"/>
        <v>27.317307692307693</v>
      </c>
      <c r="Q1394" t="s">
        <v>8324</v>
      </c>
      <c r="R1394" t="s">
        <v>8325</v>
      </c>
      <c r="S1394" s="9">
        <f t="shared" si="86"/>
        <v>42401.154930555553</v>
      </c>
      <c r="T1394" s="9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235</v>
      </c>
      <c r="P1395" s="5">
        <f t="shared" si="85"/>
        <v>196.82692307692307</v>
      </c>
      <c r="Q1395" t="s">
        <v>8324</v>
      </c>
      <c r="R1395" t="s">
        <v>8325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166</v>
      </c>
      <c r="P1396" s="5">
        <f t="shared" si="85"/>
        <v>53.882352941176471</v>
      </c>
      <c r="Q1396" t="s">
        <v>8324</v>
      </c>
      <c r="R1396" t="s">
        <v>8325</v>
      </c>
      <c r="S1396" s="9">
        <f t="shared" si="86"/>
        <v>42752.144976851851</v>
      </c>
      <c r="T1396" s="9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416</v>
      </c>
      <c r="P1397" s="5">
        <f t="shared" si="85"/>
        <v>47.756097560975611</v>
      </c>
      <c r="Q1397" t="s">
        <v>8324</v>
      </c>
      <c r="R1397" t="s">
        <v>8325</v>
      </c>
      <c r="S1397" s="9">
        <f t="shared" si="86"/>
        <v>42719.90834490741</v>
      </c>
      <c r="T1397" s="9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438</v>
      </c>
      <c r="P1398" s="5">
        <f t="shared" si="85"/>
        <v>88.191780821917803</v>
      </c>
      <c r="Q1398" t="s">
        <v>8324</v>
      </c>
      <c r="R1398" t="s">
        <v>8325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1385</v>
      </c>
      <c r="P1399" s="5">
        <f t="shared" si="85"/>
        <v>72.056962025316452</v>
      </c>
      <c r="Q1399" t="s">
        <v>8324</v>
      </c>
      <c r="R1399" t="s">
        <v>8325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426</v>
      </c>
      <c r="P1400" s="5">
        <f t="shared" si="85"/>
        <v>74.246153846153845</v>
      </c>
      <c r="Q1400" t="s">
        <v>8324</v>
      </c>
      <c r="R1400" t="s">
        <v>8325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2353</v>
      </c>
      <c r="P1401" s="5">
        <f t="shared" si="85"/>
        <v>61.701086956521742</v>
      </c>
      <c r="Q1401" t="s">
        <v>8324</v>
      </c>
      <c r="R1401" t="s">
        <v>8325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236</v>
      </c>
      <c r="P1402" s="5">
        <f t="shared" si="85"/>
        <v>17.235294117647058</v>
      </c>
      <c r="Q1402" t="s">
        <v>8324</v>
      </c>
      <c r="R1402" t="s">
        <v>8325</v>
      </c>
      <c r="S1402" s="9">
        <f t="shared" si="86"/>
        <v>42498.341122685189</v>
      </c>
      <c r="T1402" s="9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9913</v>
      </c>
      <c r="P1403" s="5">
        <f t="shared" si="85"/>
        <v>51.720833333333331</v>
      </c>
      <c r="Q1403" t="s">
        <v>8324</v>
      </c>
      <c r="R1403" t="s">
        <v>8325</v>
      </c>
      <c r="S1403" s="9">
        <f t="shared" si="86"/>
        <v>41399.99622685185</v>
      </c>
      <c r="T1403" s="9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229</v>
      </c>
      <c r="P1404" s="5">
        <f t="shared" si="85"/>
        <v>24.150442477876105</v>
      </c>
      <c r="Q1404" t="s">
        <v>8324</v>
      </c>
      <c r="R1404" t="s">
        <v>8325</v>
      </c>
      <c r="S1404" s="9">
        <f t="shared" si="86"/>
        <v>42065.053368055553</v>
      </c>
      <c r="T1404" s="9">
        <f t="shared" si="87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5">
        <f t="shared" si="85"/>
        <v>62.166666666666664</v>
      </c>
      <c r="Q1405" t="s">
        <v>8324</v>
      </c>
      <c r="R1405" t="s">
        <v>8325</v>
      </c>
      <c r="S1405" s="9">
        <f t="shared" si="86"/>
        <v>41451.062905092593</v>
      </c>
      <c r="T1405" s="9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-14259</v>
      </c>
      <c r="P1406" s="5">
        <f t="shared" si="85"/>
        <v>48.2</v>
      </c>
      <c r="Q1406" t="s">
        <v>8321</v>
      </c>
      <c r="R1406" t="s">
        <v>8340</v>
      </c>
      <c r="S1406" s="9">
        <f t="shared" si="86"/>
        <v>42032.510243055556</v>
      </c>
      <c r="T1406" s="9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-24895</v>
      </c>
      <c r="P1407" s="5">
        <f t="shared" si="85"/>
        <v>6.1764705882352944</v>
      </c>
      <c r="Q1407" t="s">
        <v>8321</v>
      </c>
      <c r="R1407" t="s">
        <v>8340</v>
      </c>
      <c r="S1407" s="9">
        <f t="shared" si="86"/>
        <v>41941.680567129632</v>
      </c>
      <c r="T1407" s="9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-11985</v>
      </c>
      <c r="P1408" s="5">
        <f t="shared" si="85"/>
        <v>5</v>
      </c>
      <c r="Q1408" t="s">
        <v>8321</v>
      </c>
      <c r="R1408" t="s">
        <v>8340</v>
      </c>
      <c r="S1408" s="9">
        <f t="shared" si="86"/>
        <v>42297.432951388888</v>
      </c>
      <c r="T1408" s="9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-2985</v>
      </c>
      <c r="P1409" s="5">
        <f t="shared" si="85"/>
        <v>7.5</v>
      </c>
      <c r="Q1409" t="s">
        <v>8321</v>
      </c>
      <c r="R1409" t="s">
        <v>8340</v>
      </c>
      <c r="S1409" s="9">
        <f t="shared" si="86"/>
        <v>41838.536782407406</v>
      </c>
      <c r="T1409" s="9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-928</v>
      </c>
      <c r="P1410" s="5">
        <f t="shared" si="85"/>
        <v>12</v>
      </c>
      <c r="Q1410" t="s">
        <v>8321</v>
      </c>
      <c r="R1410" t="s">
        <v>8340</v>
      </c>
      <c r="S1410" s="9">
        <f t="shared" si="86"/>
        <v>42291.872175925921</v>
      </c>
      <c r="T1410" s="9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E1411-D1411</f>
        <v>-4000</v>
      </c>
      <c r="P1411" s="5" t="e">
        <f t="shared" ref="P1411:P1474" si="89">E1411/L1411</f>
        <v>#DIV/0!</v>
      </c>
      <c r="Q1411" t="s">
        <v>8321</v>
      </c>
      <c r="R1411" t="s">
        <v>8340</v>
      </c>
      <c r="S1411" s="9">
        <f t="shared" ref="S1411:S1474" si="90">(J1411/86400)+DATE(1970,1,1)</f>
        <v>41945.133506944447</v>
      </c>
      <c r="T1411" s="9">
        <f t="shared" ref="T1411:T1474" si="91">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-5999</v>
      </c>
      <c r="P1412" s="5">
        <f t="shared" si="89"/>
        <v>1</v>
      </c>
      <c r="Q1412" t="s">
        <v>8321</v>
      </c>
      <c r="R1412" t="s">
        <v>8340</v>
      </c>
      <c r="S1412" s="9">
        <f t="shared" si="90"/>
        <v>42479.318518518514</v>
      </c>
      <c r="T1412" s="9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-2993</v>
      </c>
      <c r="P1413" s="5">
        <f t="shared" si="89"/>
        <v>2.3333333333333335</v>
      </c>
      <c r="Q1413" t="s">
        <v>8321</v>
      </c>
      <c r="R1413" t="s">
        <v>8340</v>
      </c>
      <c r="S1413" s="9">
        <f t="shared" si="90"/>
        <v>42013.059027777781</v>
      </c>
      <c r="T1413" s="9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-6680</v>
      </c>
      <c r="P1414" s="5">
        <f t="shared" si="89"/>
        <v>24.615384615384617</v>
      </c>
      <c r="Q1414" t="s">
        <v>8321</v>
      </c>
      <c r="R1414" t="s">
        <v>8340</v>
      </c>
      <c r="S1414" s="9">
        <f t="shared" si="90"/>
        <v>41947.063645833332</v>
      </c>
      <c r="T1414" s="9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-1900</v>
      </c>
      <c r="P1415" s="5">
        <f t="shared" si="89"/>
        <v>100</v>
      </c>
      <c r="Q1415" t="s">
        <v>8321</v>
      </c>
      <c r="R1415" t="s">
        <v>8340</v>
      </c>
      <c r="S1415" s="9">
        <f t="shared" si="90"/>
        <v>42360.437152777777</v>
      </c>
      <c r="T1415" s="9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-499</v>
      </c>
      <c r="P1416" s="5">
        <f t="shared" si="89"/>
        <v>1</v>
      </c>
      <c r="Q1416" t="s">
        <v>8321</v>
      </c>
      <c r="R1416" t="s">
        <v>8340</v>
      </c>
      <c r="S1416" s="9">
        <f t="shared" si="90"/>
        <v>42708.25309027778</v>
      </c>
      <c r="T1416" s="9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-3600</v>
      </c>
      <c r="P1417" s="5">
        <f t="shared" si="89"/>
        <v>88.888888888888886</v>
      </c>
      <c r="Q1417" t="s">
        <v>8321</v>
      </c>
      <c r="R1417" t="s">
        <v>8340</v>
      </c>
      <c r="S1417" s="9">
        <f t="shared" si="90"/>
        <v>42192.675821759258</v>
      </c>
      <c r="T1417" s="9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-50000</v>
      </c>
      <c r="P1418" s="5" t="e">
        <f t="shared" si="89"/>
        <v>#DIV/0!</v>
      </c>
      <c r="Q1418" t="s">
        <v>8321</v>
      </c>
      <c r="R1418" t="s">
        <v>8340</v>
      </c>
      <c r="S1418" s="9">
        <f t="shared" si="90"/>
        <v>42299.926145833335</v>
      </c>
      <c r="T1418" s="9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-4445</v>
      </c>
      <c r="P1419" s="5">
        <f t="shared" si="89"/>
        <v>27.5</v>
      </c>
      <c r="Q1419" t="s">
        <v>8321</v>
      </c>
      <c r="R1419" t="s">
        <v>8340</v>
      </c>
      <c r="S1419" s="9">
        <f t="shared" si="90"/>
        <v>42232.15016203704</v>
      </c>
      <c r="T1419" s="9">
        <f t="shared" si="91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-2994</v>
      </c>
      <c r="P1420" s="5">
        <f t="shared" si="89"/>
        <v>6</v>
      </c>
      <c r="Q1420" t="s">
        <v>8321</v>
      </c>
      <c r="R1420" t="s">
        <v>8340</v>
      </c>
      <c r="S1420" s="9">
        <f t="shared" si="90"/>
        <v>42395.456412037034</v>
      </c>
      <c r="T1420" s="9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-5855</v>
      </c>
      <c r="P1421" s="5">
        <f t="shared" si="89"/>
        <v>44.5</v>
      </c>
      <c r="Q1421" t="s">
        <v>8321</v>
      </c>
      <c r="R1421" t="s">
        <v>8340</v>
      </c>
      <c r="S1421" s="9">
        <f t="shared" si="90"/>
        <v>42622.456238425926</v>
      </c>
      <c r="T1421" s="9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-107</v>
      </c>
      <c r="P1422" s="5">
        <f t="shared" si="89"/>
        <v>1</v>
      </c>
      <c r="Q1422" t="s">
        <v>8321</v>
      </c>
      <c r="R1422" t="s">
        <v>8340</v>
      </c>
      <c r="S1422" s="9">
        <f t="shared" si="90"/>
        <v>42524.667662037042</v>
      </c>
      <c r="T1422" s="9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-199800</v>
      </c>
      <c r="P1423" s="5">
        <f t="shared" si="89"/>
        <v>100</v>
      </c>
      <c r="Q1423" t="s">
        <v>8321</v>
      </c>
      <c r="R1423" t="s">
        <v>8340</v>
      </c>
      <c r="S1423" s="9">
        <f t="shared" si="90"/>
        <v>42013.915613425925</v>
      </c>
      <c r="T1423" s="9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-24974</v>
      </c>
      <c r="P1424" s="5">
        <f t="shared" si="89"/>
        <v>13</v>
      </c>
      <c r="Q1424" t="s">
        <v>8321</v>
      </c>
      <c r="R1424" t="s">
        <v>8340</v>
      </c>
      <c r="S1424" s="9">
        <f t="shared" si="90"/>
        <v>42604.239629629628</v>
      </c>
      <c r="T1424" s="9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-29900</v>
      </c>
      <c r="P1425" s="5">
        <f t="shared" si="89"/>
        <v>100</v>
      </c>
      <c r="Q1425" t="s">
        <v>8321</v>
      </c>
      <c r="R1425" t="s">
        <v>8340</v>
      </c>
      <c r="S1425" s="9">
        <f t="shared" si="90"/>
        <v>42340.360312500001</v>
      </c>
      <c r="T1425" s="9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-5973</v>
      </c>
      <c r="P1426" s="5">
        <f t="shared" si="89"/>
        <v>109.07142857142857</v>
      </c>
      <c r="Q1426" t="s">
        <v>8321</v>
      </c>
      <c r="R1426" t="s">
        <v>8340</v>
      </c>
      <c r="S1426" s="9">
        <f t="shared" si="90"/>
        <v>42676.717615740738</v>
      </c>
      <c r="T1426" s="9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-13000</v>
      </c>
      <c r="P1427" s="5" t="e">
        <f t="shared" si="89"/>
        <v>#DIV/0!</v>
      </c>
      <c r="Q1427" t="s">
        <v>8321</v>
      </c>
      <c r="R1427" t="s">
        <v>8340</v>
      </c>
      <c r="S1427" s="9">
        <f t="shared" si="90"/>
        <v>42093.131469907406</v>
      </c>
      <c r="T1427" s="9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-1000</v>
      </c>
      <c r="P1428" s="5" t="e">
        <f t="shared" si="89"/>
        <v>#DIV/0!</v>
      </c>
      <c r="Q1428" t="s">
        <v>8321</v>
      </c>
      <c r="R1428" t="s">
        <v>8340</v>
      </c>
      <c r="S1428" s="9">
        <f t="shared" si="90"/>
        <v>42180.390277777777</v>
      </c>
      <c r="T1428" s="9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-4581</v>
      </c>
      <c r="P1429" s="5">
        <f t="shared" si="89"/>
        <v>104.75</v>
      </c>
      <c r="Q1429" t="s">
        <v>8321</v>
      </c>
      <c r="R1429" t="s">
        <v>8340</v>
      </c>
      <c r="S1429" s="9">
        <f t="shared" si="90"/>
        <v>42601.851678240739</v>
      </c>
      <c r="T1429" s="9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-955</v>
      </c>
      <c r="P1430" s="5">
        <f t="shared" si="89"/>
        <v>15</v>
      </c>
      <c r="Q1430" t="s">
        <v>8321</v>
      </c>
      <c r="R1430" t="s">
        <v>8340</v>
      </c>
      <c r="S1430" s="9">
        <f t="shared" si="90"/>
        <v>42432.379826388889</v>
      </c>
      <c r="T1430" s="9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-10000</v>
      </c>
      <c r="P1431" s="5" t="e">
        <f t="shared" si="89"/>
        <v>#DIV/0!</v>
      </c>
      <c r="Q1431" t="s">
        <v>8321</v>
      </c>
      <c r="R1431" t="s">
        <v>8340</v>
      </c>
      <c r="S1431" s="9">
        <f t="shared" si="90"/>
        <v>42074.060671296298</v>
      </c>
      <c r="T1431" s="9">
        <f t="shared" si="91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-4597</v>
      </c>
      <c r="P1432" s="5">
        <f t="shared" si="89"/>
        <v>80.599999999999994</v>
      </c>
      <c r="Q1432" t="s">
        <v>8321</v>
      </c>
      <c r="R1432" t="s">
        <v>8340</v>
      </c>
      <c r="S1432" s="9">
        <f t="shared" si="90"/>
        <v>41961.813518518524</v>
      </c>
      <c r="T1432" s="9">
        <f t="shared" si="91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-11569</v>
      </c>
      <c r="P1433" s="5">
        <f t="shared" si="89"/>
        <v>115.55319148936171</v>
      </c>
      <c r="Q1433" t="s">
        <v>8321</v>
      </c>
      <c r="R1433" t="s">
        <v>8340</v>
      </c>
      <c r="S1433" s="9">
        <f t="shared" si="90"/>
        <v>42304.210833333331</v>
      </c>
      <c r="T1433" s="9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-40000</v>
      </c>
      <c r="P1434" s="5" t="e">
        <f t="shared" si="89"/>
        <v>#DIV/0!</v>
      </c>
      <c r="Q1434" t="s">
        <v>8321</v>
      </c>
      <c r="R1434" t="s">
        <v>8340</v>
      </c>
      <c r="S1434" s="9">
        <f t="shared" si="90"/>
        <v>42175.780416666668</v>
      </c>
      <c r="T1434" s="9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-11195</v>
      </c>
      <c r="P1435" s="5">
        <f t="shared" si="89"/>
        <v>80.5</v>
      </c>
      <c r="Q1435" t="s">
        <v>8321</v>
      </c>
      <c r="R1435" t="s">
        <v>8340</v>
      </c>
      <c r="S1435" s="9">
        <f t="shared" si="90"/>
        <v>42673.625868055555</v>
      </c>
      <c r="T1435" s="9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-73810</v>
      </c>
      <c r="P1436" s="5">
        <f t="shared" si="89"/>
        <v>744.5454545454545</v>
      </c>
      <c r="Q1436" t="s">
        <v>8321</v>
      </c>
      <c r="R1436" t="s">
        <v>8340</v>
      </c>
      <c r="S1436" s="9">
        <f t="shared" si="90"/>
        <v>42142.767106481479</v>
      </c>
      <c r="T1436" s="9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-14985</v>
      </c>
      <c r="P1437" s="5">
        <f t="shared" si="89"/>
        <v>7.5</v>
      </c>
      <c r="Q1437" t="s">
        <v>8321</v>
      </c>
      <c r="R1437" t="s">
        <v>8340</v>
      </c>
      <c r="S1437" s="9">
        <f t="shared" si="90"/>
        <v>42258.780324074076</v>
      </c>
      <c r="T1437" s="9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-9923</v>
      </c>
      <c r="P1438" s="5">
        <f t="shared" si="89"/>
        <v>38.5</v>
      </c>
      <c r="Q1438" t="s">
        <v>8321</v>
      </c>
      <c r="R1438" t="s">
        <v>8340</v>
      </c>
      <c r="S1438" s="9">
        <f t="shared" si="90"/>
        <v>42391.35019675926</v>
      </c>
      <c r="T1438" s="9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-2193</v>
      </c>
      <c r="P1439" s="5">
        <f t="shared" si="89"/>
        <v>36.68181818181818</v>
      </c>
      <c r="Q1439" t="s">
        <v>8321</v>
      </c>
      <c r="R1439" t="s">
        <v>8340</v>
      </c>
      <c r="S1439" s="9">
        <f t="shared" si="90"/>
        <v>41796.531701388885</v>
      </c>
      <c r="T1439" s="9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-19400</v>
      </c>
      <c r="P1440" s="5">
        <f t="shared" si="89"/>
        <v>75</v>
      </c>
      <c r="Q1440" t="s">
        <v>8321</v>
      </c>
      <c r="R1440" t="s">
        <v>8340</v>
      </c>
      <c r="S1440" s="9">
        <f t="shared" si="90"/>
        <v>42457.871516203704</v>
      </c>
      <c r="T1440" s="9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-2545</v>
      </c>
      <c r="P1441" s="5">
        <f t="shared" si="89"/>
        <v>30</v>
      </c>
      <c r="Q1441" t="s">
        <v>8321</v>
      </c>
      <c r="R1441" t="s">
        <v>8340</v>
      </c>
      <c r="S1441" s="9">
        <f t="shared" si="90"/>
        <v>42040.829872685186</v>
      </c>
      <c r="T1441" s="9">
        <f t="shared" si="91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-12999</v>
      </c>
      <c r="P1442" s="5">
        <f t="shared" si="89"/>
        <v>1</v>
      </c>
      <c r="Q1442" t="s">
        <v>8321</v>
      </c>
      <c r="R1442" t="s">
        <v>8340</v>
      </c>
      <c r="S1442" s="9">
        <f t="shared" si="90"/>
        <v>42486.748414351852</v>
      </c>
      <c r="T1442" s="9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-177980</v>
      </c>
      <c r="P1443" s="5">
        <f t="shared" si="89"/>
        <v>673.33333333333337</v>
      </c>
      <c r="Q1443" t="s">
        <v>8321</v>
      </c>
      <c r="R1443" t="s">
        <v>8340</v>
      </c>
      <c r="S1443" s="9">
        <f t="shared" si="90"/>
        <v>42198.765844907408</v>
      </c>
      <c r="T1443" s="9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-1500</v>
      </c>
      <c r="P1444" s="5" t="e">
        <f t="shared" si="89"/>
        <v>#DIV/0!</v>
      </c>
      <c r="Q1444" t="s">
        <v>8321</v>
      </c>
      <c r="R1444" t="s">
        <v>8340</v>
      </c>
      <c r="S1444" s="9">
        <f t="shared" si="90"/>
        <v>42485.64534722222</v>
      </c>
      <c r="T1444" s="9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-13000</v>
      </c>
      <c r="P1445" s="5" t="e">
        <f t="shared" si="89"/>
        <v>#DIV/0!</v>
      </c>
      <c r="Q1445" t="s">
        <v>8321</v>
      </c>
      <c r="R1445" t="s">
        <v>8340</v>
      </c>
      <c r="S1445" s="9">
        <f t="shared" si="90"/>
        <v>42707.926030092596</v>
      </c>
      <c r="T1445" s="9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-4950</v>
      </c>
      <c r="P1446" s="5" t="e">
        <f t="shared" si="89"/>
        <v>#DIV/0!</v>
      </c>
      <c r="Q1446" t="s">
        <v>8321</v>
      </c>
      <c r="R1446" t="s">
        <v>8340</v>
      </c>
      <c r="S1446" s="9">
        <f t="shared" si="90"/>
        <v>42199.873402777783</v>
      </c>
      <c r="T1446" s="9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-130000</v>
      </c>
      <c r="P1447" s="5" t="e">
        <f t="shared" si="89"/>
        <v>#DIV/0!</v>
      </c>
      <c r="Q1447" t="s">
        <v>8321</v>
      </c>
      <c r="R1447" t="s">
        <v>8340</v>
      </c>
      <c r="S1447" s="9">
        <f t="shared" si="90"/>
        <v>42139.542303240742</v>
      </c>
      <c r="T1447" s="9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-900</v>
      </c>
      <c r="P1448" s="5" t="e">
        <f t="shared" si="89"/>
        <v>#DIV/0!</v>
      </c>
      <c r="Q1448" t="s">
        <v>8321</v>
      </c>
      <c r="R1448" t="s">
        <v>8340</v>
      </c>
      <c r="S1448" s="9">
        <f t="shared" si="90"/>
        <v>42461.447662037041</v>
      </c>
      <c r="T1448" s="9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-499925</v>
      </c>
      <c r="P1449" s="5">
        <f t="shared" si="89"/>
        <v>25</v>
      </c>
      <c r="Q1449" t="s">
        <v>8321</v>
      </c>
      <c r="R1449" t="s">
        <v>8340</v>
      </c>
      <c r="S1449" s="9">
        <f t="shared" si="90"/>
        <v>42529.730717592596</v>
      </c>
      <c r="T1449" s="9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-200000</v>
      </c>
      <c r="P1450" s="5" t="e">
        <f t="shared" si="89"/>
        <v>#DIV/0!</v>
      </c>
      <c r="Q1450" t="s">
        <v>8321</v>
      </c>
      <c r="R1450" t="s">
        <v>8340</v>
      </c>
      <c r="S1450" s="9">
        <f t="shared" si="90"/>
        <v>42115.936550925922</v>
      </c>
      <c r="T1450" s="9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-8888</v>
      </c>
      <c r="P1451" s="5" t="e">
        <f t="shared" si="89"/>
        <v>#DIV/0!</v>
      </c>
      <c r="Q1451" t="s">
        <v>8321</v>
      </c>
      <c r="R1451" t="s">
        <v>8340</v>
      </c>
      <c r="S1451" s="9">
        <f t="shared" si="90"/>
        <v>42086.811400462961</v>
      </c>
      <c r="T1451" s="9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-99999</v>
      </c>
      <c r="P1452" s="5">
        <f t="shared" si="89"/>
        <v>1</v>
      </c>
      <c r="Q1452" t="s">
        <v>8321</v>
      </c>
      <c r="R1452" t="s">
        <v>8340</v>
      </c>
      <c r="S1452" s="9">
        <f t="shared" si="90"/>
        <v>42390.171261574069</v>
      </c>
      <c r="T1452" s="9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-18948</v>
      </c>
      <c r="P1453" s="5">
        <f t="shared" si="89"/>
        <v>1</v>
      </c>
      <c r="Q1453" t="s">
        <v>8321</v>
      </c>
      <c r="R1453" t="s">
        <v>8340</v>
      </c>
      <c r="S1453" s="9">
        <f t="shared" si="90"/>
        <v>41931.959016203706</v>
      </c>
      <c r="T1453" s="9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-14000</v>
      </c>
      <c r="P1454" s="5" t="e">
        <f t="shared" si="89"/>
        <v>#DIV/0!</v>
      </c>
      <c r="Q1454" t="s">
        <v>8321</v>
      </c>
      <c r="R1454" t="s">
        <v>8340</v>
      </c>
      <c r="S1454" s="9">
        <f t="shared" si="90"/>
        <v>41818.703275462962</v>
      </c>
      <c r="T1454" s="9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-25000</v>
      </c>
      <c r="P1455" s="5" t="e">
        <f t="shared" si="89"/>
        <v>#DIV/0!</v>
      </c>
      <c r="Q1455" t="s">
        <v>8321</v>
      </c>
      <c r="R1455" t="s">
        <v>8340</v>
      </c>
      <c r="S1455" s="9">
        <f t="shared" si="90"/>
        <v>42795.696145833332</v>
      </c>
      <c r="T1455" s="9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-1735</v>
      </c>
      <c r="P1456" s="5">
        <f t="shared" si="89"/>
        <v>15</v>
      </c>
      <c r="Q1456" t="s">
        <v>8321</v>
      </c>
      <c r="R1456" t="s">
        <v>8340</v>
      </c>
      <c r="S1456" s="9">
        <f t="shared" si="90"/>
        <v>42463.866666666669</v>
      </c>
      <c r="T1456" s="9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-13425</v>
      </c>
      <c r="P1457" s="5">
        <f t="shared" si="89"/>
        <v>225</v>
      </c>
      <c r="Q1457" t="s">
        <v>8321</v>
      </c>
      <c r="R1457" t="s">
        <v>8340</v>
      </c>
      <c r="S1457" s="9">
        <f t="shared" si="90"/>
        <v>41832.672685185185</v>
      </c>
      <c r="T1457" s="9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-4855</v>
      </c>
      <c r="P1458" s="5">
        <f t="shared" si="89"/>
        <v>48.333333333333336</v>
      </c>
      <c r="Q1458" t="s">
        <v>8321</v>
      </c>
      <c r="R1458" t="s">
        <v>8340</v>
      </c>
      <c r="S1458" s="9">
        <f t="shared" si="90"/>
        <v>42708.668576388889</v>
      </c>
      <c r="T1458" s="9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-6000</v>
      </c>
      <c r="P1459" s="5" t="e">
        <f t="shared" si="89"/>
        <v>#DIV/0!</v>
      </c>
      <c r="Q1459" t="s">
        <v>8321</v>
      </c>
      <c r="R1459" t="s">
        <v>8340</v>
      </c>
      <c r="S1459" s="9">
        <f t="shared" si="90"/>
        <v>42289.89634259259</v>
      </c>
      <c r="T1459" s="9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-5000</v>
      </c>
      <c r="P1460" s="5" t="e">
        <f t="shared" si="89"/>
        <v>#DIV/0!</v>
      </c>
      <c r="Q1460" t="s">
        <v>8321</v>
      </c>
      <c r="R1460" t="s">
        <v>8340</v>
      </c>
      <c r="S1460" s="9">
        <f t="shared" si="90"/>
        <v>41831.705555555556</v>
      </c>
      <c r="T1460" s="9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-37000</v>
      </c>
      <c r="P1461" s="5" t="e">
        <f t="shared" si="89"/>
        <v>#DIV/0!</v>
      </c>
      <c r="Q1461" t="s">
        <v>8321</v>
      </c>
      <c r="R1461" t="s">
        <v>8340</v>
      </c>
      <c r="S1461" s="9">
        <f t="shared" si="90"/>
        <v>42312.204814814817</v>
      </c>
      <c r="T1461" s="9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-25000000</v>
      </c>
      <c r="P1462" s="5" t="e">
        <f t="shared" si="89"/>
        <v>#DIV/0!</v>
      </c>
      <c r="Q1462" t="s">
        <v>8321</v>
      </c>
      <c r="R1462" t="s">
        <v>8340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186.69000000000051</v>
      </c>
      <c r="P1463" s="5">
        <f t="shared" si="89"/>
        <v>44.66673529411765</v>
      </c>
      <c r="Q1463" t="s">
        <v>8321</v>
      </c>
      <c r="R1463" t="s">
        <v>8341</v>
      </c>
      <c r="S1463" s="9">
        <f t="shared" si="90"/>
        <v>41899.645300925928</v>
      </c>
      <c r="T1463" s="9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340.69999999999982</v>
      </c>
      <c r="P1464" s="5">
        <f t="shared" si="89"/>
        <v>28.937999999999999</v>
      </c>
      <c r="Q1464" t="s">
        <v>8321</v>
      </c>
      <c r="R1464" t="s">
        <v>8341</v>
      </c>
      <c r="S1464" s="9">
        <f t="shared" si="90"/>
        <v>41344.662858796299</v>
      </c>
      <c r="T1464" s="9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286</v>
      </c>
      <c r="P1465" s="5">
        <f t="shared" si="89"/>
        <v>35.44</v>
      </c>
      <c r="Q1465" t="s">
        <v>8321</v>
      </c>
      <c r="R1465" t="s">
        <v>8341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3160</v>
      </c>
      <c r="P1466" s="5">
        <f t="shared" si="89"/>
        <v>34.871794871794869</v>
      </c>
      <c r="Q1466" t="s">
        <v>8321</v>
      </c>
      <c r="R1466" t="s">
        <v>8341</v>
      </c>
      <c r="S1466" s="9">
        <f t="shared" si="90"/>
        <v>41291.661550925928</v>
      </c>
      <c r="T1466" s="9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106924.35</v>
      </c>
      <c r="P1467" s="5">
        <f t="shared" si="89"/>
        <v>52.622732513451197</v>
      </c>
      <c r="Q1467" t="s">
        <v>8321</v>
      </c>
      <c r="R1467" t="s">
        <v>8341</v>
      </c>
      <c r="S1467" s="9">
        <f t="shared" si="90"/>
        <v>40959.734398148146</v>
      </c>
      <c r="T1467" s="9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1260.369999999999</v>
      </c>
      <c r="P1468" s="5">
        <f t="shared" si="89"/>
        <v>69.598266129032254</v>
      </c>
      <c r="Q1468" t="s">
        <v>8321</v>
      </c>
      <c r="R1468" t="s">
        <v>8341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6032</v>
      </c>
      <c r="P1469" s="5">
        <f t="shared" si="89"/>
        <v>76.72</v>
      </c>
      <c r="Q1469" t="s">
        <v>8321</v>
      </c>
      <c r="R1469" t="s">
        <v>8341</v>
      </c>
      <c r="S1469" s="9">
        <f t="shared" si="90"/>
        <v>40933.80190972222</v>
      </c>
      <c r="T1469" s="9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225</v>
      </c>
      <c r="P1470" s="5">
        <f t="shared" si="89"/>
        <v>33.191126279863482</v>
      </c>
      <c r="Q1470" t="s">
        <v>8321</v>
      </c>
      <c r="R1470" t="s">
        <v>8341</v>
      </c>
      <c r="S1470" s="9">
        <f t="shared" si="90"/>
        <v>40646.014456018514</v>
      </c>
      <c r="T1470" s="9">
        <f t="shared" si="91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3728</v>
      </c>
      <c r="P1471" s="5">
        <f t="shared" si="89"/>
        <v>149.46417445482865</v>
      </c>
      <c r="Q1471" t="s">
        <v>8321</v>
      </c>
      <c r="R1471" t="s">
        <v>8341</v>
      </c>
      <c r="S1471" s="9">
        <f t="shared" si="90"/>
        <v>41290.598483796297</v>
      </c>
      <c r="T1471" s="9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377</v>
      </c>
      <c r="P1472" s="5">
        <f t="shared" si="89"/>
        <v>23.172839506172838</v>
      </c>
      <c r="Q1472" t="s">
        <v>8321</v>
      </c>
      <c r="R1472" t="s">
        <v>8341</v>
      </c>
      <c r="S1472" s="9">
        <f t="shared" si="90"/>
        <v>41250.827118055553</v>
      </c>
      <c r="T1472" s="9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1229</v>
      </c>
      <c r="P1473" s="5">
        <f t="shared" si="89"/>
        <v>96.877551020408163</v>
      </c>
      <c r="Q1473" t="s">
        <v>8321</v>
      </c>
      <c r="R1473" t="s">
        <v>8341</v>
      </c>
      <c r="S1473" s="9">
        <f t="shared" si="90"/>
        <v>42073.957569444443</v>
      </c>
      <c r="T1473" s="9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9676</v>
      </c>
      <c r="P1474" s="5">
        <f t="shared" si="89"/>
        <v>103.20238095238095</v>
      </c>
      <c r="Q1474" t="s">
        <v>8321</v>
      </c>
      <c r="R1474" t="s">
        <v>8341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E1475-D1475</f>
        <v>307.74</v>
      </c>
      <c r="P1475" s="5">
        <f t="shared" ref="P1475:P1538" si="93">E1475/L1475</f>
        <v>38.462553191489363</v>
      </c>
      <c r="Q1475" t="s">
        <v>8321</v>
      </c>
      <c r="R1475" t="s">
        <v>8341</v>
      </c>
      <c r="S1475" s="9">
        <f t="shared" ref="S1475:S1538" si="94">(J1475/86400)+DATE(1970,1,1)</f>
        <v>40939.979618055557</v>
      </c>
      <c r="T1475" s="9">
        <f t="shared" ref="T1475:T1538" si="95">(I1475/86400)+DATE(1970,1,1)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368</v>
      </c>
      <c r="P1476" s="5">
        <f t="shared" si="93"/>
        <v>44.315789473684212</v>
      </c>
      <c r="Q1476" t="s">
        <v>8321</v>
      </c>
      <c r="R1476" t="s">
        <v>8341</v>
      </c>
      <c r="S1476" s="9">
        <f t="shared" si="94"/>
        <v>41500.72791666667</v>
      </c>
      <c r="T1476" s="9">
        <f t="shared" si="95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13300.45</v>
      </c>
      <c r="P1477" s="5">
        <f t="shared" si="93"/>
        <v>64.173356009070289</v>
      </c>
      <c r="Q1477" t="s">
        <v>8321</v>
      </c>
      <c r="R1477" t="s">
        <v>8341</v>
      </c>
      <c r="S1477" s="9">
        <f t="shared" si="94"/>
        <v>41960.722951388889</v>
      </c>
      <c r="T1477" s="9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33693.279999999999</v>
      </c>
      <c r="P1478" s="5">
        <f t="shared" si="93"/>
        <v>43.333275109170302</v>
      </c>
      <c r="Q1478" t="s">
        <v>8321</v>
      </c>
      <c r="R1478" t="s">
        <v>8341</v>
      </c>
      <c r="S1478" s="9">
        <f t="shared" si="94"/>
        <v>40766.041921296295</v>
      </c>
      <c r="T1478" s="9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3393</v>
      </c>
      <c r="P1479" s="5">
        <f t="shared" si="93"/>
        <v>90.495934959349597</v>
      </c>
      <c r="Q1479" t="s">
        <v>8321</v>
      </c>
      <c r="R1479" t="s">
        <v>8341</v>
      </c>
      <c r="S1479" s="9">
        <f t="shared" si="94"/>
        <v>40840.615787037037</v>
      </c>
      <c r="T1479" s="9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540807.11</v>
      </c>
      <c r="P1480" s="5">
        <f t="shared" si="93"/>
        <v>29.187190495010373</v>
      </c>
      <c r="Q1480" t="s">
        <v>8321</v>
      </c>
      <c r="R1480" t="s">
        <v>8341</v>
      </c>
      <c r="S1480" s="9">
        <f t="shared" si="94"/>
        <v>41394.871678240743</v>
      </c>
      <c r="T1480" s="9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598</v>
      </c>
      <c r="P1481" s="5">
        <f t="shared" si="93"/>
        <v>30.95774647887324</v>
      </c>
      <c r="Q1481" t="s">
        <v>8321</v>
      </c>
      <c r="R1481" t="s">
        <v>8341</v>
      </c>
      <c r="S1481" s="9">
        <f t="shared" si="94"/>
        <v>41754.745243055557</v>
      </c>
      <c r="T1481" s="9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8520.1999999999971</v>
      </c>
      <c r="P1482" s="5">
        <f t="shared" si="93"/>
        <v>92.157795275590544</v>
      </c>
      <c r="Q1482" t="s">
        <v>8321</v>
      </c>
      <c r="R1482" t="s">
        <v>8341</v>
      </c>
      <c r="S1482" s="9">
        <f t="shared" si="94"/>
        <v>41464.934016203704</v>
      </c>
      <c r="T1482" s="9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-4895</v>
      </c>
      <c r="P1483" s="5">
        <f t="shared" si="93"/>
        <v>17.5</v>
      </c>
      <c r="Q1483" t="s">
        <v>8321</v>
      </c>
      <c r="R1483" t="s">
        <v>8323</v>
      </c>
      <c r="S1483" s="9">
        <f t="shared" si="94"/>
        <v>41550.922974537039</v>
      </c>
      <c r="T1483" s="9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-4995</v>
      </c>
      <c r="P1484" s="5">
        <f t="shared" si="93"/>
        <v>5</v>
      </c>
      <c r="Q1484" t="s">
        <v>8321</v>
      </c>
      <c r="R1484" t="s">
        <v>8323</v>
      </c>
      <c r="S1484" s="9">
        <f t="shared" si="94"/>
        <v>41136.858055555553</v>
      </c>
      <c r="T1484" s="9">
        <f t="shared" si="95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-6950</v>
      </c>
      <c r="P1485" s="5">
        <f t="shared" si="93"/>
        <v>25</v>
      </c>
      <c r="Q1485" t="s">
        <v>8321</v>
      </c>
      <c r="R1485" t="s">
        <v>8323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-2000</v>
      </c>
      <c r="P1486" s="5" t="e">
        <f t="shared" si="93"/>
        <v>#DIV/0!</v>
      </c>
      <c r="Q1486" t="s">
        <v>8321</v>
      </c>
      <c r="R1486" t="s">
        <v>8323</v>
      </c>
      <c r="S1486" s="9">
        <f t="shared" si="94"/>
        <v>41053.200960648144</v>
      </c>
      <c r="T1486" s="9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-6550</v>
      </c>
      <c r="P1487" s="5">
        <f t="shared" si="93"/>
        <v>50</v>
      </c>
      <c r="Q1487" t="s">
        <v>8321</v>
      </c>
      <c r="R1487" t="s">
        <v>8323</v>
      </c>
      <c r="S1487" s="9">
        <f t="shared" si="94"/>
        <v>42130.795983796299</v>
      </c>
      <c r="T1487" s="9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-19952</v>
      </c>
      <c r="P1488" s="5">
        <f t="shared" si="93"/>
        <v>16</v>
      </c>
      <c r="Q1488" t="s">
        <v>8321</v>
      </c>
      <c r="R1488" t="s">
        <v>8323</v>
      </c>
      <c r="S1488" s="9">
        <f t="shared" si="94"/>
        <v>42032.168530092589</v>
      </c>
      <c r="T1488" s="9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-10000</v>
      </c>
      <c r="P1489" s="5" t="e">
        <f t="shared" si="93"/>
        <v>#DIV/0!</v>
      </c>
      <c r="Q1489" t="s">
        <v>8321</v>
      </c>
      <c r="R1489" t="s">
        <v>8323</v>
      </c>
      <c r="S1489" s="9">
        <f t="shared" si="94"/>
        <v>42554.917488425926</v>
      </c>
      <c r="T1489" s="9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-14640</v>
      </c>
      <c r="P1490" s="5">
        <f t="shared" si="93"/>
        <v>60</v>
      </c>
      <c r="Q1490" t="s">
        <v>8321</v>
      </c>
      <c r="R1490" t="s">
        <v>8323</v>
      </c>
      <c r="S1490" s="9">
        <f t="shared" si="94"/>
        <v>41614.563194444447</v>
      </c>
      <c r="T1490" s="9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-5000</v>
      </c>
      <c r="P1491" s="5" t="e">
        <f t="shared" si="93"/>
        <v>#DIV/0!</v>
      </c>
      <c r="Q1491" t="s">
        <v>8321</v>
      </c>
      <c r="R1491" t="s">
        <v>8323</v>
      </c>
      <c r="S1491" s="9">
        <f t="shared" si="94"/>
        <v>41198.611712962964</v>
      </c>
      <c r="T1491" s="9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-2005</v>
      </c>
      <c r="P1492" s="5">
        <f t="shared" si="93"/>
        <v>47.10526315789474</v>
      </c>
      <c r="Q1492" t="s">
        <v>8321</v>
      </c>
      <c r="R1492" t="s">
        <v>8323</v>
      </c>
      <c r="S1492" s="9">
        <f t="shared" si="94"/>
        <v>41520.561041666668</v>
      </c>
      <c r="T1492" s="9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-1100</v>
      </c>
      <c r="P1493" s="5">
        <f t="shared" si="93"/>
        <v>100</v>
      </c>
      <c r="Q1493" t="s">
        <v>8321</v>
      </c>
      <c r="R1493" t="s">
        <v>8323</v>
      </c>
      <c r="S1493" s="9">
        <f t="shared" si="94"/>
        <v>41991.713460648149</v>
      </c>
      <c r="T1493" s="9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-3970</v>
      </c>
      <c r="P1494" s="5">
        <f t="shared" si="93"/>
        <v>15</v>
      </c>
      <c r="Q1494" t="s">
        <v>8321</v>
      </c>
      <c r="R1494" t="s">
        <v>8323</v>
      </c>
      <c r="S1494" s="9">
        <f t="shared" si="94"/>
        <v>40682.884791666671</v>
      </c>
      <c r="T1494" s="9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-2400</v>
      </c>
      <c r="P1495" s="5" t="e">
        <f t="shared" si="93"/>
        <v>#DIV/0!</v>
      </c>
      <c r="Q1495" t="s">
        <v>8321</v>
      </c>
      <c r="R1495" t="s">
        <v>8323</v>
      </c>
      <c r="S1495" s="9">
        <f t="shared" si="94"/>
        <v>41411.866608796292</v>
      </c>
      <c r="T1495" s="9">
        <f t="shared" si="95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-4555</v>
      </c>
      <c r="P1496" s="5">
        <f t="shared" si="93"/>
        <v>40.454545454545453</v>
      </c>
      <c r="Q1496" t="s">
        <v>8321</v>
      </c>
      <c r="R1496" t="s">
        <v>8323</v>
      </c>
      <c r="S1496" s="9">
        <f t="shared" si="94"/>
        <v>42067.722372685181</v>
      </c>
      <c r="T1496" s="9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-2000</v>
      </c>
      <c r="P1497" s="5" t="e">
        <f t="shared" si="93"/>
        <v>#DIV/0!</v>
      </c>
      <c r="Q1497" t="s">
        <v>8321</v>
      </c>
      <c r="R1497" t="s">
        <v>8323</v>
      </c>
      <c r="S1497" s="9">
        <f t="shared" si="94"/>
        <v>40752.789710648147</v>
      </c>
      <c r="T1497" s="9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-1500</v>
      </c>
      <c r="P1498" s="5" t="e">
        <f t="shared" si="93"/>
        <v>#DIV/0!</v>
      </c>
      <c r="Q1498" t="s">
        <v>8321</v>
      </c>
      <c r="R1498" t="s">
        <v>8323</v>
      </c>
      <c r="S1498" s="9">
        <f t="shared" si="94"/>
        <v>41838.475219907406</v>
      </c>
      <c r="T1498" s="9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-14999</v>
      </c>
      <c r="P1499" s="5">
        <f t="shared" si="93"/>
        <v>1</v>
      </c>
      <c r="Q1499" t="s">
        <v>8321</v>
      </c>
      <c r="R1499" t="s">
        <v>8323</v>
      </c>
      <c r="S1499" s="9">
        <f t="shared" si="94"/>
        <v>41444.64261574074</v>
      </c>
      <c r="T1499" s="9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-2943</v>
      </c>
      <c r="P1500" s="5">
        <f t="shared" si="93"/>
        <v>19</v>
      </c>
      <c r="Q1500" t="s">
        <v>8321</v>
      </c>
      <c r="R1500" t="s">
        <v>8323</v>
      </c>
      <c r="S1500" s="9">
        <f t="shared" si="94"/>
        <v>41840.983541666668</v>
      </c>
      <c r="T1500" s="9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-1995</v>
      </c>
      <c r="P1501" s="5">
        <f t="shared" si="93"/>
        <v>5</v>
      </c>
      <c r="Q1501" t="s">
        <v>8321</v>
      </c>
      <c r="R1501" t="s">
        <v>8323</v>
      </c>
      <c r="S1501" s="9">
        <f t="shared" si="94"/>
        <v>42527.007326388892</v>
      </c>
      <c r="T1501" s="9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-2099</v>
      </c>
      <c r="P1502" s="5">
        <f t="shared" si="93"/>
        <v>46.733333333333334</v>
      </c>
      <c r="Q1502" t="s">
        <v>8321</v>
      </c>
      <c r="R1502" t="s">
        <v>8323</v>
      </c>
      <c r="S1502" s="9">
        <f t="shared" si="94"/>
        <v>41365.904594907406</v>
      </c>
      <c r="T1502" s="9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34492</v>
      </c>
      <c r="P1503" s="5">
        <f t="shared" si="93"/>
        <v>97.731073446327684</v>
      </c>
      <c r="Q1503" t="s">
        <v>8337</v>
      </c>
      <c r="R1503" t="s">
        <v>8338</v>
      </c>
      <c r="S1503" s="9">
        <f t="shared" si="94"/>
        <v>42163.583599537036</v>
      </c>
      <c r="T1503" s="9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318</v>
      </c>
      <c r="P1504" s="5">
        <f t="shared" si="93"/>
        <v>67.835866261398181</v>
      </c>
      <c r="Q1504" t="s">
        <v>8337</v>
      </c>
      <c r="R1504" t="s">
        <v>8338</v>
      </c>
      <c r="S1504" s="9">
        <f t="shared" si="94"/>
        <v>42426.542592592596</v>
      </c>
      <c r="T1504" s="9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295.92999999999984</v>
      </c>
      <c r="P1505" s="5">
        <f t="shared" si="93"/>
        <v>56.98492957746479</v>
      </c>
      <c r="Q1505" t="s">
        <v>8337</v>
      </c>
      <c r="R1505" t="s">
        <v>8338</v>
      </c>
      <c r="S1505" s="9">
        <f t="shared" si="94"/>
        <v>42606.347233796296</v>
      </c>
      <c r="T1505" s="9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11566</v>
      </c>
      <c r="P1506" s="5">
        <f t="shared" si="93"/>
        <v>67.159851301115239</v>
      </c>
      <c r="Q1506" t="s">
        <v>8337</v>
      </c>
      <c r="R1506" t="s">
        <v>8338</v>
      </c>
      <c r="S1506" s="9">
        <f t="shared" si="94"/>
        <v>41772.657685185186</v>
      </c>
      <c r="T1506" s="9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573</v>
      </c>
      <c r="P1507" s="5">
        <f t="shared" si="93"/>
        <v>48.037681159420288</v>
      </c>
      <c r="Q1507" t="s">
        <v>8337</v>
      </c>
      <c r="R1507" t="s">
        <v>8338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171</v>
      </c>
      <c r="P1508" s="5">
        <f t="shared" si="93"/>
        <v>38.860465116279073</v>
      </c>
      <c r="Q1508" t="s">
        <v>8337</v>
      </c>
      <c r="R1508" t="s">
        <v>8338</v>
      </c>
      <c r="S1508" s="9">
        <f t="shared" si="94"/>
        <v>41814.785925925928</v>
      </c>
      <c r="T1508" s="9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1380</v>
      </c>
      <c r="P1509" s="5">
        <f t="shared" si="93"/>
        <v>78.181818181818187</v>
      </c>
      <c r="Q1509" t="s">
        <v>8337</v>
      </c>
      <c r="R1509" t="s">
        <v>8338</v>
      </c>
      <c r="S1509" s="9">
        <f t="shared" si="94"/>
        <v>40254.450335648144</v>
      </c>
      <c r="T1509" s="9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1991</v>
      </c>
      <c r="P1510" s="5">
        <f t="shared" si="93"/>
        <v>97.113744075829388</v>
      </c>
      <c r="Q1510" t="s">
        <v>8337</v>
      </c>
      <c r="R1510" t="s">
        <v>8338</v>
      </c>
      <c r="S1510" s="9">
        <f t="shared" si="94"/>
        <v>41786.614363425928</v>
      </c>
      <c r="T1510" s="9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4137.2200000000012</v>
      </c>
      <c r="P1511" s="5">
        <f t="shared" si="93"/>
        <v>110.39397959183674</v>
      </c>
      <c r="Q1511" t="s">
        <v>8337</v>
      </c>
      <c r="R1511" t="s">
        <v>8338</v>
      </c>
      <c r="S1511" s="9">
        <f t="shared" si="94"/>
        <v>42751.533391203702</v>
      </c>
      <c r="T1511" s="9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165.60000000000036</v>
      </c>
      <c r="P1512" s="5">
        <f t="shared" si="93"/>
        <v>39.91506172839506</v>
      </c>
      <c r="Q1512" t="s">
        <v>8337</v>
      </c>
      <c r="R1512" t="s">
        <v>8338</v>
      </c>
      <c r="S1512" s="9">
        <f t="shared" si="94"/>
        <v>41809.385162037041</v>
      </c>
      <c r="T1512" s="9">
        <f t="shared" si="95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1651</v>
      </c>
      <c r="P1513" s="5">
        <f t="shared" si="93"/>
        <v>75.975728155339809</v>
      </c>
      <c r="Q1513" t="s">
        <v>8337</v>
      </c>
      <c r="R1513" t="s">
        <v>8338</v>
      </c>
      <c r="S1513" s="9">
        <f t="shared" si="94"/>
        <v>42296.583379629628</v>
      </c>
      <c r="T1513" s="9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16057</v>
      </c>
      <c r="P1514" s="5">
        <f t="shared" si="93"/>
        <v>58.379104477611939</v>
      </c>
      <c r="Q1514" t="s">
        <v>8337</v>
      </c>
      <c r="R1514" t="s">
        <v>8338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4001.5</v>
      </c>
      <c r="P1515" s="5">
        <f t="shared" si="93"/>
        <v>55.82093023255814</v>
      </c>
      <c r="Q1515" t="s">
        <v>8337</v>
      </c>
      <c r="R1515" t="s">
        <v>8338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1619</v>
      </c>
      <c r="P1516" s="5">
        <f t="shared" si="93"/>
        <v>151.24431818181819</v>
      </c>
      <c r="Q1516" t="s">
        <v>8337</v>
      </c>
      <c r="R1516" t="s">
        <v>8338</v>
      </c>
      <c r="S1516" s="9">
        <f t="shared" si="94"/>
        <v>42234.597685185188</v>
      </c>
      <c r="T1516" s="9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171567</v>
      </c>
      <c r="P1517" s="5">
        <f t="shared" si="93"/>
        <v>849.67027027027029</v>
      </c>
      <c r="Q1517" t="s">
        <v>8337</v>
      </c>
      <c r="R1517" t="s">
        <v>8338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1472</v>
      </c>
      <c r="P1518" s="5">
        <f t="shared" si="93"/>
        <v>159.24137931034483</v>
      </c>
      <c r="Q1518" t="s">
        <v>8337</v>
      </c>
      <c r="R1518" t="s">
        <v>8338</v>
      </c>
      <c r="S1518" s="9">
        <f t="shared" si="94"/>
        <v>42619.466342592597</v>
      </c>
      <c r="T1518" s="9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9297</v>
      </c>
      <c r="P1519" s="5">
        <f t="shared" si="93"/>
        <v>39.507317073170732</v>
      </c>
      <c r="Q1519" t="s">
        <v>8337</v>
      </c>
      <c r="R1519" t="s">
        <v>8338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15805</v>
      </c>
      <c r="P1520" s="5">
        <f t="shared" si="93"/>
        <v>130.52966101694915</v>
      </c>
      <c r="Q1520" t="s">
        <v>8337</v>
      </c>
      <c r="R1520" t="s">
        <v>8338</v>
      </c>
      <c r="S1520" s="9">
        <f t="shared" si="94"/>
        <v>41760.8200462963</v>
      </c>
      <c r="T1520" s="9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302.75</v>
      </c>
      <c r="P1521" s="5">
        <f t="shared" si="93"/>
        <v>64.156896551724131</v>
      </c>
      <c r="Q1521" t="s">
        <v>8337</v>
      </c>
      <c r="R1521" t="s">
        <v>8338</v>
      </c>
      <c r="S1521" s="9">
        <f t="shared" si="94"/>
        <v>41782.741701388892</v>
      </c>
      <c r="T1521" s="9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625</v>
      </c>
      <c r="P1522" s="5">
        <f t="shared" si="93"/>
        <v>111.52694610778443</v>
      </c>
      <c r="Q1522" t="s">
        <v>8337</v>
      </c>
      <c r="R1522" t="s">
        <v>8338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2555</v>
      </c>
      <c r="P1523" s="5">
        <f t="shared" si="93"/>
        <v>170.44680851063831</v>
      </c>
      <c r="Q1523" t="s">
        <v>8337</v>
      </c>
      <c r="R1523" t="s">
        <v>8338</v>
      </c>
      <c r="S1523" s="9">
        <f t="shared" si="94"/>
        <v>42493.167719907404</v>
      </c>
      <c r="T1523" s="9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16950.099999999999</v>
      </c>
      <c r="P1524" s="5">
        <f t="shared" si="93"/>
        <v>133.7391592920354</v>
      </c>
      <c r="Q1524" t="s">
        <v>8337</v>
      </c>
      <c r="R1524" t="s">
        <v>8338</v>
      </c>
      <c r="S1524" s="9">
        <f t="shared" si="94"/>
        <v>41899.830312500002</v>
      </c>
      <c r="T1524" s="9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4596</v>
      </c>
      <c r="P1525" s="5">
        <f t="shared" si="93"/>
        <v>95.834024896265561</v>
      </c>
      <c r="Q1525" t="s">
        <v>8337</v>
      </c>
      <c r="R1525" t="s">
        <v>8338</v>
      </c>
      <c r="S1525" s="9">
        <f t="shared" si="94"/>
        <v>41964.751342592594</v>
      </c>
      <c r="T1525" s="9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3210</v>
      </c>
      <c r="P1526" s="5">
        <f t="shared" si="93"/>
        <v>221.78571428571428</v>
      </c>
      <c r="Q1526" t="s">
        <v>8337</v>
      </c>
      <c r="R1526" t="s">
        <v>8338</v>
      </c>
      <c r="S1526" s="9">
        <f t="shared" si="94"/>
        <v>42756.501041666663</v>
      </c>
      <c r="T1526" s="9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1924.1499999999996</v>
      </c>
      <c r="P1527" s="5">
        <f t="shared" si="93"/>
        <v>32.315357142857138</v>
      </c>
      <c r="Q1527" t="s">
        <v>8337</v>
      </c>
      <c r="R1527" t="s">
        <v>8338</v>
      </c>
      <c r="S1527" s="9">
        <f t="shared" si="94"/>
        <v>42570.702986111108</v>
      </c>
      <c r="T1527" s="9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4675</v>
      </c>
      <c r="P1528" s="5">
        <f t="shared" si="93"/>
        <v>98.839285714285708</v>
      </c>
      <c r="Q1528" t="s">
        <v>8337</v>
      </c>
      <c r="R1528" t="s">
        <v>8338</v>
      </c>
      <c r="S1528" s="9">
        <f t="shared" si="94"/>
        <v>42339.276006944448</v>
      </c>
      <c r="T1528" s="9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365.55000000000018</v>
      </c>
      <c r="P1529" s="5">
        <f t="shared" si="93"/>
        <v>55.222142857142863</v>
      </c>
      <c r="Q1529" t="s">
        <v>8337</v>
      </c>
      <c r="R1529" t="s">
        <v>8338</v>
      </c>
      <c r="S1529" s="9">
        <f t="shared" si="94"/>
        <v>42780.600532407407</v>
      </c>
      <c r="T1529" s="9">
        <f t="shared" si="95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5447</v>
      </c>
      <c r="P1530" s="5">
        <f t="shared" si="93"/>
        <v>52.793750000000003</v>
      </c>
      <c r="Q1530" t="s">
        <v>8337</v>
      </c>
      <c r="R1530" t="s">
        <v>8338</v>
      </c>
      <c r="S1530" s="9">
        <f t="shared" si="94"/>
        <v>42736.732893518521</v>
      </c>
      <c r="T1530" s="9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129</v>
      </c>
      <c r="P1531" s="5">
        <f t="shared" si="93"/>
        <v>135.66666666666666</v>
      </c>
      <c r="Q1531" t="s">
        <v>8337</v>
      </c>
      <c r="R1531" t="s">
        <v>8338</v>
      </c>
      <c r="S1531" s="9">
        <f t="shared" si="94"/>
        <v>42052.628703703704</v>
      </c>
      <c r="T1531" s="9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12189</v>
      </c>
      <c r="P1532" s="5">
        <f t="shared" si="93"/>
        <v>53.991990846681922</v>
      </c>
      <c r="Q1532" t="s">
        <v>8337</v>
      </c>
      <c r="R1532" t="s">
        <v>8338</v>
      </c>
      <c r="S1532" s="9">
        <f t="shared" si="94"/>
        <v>42275.76730324074</v>
      </c>
      <c r="T1532" s="9">
        <f t="shared" si="95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1785</v>
      </c>
      <c r="P1533" s="5">
        <f t="shared" si="93"/>
        <v>56.643835616438359</v>
      </c>
      <c r="Q1533" t="s">
        <v>8337</v>
      </c>
      <c r="R1533" t="s">
        <v>8338</v>
      </c>
      <c r="S1533" s="9">
        <f t="shared" si="94"/>
        <v>41941.802384259259</v>
      </c>
      <c r="T1533" s="9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19201</v>
      </c>
      <c r="P1534" s="5">
        <f t="shared" si="93"/>
        <v>82.316326530612244</v>
      </c>
      <c r="Q1534" t="s">
        <v>8337</v>
      </c>
      <c r="R1534" t="s">
        <v>8338</v>
      </c>
      <c r="S1534" s="9">
        <f t="shared" si="94"/>
        <v>42391.475289351853</v>
      </c>
      <c r="T1534" s="9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20313</v>
      </c>
      <c r="P1535" s="5">
        <f t="shared" si="93"/>
        <v>88.26081081081081</v>
      </c>
      <c r="Q1535" t="s">
        <v>8337</v>
      </c>
      <c r="R1535" t="s">
        <v>8338</v>
      </c>
      <c r="S1535" s="9">
        <f t="shared" si="94"/>
        <v>42443.00204861111</v>
      </c>
      <c r="T1535" s="9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23830</v>
      </c>
      <c r="P1536" s="5">
        <f t="shared" si="93"/>
        <v>84.905149051490511</v>
      </c>
      <c r="Q1536" t="s">
        <v>8337</v>
      </c>
      <c r="R1536" t="s">
        <v>8338</v>
      </c>
      <c r="S1536" s="9">
        <f t="shared" si="94"/>
        <v>42221.674328703702</v>
      </c>
      <c r="T1536" s="9">
        <f t="shared" si="95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1297</v>
      </c>
      <c r="P1537" s="5">
        <f t="shared" si="93"/>
        <v>48.154545454545456</v>
      </c>
      <c r="Q1537" t="s">
        <v>8337</v>
      </c>
      <c r="R1537" t="s">
        <v>8338</v>
      </c>
      <c r="S1537" s="9">
        <f t="shared" si="94"/>
        <v>42484.829062500001</v>
      </c>
      <c r="T1537" s="9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18037.009999999998</v>
      </c>
      <c r="P1538" s="5">
        <f t="shared" si="93"/>
        <v>66.015406593406595</v>
      </c>
      <c r="Q1538" t="s">
        <v>8337</v>
      </c>
      <c r="R1538" t="s">
        <v>8338</v>
      </c>
      <c r="S1538" s="9">
        <f t="shared" si="94"/>
        <v>42213.802199074074</v>
      </c>
      <c r="T1538" s="9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E1539-D1539</f>
        <v>9588</v>
      </c>
      <c r="P1539" s="5">
        <f t="shared" ref="P1539:P1602" si="97">E1539/L1539</f>
        <v>96.375</v>
      </c>
      <c r="Q1539" t="s">
        <v>8337</v>
      </c>
      <c r="R1539" t="s">
        <v>8338</v>
      </c>
      <c r="S1539" s="9">
        <f t="shared" ref="S1539:S1602" si="98">(J1539/86400)+DATE(1970,1,1)</f>
        <v>42552.315127314811</v>
      </c>
      <c r="T1539" s="9">
        <f t="shared" ref="T1539:T1602" si="99">(I1539/86400)+DATE(1970,1,1)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184</v>
      </c>
      <c r="P1540" s="5">
        <f t="shared" si="97"/>
        <v>156.17391304347825</v>
      </c>
      <c r="Q1540" t="s">
        <v>8337</v>
      </c>
      <c r="R1540" t="s">
        <v>8338</v>
      </c>
      <c r="S1540" s="9">
        <f t="shared" si="98"/>
        <v>41981.782060185185</v>
      </c>
      <c r="T1540" s="9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7197.2200000000012</v>
      </c>
      <c r="P1541" s="5">
        <f t="shared" si="97"/>
        <v>95.764859154929582</v>
      </c>
      <c r="Q1541" t="s">
        <v>8337</v>
      </c>
      <c r="R1541" t="s">
        <v>8338</v>
      </c>
      <c r="S1541" s="9">
        <f t="shared" si="98"/>
        <v>42705.91920138889</v>
      </c>
      <c r="T1541" s="9">
        <f t="shared" si="9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2680</v>
      </c>
      <c r="P1542" s="5">
        <f t="shared" si="97"/>
        <v>180.40816326530611</v>
      </c>
      <c r="Q1542" t="s">
        <v>8337</v>
      </c>
      <c r="R1542" t="s">
        <v>8338</v>
      </c>
      <c r="S1542" s="9">
        <f t="shared" si="98"/>
        <v>41939.00712962963</v>
      </c>
      <c r="T1542" s="9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-17994</v>
      </c>
      <c r="P1543" s="5">
        <f t="shared" si="97"/>
        <v>3</v>
      </c>
      <c r="Q1543" t="s">
        <v>8337</v>
      </c>
      <c r="R1543" t="s">
        <v>8342</v>
      </c>
      <c r="S1543" s="9">
        <f t="shared" si="98"/>
        <v>41974.712245370371</v>
      </c>
      <c r="T1543" s="9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-480</v>
      </c>
      <c r="P1544" s="5">
        <f t="shared" si="97"/>
        <v>20</v>
      </c>
      <c r="Q1544" t="s">
        <v>8337</v>
      </c>
      <c r="R1544" t="s">
        <v>8342</v>
      </c>
      <c r="S1544" s="9">
        <f t="shared" si="98"/>
        <v>42170.996527777781</v>
      </c>
      <c r="T1544" s="9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-2240</v>
      </c>
      <c r="P1545" s="5">
        <f t="shared" si="97"/>
        <v>10</v>
      </c>
      <c r="Q1545" t="s">
        <v>8337</v>
      </c>
      <c r="R1545" t="s">
        <v>8342</v>
      </c>
      <c r="S1545" s="9">
        <f t="shared" si="98"/>
        <v>41935.509652777779</v>
      </c>
      <c r="T1545" s="9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-1000</v>
      </c>
      <c r="P1546" s="5" t="e">
        <f t="shared" si="97"/>
        <v>#DIV/0!</v>
      </c>
      <c r="Q1546" t="s">
        <v>8337</v>
      </c>
      <c r="R1546" t="s">
        <v>8342</v>
      </c>
      <c r="S1546" s="9">
        <f t="shared" si="98"/>
        <v>42053.051203703704</v>
      </c>
      <c r="T1546" s="9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-2999</v>
      </c>
      <c r="P1547" s="5">
        <f t="shared" si="97"/>
        <v>1</v>
      </c>
      <c r="Q1547" t="s">
        <v>8337</v>
      </c>
      <c r="R1547" t="s">
        <v>8342</v>
      </c>
      <c r="S1547" s="9">
        <f t="shared" si="98"/>
        <v>42031.884652777779</v>
      </c>
      <c r="T1547" s="9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-711</v>
      </c>
      <c r="P1548" s="5">
        <f t="shared" si="97"/>
        <v>26.272727272727273</v>
      </c>
      <c r="Q1548" t="s">
        <v>8337</v>
      </c>
      <c r="R1548" t="s">
        <v>8342</v>
      </c>
      <c r="S1548" s="9">
        <f t="shared" si="98"/>
        <v>41839.212951388887</v>
      </c>
      <c r="T1548" s="9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-20</v>
      </c>
      <c r="P1549" s="5" t="e">
        <f t="shared" si="97"/>
        <v>#DIV/0!</v>
      </c>
      <c r="Q1549" t="s">
        <v>8337</v>
      </c>
      <c r="R1549" t="s">
        <v>8342</v>
      </c>
      <c r="S1549" s="9">
        <f t="shared" si="98"/>
        <v>42782.426875000005</v>
      </c>
      <c r="T1549" s="9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-640</v>
      </c>
      <c r="P1550" s="5">
        <f t="shared" si="97"/>
        <v>60</v>
      </c>
      <c r="Q1550" t="s">
        <v>8337</v>
      </c>
      <c r="R1550" t="s">
        <v>8342</v>
      </c>
      <c r="S1550" s="9">
        <f t="shared" si="98"/>
        <v>42286.88217592593</v>
      </c>
      <c r="T1550" s="9">
        <f t="shared" si="9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-330</v>
      </c>
      <c r="P1551" s="5">
        <f t="shared" si="97"/>
        <v>28.333333333333332</v>
      </c>
      <c r="Q1551" t="s">
        <v>8337</v>
      </c>
      <c r="R1551" t="s">
        <v>8342</v>
      </c>
      <c r="S1551" s="9">
        <f t="shared" si="98"/>
        <v>42281.136099537034</v>
      </c>
      <c r="T1551" s="9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-649</v>
      </c>
      <c r="P1552" s="5">
        <f t="shared" si="97"/>
        <v>14.428571428571429</v>
      </c>
      <c r="Q1552" t="s">
        <v>8337</v>
      </c>
      <c r="R1552" t="s">
        <v>8342</v>
      </c>
      <c r="S1552" s="9">
        <f t="shared" si="98"/>
        <v>42472.449467592596</v>
      </c>
      <c r="T1552" s="9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-3500</v>
      </c>
      <c r="P1553" s="5" t="e">
        <f t="shared" si="97"/>
        <v>#DIV/0!</v>
      </c>
      <c r="Q1553" t="s">
        <v>8337</v>
      </c>
      <c r="R1553" t="s">
        <v>8342</v>
      </c>
      <c r="S1553" s="9">
        <f t="shared" si="98"/>
        <v>42121.824525462958</v>
      </c>
      <c r="T1553" s="9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-2185</v>
      </c>
      <c r="P1554" s="5">
        <f t="shared" si="97"/>
        <v>132.1875</v>
      </c>
      <c r="Q1554" t="s">
        <v>8337</v>
      </c>
      <c r="R1554" t="s">
        <v>8342</v>
      </c>
      <c r="S1554" s="9">
        <f t="shared" si="98"/>
        <v>41892.688750000001</v>
      </c>
      <c r="T1554" s="9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-6000</v>
      </c>
      <c r="P1555" s="5" t="e">
        <f t="shared" si="97"/>
        <v>#DIV/0!</v>
      </c>
      <c r="Q1555" t="s">
        <v>8337</v>
      </c>
      <c r="R1555" t="s">
        <v>8342</v>
      </c>
      <c r="S1555" s="9">
        <f t="shared" si="98"/>
        <v>42219.282951388886</v>
      </c>
      <c r="T1555" s="9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-20000</v>
      </c>
      <c r="P1556" s="5" t="e">
        <f t="shared" si="97"/>
        <v>#DIV/0!</v>
      </c>
      <c r="Q1556" t="s">
        <v>8337</v>
      </c>
      <c r="R1556" t="s">
        <v>8342</v>
      </c>
      <c r="S1556" s="9">
        <f t="shared" si="98"/>
        <v>42188.252199074079</v>
      </c>
      <c r="T1556" s="9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-750</v>
      </c>
      <c r="P1557" s="5" t="e">
        <f t="shared" si="97"/>
        <v>#DIV/0!</v>
      </c>
      <c r="Q1557" t="s">
        <v>8337</v>
      </c>
      <c r="R1557" t="s">
        <v>8342</v>
      </c>
      <c r="S1557" s="9">
        <f t="shared" si="98"/>
        <v>42241.613796296297</v>
      </c>
      <c r="T1557" s="9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-823</v>
      </c>
      <c r="P1558" s="5">
        <f t="shared" si="97"/>
        <v>56.416666666666664</v>
      </c>
      <c r="Q1558" t="s">
        <v>8337</v>
      </c>
      <c r="R1558" t="s">
        <v>8342</v>
      </c>
      <c r="S1558" s="9">
        <f t="shared" si="98"/>
        <v>42525.153055555551</v>
      </c>
      <c r="T1558" s="9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-2400</v>
      </c>
      <c r="P1559" s="5">
        <f t="shared" si="97"/>
        <v>100</v>
      </c>
      <c r="Q1559" t="s">
        <v>8337</v>
      </c>
      <c r="R1559" t="s">
        <v>8342</v>
      </c>
      <c r="S1559" s="9">
        <f t="shared" si="98"/>
        <v>41871.65315972222</v>
      </c>
      <c r="T1559" s="9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-715</v>
      </c>
      <c r="P1560" s="5">
        <f t="shared" si="97"/>
        <v>11.666666666666666</v>
      </c>
      <c r="Q1560" t="s">
        <v>8337</v>
      </c>
      <c r="R1560" t="s">
        <v>8342</v>
      </c>
      <c r="S1560" s="9">
        <f t="shared" si="98"/>
        <v>42185.397673611107</v>
      </c>
      <c r="T1560" s="9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-14950</v>
      </c>
      <c r="P1561" s="5">
        <f t="shared" si="97"/>
        <v>50</v>
      </c>
      <c r="Q1561" t="s">
        <v>8337</v>
      </c>
      <c r="R1561" t="s">
        <v>8342</v>
      </c>
      <c r="S1561" s="9">
        <f t="shared" si="98"/>
        <v>42108.053229166668</v>
      </c>
      <c r="T1561" s="9">
        <f t="shared" si="9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-2406</v>
      </c>
      <c r="P1562" s="5">
        <f t="shared" si="97"/>
        <v>23.5</v>
      </c>
      <c r="Q1562" t="s">
        <v>8337</v>
      </c>
      <c r="R1562" t="s">
        <v>8342</v>
      </c>
      <c r="S1562" s="9">
        <f t="shared" si="98"/>
        <v>41936.020752314813</v>
      </c>
      <c r="T1562" s="9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-9933</v>
      </c>
      <c r="P1563" s="5">
        <f t="shared" si="97"/>
        <v>67</v>
      </c>
      <c r="Q1563" t="s">
        <v>8321</v>
      </c>
      <c r="R1563" t="s">
        <v>8343</v>
      </c>
      <c r="S1563" s="9">
        <f t="shared" si="98"/>
        <v>41555.041701388887</v>
      </c>
      <c r="T1563" s="9">
        <f t="shared" si="9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-4000</v>
      </c>
      <c r="P1564" s="5" t="e">
        <f t="shared" si="97"/>
        <v>#DIV/0!</v>
      </c>
      <c r="Q1564" t="s">
        <v>8321</v>
      </c>
      <c r="R1564" t="s">
        <v>8343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-5915</v>
      </c>
      <c r="P1565" s="5">
        <f t="shared" si="97"/>
        <v>42.5</v>
      </c>
      <c r="Q1565" t="s">
        <v>8321</v>
      </c>
      <c r="R1565" t="s">
        <v>8343</v>
      </c>
      <c r="S1565" s="9">
        <f t="shared" si="98"/>
        <v>41652.742488425924</v>
      </c>
      <c r="T1565" s="9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-9990</v>
      </c>
      <c r="P1566" s="5">
        <f t="shared" si="97"/>
        <v>10</v>
      </c>
      <c r="Q1566" t="s">
        <v>8321</v>
      </c>
      <c r="R1566" t="s">
        <v>8343</v>
      </c>
      <c r="S1566" s="9">
        <f t="shared" si="98"/>
        <v>42121.367002314815</v>
      </c>
      <c r="T1566" s="9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-3900</v>
      </c>
      <c r="P1567" s="5">
        <f t="shared" si="97"/>
        <v>100</v>
      </c>
      <c r="Q1567" t="s">
        <v>8321</v>
      </c>
      <c r="R1567" t="s">
        <v>8343</v>
      </c>
      <c r="S1567" s="9">
        <f t="shared" si="98"/>
        <v>40672.729872685188</v>
      </c>
      <c r="T1567" s="9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-23625</v>
      </c>
      <c r="P1568" s="5">
        <f t="shared" si="97"/>
        <v>108.05084745762711</v>
      </c>
      <c r="Q1568" t="s">
        <v>8321</v>
      </c>
      <c r="R1568" t="s">
        <v>8343</v>
      </c>
      <c r="S1568" s="9">
        <f t="shared" si="98"/>
        <v>42549.916712962964</v>
      </c>
      <c r="T1568" s="9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-8150</v>
      </c>
      <c r="P1569" s="5">
        <f t="shared" si="97"/>
        <v>26.923076923076923</v>
      </c>
      <c r="Q1569" t="s">
        <v>8321</v>
      </c>
      <c r="R1569" t="s">
        <v>8343</v>
      </c>
      <c r="S1569" s="9">
        <f t="shared" si="98"/>
        <v>41671.93686342593</v>
      </c>
      <c r="T1569" s="9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-21590</v>
      </c>
      <c r="P1570" s="5">
        <f t="shared" si="97"/>
        <v>155</v>
      </c>
      <c r="Q1570" t="s">
        <v>8321</v>
      </c>
      <c r="R1570" t="s">
        <v>8343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-30000</v>
      </c>
      <c r="P1571" s="5" t="e">
        <f t="shared" si="97"/>
        <v>#DIV/0!</v>
      </c>
      <c r="Q1571" t="s">
        <v>8321</v>
      </c>
      <c r="R1571" t="s">
        <v>8343</v>
      </c>
      <c r="S1571" s="9">
        <f t="shared" si="98"/>
        <v>41389.679560185185</v>
      </c>
      <c r="T1571" s="9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-3516</v>
      </c>
      <c r="P1572" s="5">
        <f t="shared" si="97"/>
        <v>47.769230769230766</v>
      </c>
      <c r="Q1572" t="s">
        <v>8321</v>
      </c>
      <c r="R1572" t="s">
        <v>8343</v>
      </c>
      <c r="S1572" s="9">
        <f t="shared" si="98"/>
        <v>42438.813449074078</v>
      </c>
      <c r="T1572" s="9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-12020</v>
      </c>
      <c r="P1573" s="5">
        <f t="shared" si="97"/>
        <v>20</v>
      </c>
      <c r="Q1573" t="s">
        <v>8321</v>
      </c>
      <c r="R1573" t="s">
        <v>8343</v>
      </c>
      <c r="S1573" s="9">
        <f t="shared" si="98"/>
        <v>42144.769479166665</v>
      </c>
      <c r="T1573" s="9">
        <f t="shared" si="9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-2375</v>
      </c>
      <c r="P1574" s="5">
        <f t="shared" si="97"/>
        <v>41.666666666666664</v>
      </c>
      <c r="Q1574" t="s">
        <v>8321</v>
      </c>
      <c r="R1574" t="s">
        <v>8343</v>
      </c>
      <c r="S1574" s="9">
        <f t="shared" si="98"/>
        <v>42404.033090277779</v>
      </c>
      <c r="T1574" s="9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-8777</v>
      </c>
      <c r="P1575" s="5">
        <f t="shared" si="97"/>
        <v>74.333333333333329</v>
      </c>
      <c r="Q1575" t="s">
        <v>8321</v>
      </c>
      <c r="R1575" t="s">
        <v>8343</v>
      </c>
      <c r="S1575" s="9">
        <f t="shared" si="98"/>
        <v>42786.000023148154</v>
      </c>
      <c r="T1575" s="9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-9494</v>
      </c>
      <c r="P1576" s="5">
        <f t="shared" si="97"/>
        <v>84.333333333333329</v>
      </c>
      <c r="Q1576" t="s">
        <v>8321</v>
      </c>
      <c r="R1576" t="s">
        <v>8343</v>
      </c>
      <c r="S1576" s="9">
        <f t="shared" si="98"/>
        <v>42017.927418981482</v>
      </c>
      <c r="T1576" s="9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-7709</v>
      </c>
      <c r="P1577" s="5">
        <f t="shared" si="97"/>
        <v>65.457142857142856</v>
      </c>
      <c r="Q1577" t="s">
        <v>8321</v>
      </c>
      <c r="R1577" t="s">
        <v>8343</v>
      </c>
      <c r="S1577" s="9">
        <f t="shared" si="98"/>
        <v>41799.524259259255</v>
      </c>
      <c r="T1577" s="9">
        <f t="shared" si="9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-4350</v>
      </c>
      <c r="P1578" s="5">
        <f t="shared" si="97"/>
        <v>65</v>
      </c>
      <c r="Q1578" t="s">
        <v>8321</v>
      </c>
      <c r="R1578" t="s">
        <v>8343</v>
      </c>
      <c r="S1578" s="9">
        <f t="shared" si="98"/>
        <v>42140.879259259258</v>
      </c>
      <c r="T1578" s="9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-9945</v>
      </c>
      <c r="P1579" s="5">
        <f t="shared" si="97"/>
        <v>27.5</v>
      </c>
      <c r="Q1579" t="s">
        <v>8321</v>
      </c>
      <c r="R1579" t="s">
        <v>8343</v>
      </c>
      <c r="S1579" s="9">
        <f t="shared" si="98"/>
        <v>41054.847777777773</v>
      </c>
      <c r="T1579" s="9">
        <f t="shared" si="9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-1692</v>
      </c>
      <c r="P1580" s="5">
        <f t="shared" si="97"/>
        <v>51.25</v>
      </c>
      <c r="Q1580" t="s">
        <v>8321</v>
      </c>
      <c r="R1580" t="s">
        <v>8343</v>
      </c>
      <c r="S1580" s="9">
        <f t="shared" si="98"/>
        <v>40399.065868055557</v>
      </c>
      <c r="T1580" s="9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-3305</v>
      </c>
      <c r="P1581" s="5">
        <f t="shared" si="97"/>
        <v>14</v>
      </c>
      <c r="Q1581" t="s">
        <v>8321</v>
      </c>
      <c r="R1581" t="s">
        <v>8343</v>
      </c>
      <c r="S1581" s="9">
        <f t="shared" si="98"/>
        <v>41481.996423611112</v>
      </c>
      <c r="T1581" s="9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-1750</v>
      </c>
      <c r="P1582" s="5" t="e">
        <f t="shared" si="97"/>
        <v>#DIV/0!</v>
      </c>
      <c r="Q1582" t="s">
        <v>8321</v>
      </c>
      <c r="R1582" t="s">
        <v>8343</v>
      </c>
      <c r="S1582" s="9">
        <f t="shared" si="98"/>
        <v>40990.050069444442</v>
      </c>
      <c r="T1582" s="9">
        <f t="shared" si="9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-995</v>
      </c>
      <c r="P1583" s="5">
        <f t="shared" si="97"/>
        <v>5</v>
      </c>
      <c r="Q1583" t="s">
        <v>8337</v>
      </c>
      <c r="R1583" t="s">
        <v>8344</v>
      </c>
      <c r="S1583" s="9">
        <f t="shared" si="98"/>
        <v>42325.448958333334</v>
      </c>
      <c r="T1583" s="9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-907</v>
      </c>
      <c r="P1584" s="5">
        <f t="shared" si="97"/>
        <v>31</v>
      </c>
      <c r="Q1584" t="s">
        <v>8337</v>
      </c>
      <c r="R1584" t="s">
        <v>8344</v>
      </c>
      <c r="S1584" s="9">
        <f t="shared" si="98"/>
        <v>42246.789965277778</v>
      </c>
      <c r="T1584" s="9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-19985</v>
      </c>
      <c r="P1585" s="5">
        <f t="shared" si="97"/>
        <v>15</v>
      </c>
      <c r="Q1585" t="s">
        <v>8337</v>
      </c>
      <c r="R1585" t="s">
        <v>8344</v>
      </c>
      <c r="S1585" s="9">
        <f t="shared" si="98"/>
        <v>41877.904988425929</v>
      </c>
      <c r="T1585" s="9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-1200</v>
      </c>
      <c r="P1586" s="5" t="e">
        <f t="shared" si="97"/>
        <v>#DIV/0!</v>
      </c>
      <c r="Q1586" t="s">
        <v>8337</v>
      </c>
      <c r="R1586" t="s">
        <v>8344</v>
      </c>
      <c r="S1586" s="9">
        <f t="shared" si="98"/>
        <v>41779.649317129632</v>
      </c>
      <c r="T1586" s="9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-420</v>
      </c>
      <c r="P1587" s="5">
        <f t="shared" si="97"/>
        <v>131.66666666666666</v>
      </c>
      <c r="Q1587" t="s">
        <v>8337</v>
      </c>
      <c r="R1587" t="s">
        <v>8344</v>
      </c>
      <c r="S1587" s="9">
        <f t="shared" si="98"/>
        <v>42707.895462962959</v>
      </c>
      <c r="T1587" s="9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-1500</v>
      </c>
      <c r="P1588" s="5" t="e">
        <f t="shared" si="97"/>
        <v>#DIV/0!</v>
      </c>
      <c r="Q1588" t="s">
        <v>8337</v>
      </c>
      <c r="R1588" t="s">
        <v>8344</v>
      </c>
      <c r="S1588" s="9">
        <f t="shared" si="98"/>
        <v>42069.104421296295</v>
      </c>
      <c r="T1588" s="9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-7499</v>
      </c>
      <c r="P1589" s="5">
        <f t="shared" si="97"/>
        <v>1</v>
      </c>
      <c r="Q1589" t="s">
        <v>8337</v>
      </c>
      <c r="R1589" t="s">
        <v>8344</v>
      </c>
      <c r="S1589" s="9">
        <f t="shared" si="98"/>
        <v>41956.950983796298</v>
      </c>
      <c r="T1589" s="9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-516</v>
      </c>
      <c r="P1590" s="5" t="e">
        <f t="shared" si="97"/>
        <v>#DIV/0!</v>
      </c>
      <c r="Q1590" t="s">
        <v>8337</v>
      </c>
      <c r="R1590" t="s">
        <v>8344</v>
      </c>
      <c r="S1590" s="9">
        <f t="shared" si="98"/>
        <v>42005.24998842593</v>
      </c>
      <c r="T1590" s="9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-1200</v>
      </c>
      <c r="P1591" s="5" t="e">
        <f t="shared" si="97"/>
        <v>#DIV/0!</v>
      </c>
      <c r="Q1591" t="s">
        <v>8337</v>
      </c>
      <c r="R1591" t="s">
        <v>8344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-58980</v>
      </c>
      <c r="P1592" s="5">
        <f t="shared" si="97"/>
        <v>510</v>
      </c>
      <c r="Q1592" t="s">
        <v>8337</v>
      </c>
      <c r="R1592" t="s">
        <v>8344</v>
      </c>
      <c r="S1592" s="9">
        <f t="shared" si="98"/>
        <v>42240.857222222221</v>
      </c>
      <c r="T1592" s="9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-9908</v>
      </c>
      <c r="P1593" s="5">
        <f t="shared" si="97"/>
        <v>44.478260869565219</v>
      </c>
      <c r="Q1593" t="s">
        <v>8337</v>
      </c>
      <c r="R1593" t="s">
        <v>8344</v>
      </c>
      <c r="S1593" s="9">
        <f t="shared" si="98"/>
        <v>42433.726168981477</v>
      </c>
      <c r="T1593" s="9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-25</v>
      </c>
      <c r="P1594" s="5" t="e">
        <f t="shared" si="97"/>
        <v>#DIV/0!</v>
      </c>
      <c r="Q1594" t="s">
        <v>8337</v>
      </c>
      <c r="R1594" t="s">
        <v>8344</v>
      </c>
      <c r="S1594" s="9">
        <f t="shared" si="98"/>
        <v>42046.072743055556</v>
      </c>
      <c r="T1594" s="9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-21997</v>
      </c>
      <c r="P1595" s="5">
        <f t="shared" si="97"/>
        <v>1</v>
      </c>
      <c r="Q1595" t="s">
        <v>8337</v>
      </c>
      <c r="R1595" t="s">
        <v>8344</v>
      </c>
      <c r="S1595" s="9">
        <f t="shared" si="98"/>
        <v>42033.845543981486</v>
      </c>
      <c r="T1595" s="9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-795</v>
      </c>
      <c r="P1596" s="5">
        <f t="shared" si="97"/>
        <v>20.5</v>
      </c>
      <c r="Q1596" t="s">
        <v>8337</v>
      </c>
      <c r="R1596" t="s">
        <v>8344</v>
      </c>
      <c r="S1596" s="9">
        <f t="shared" si="98"/>
        <v>42445.712754629625</v>
      </c>
      <c r="T1596" s="9">
        <f t="shared" si="9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-99720</v>
      </c>
      <c r="P1597" s="5">
        <f t="shared" si="97"/>
        <v>40</v>
      </c>
      <c r="Q1597" t="s">
        <v>8337</v>
      </c>
      <c r="R1597" t="s">
        <v>8344</v>
      </c>
      <c r="S1597" s="9">
        <f t="shared" si="98"/>
        <v>41780.050092592595</v>
      </c>
      <c r="T1597" s="9">
        <f t="shared" si="9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-3175</v>
      </c>
      <c r="P1598" s="5">
        <f t="shared" si="97"/>
        <v>25</v>
      </c>
      <c r="Q1598" t="s">
        <v>8337</v>
      </c>
      <c r="R1598" t="s">
        <v>8344</v>
      </c>
      <c r="S1598" s="9">
        <f t="shared" si="98"/>
        <v>41941.430196759262</v>
      </c>
      <c r="T1598" s="9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-15000</v>
      </c>
      <c r="P1599" s="5" t="e">
        <f t="shared" si="97"/>
        <v>#DIV/0!</v>
      </c>
      <c r="Q1599" t="s">
        <v>8337</v>
      </c>
      <c r="R1599" t="s">
        <v>8344</v>
      </c>
      <c r="S1599" s="9">
        <f t="shared" si="98"/>
        <v>42603.354131944448</v>
      </c>
      <c r="T1599" s="9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-799</v>
      </c>
      <c r="P1600" s="5">
        <f t="shared" si="97"/>
        <v>1</v>
      </c>
      <c r="Q1600" t="s">
        <v>8337</v>
      </c>
      <c r="R1600" t="s">
        <v>8344</v>
      </c>
      <c r="S1600" s="9">
        <f t="shared" si="98"/>
        <v>42151.667337962965</v>
      </c>
      <c r="T1600" s="9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-500</v>
      </c>
      <c r="P1601" s="5" t="e">
        <f t="shared" si="97"/>
        <v>#DIV/0!</v>
      </c>
      <c r="Q1601" t="s">
        <v>8337</v>
      </c>
      <c r="R1601" t="s">
        <v>8344</v>
      </c>
      <c r="S1601" s="9">
        <f t="shared" si="98"/>
        <v>42438.53907407407</v>
      </c>
      <c r="T1601" s="9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-4633</v>
      </c>
      <c r="P1602" s="5">
        <f t="shared" si="97"/>
        <v>40.777777777777779</v>
      </c>
      <c r="Q1602" t="s">
        <v>8337</v>
      </c>
      <c r="R1602" t="s">
        <v>8344</v>
      </c>
      <c r="S1602" s="9">
        <f t="shared" si="98"/>
        <v>41791.057314814811</v>
      </c>
      <c r="T1602" s="9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E1603-D1603</f>
        <v>206.23000000000002</v>
      </c>
      <c r="P1603" s="5">
        <f t="shared" ref="P1603:P1666" si="101">E1603/L1603</f>
        <v>48.325535714285714</v>
      </c>
      <c r="Q1603" t="s">
        <v>8324</v>
      </c>
      <c r="R1603" t="s">
        <v>8325</v>
      </c>
      <c r="S1603" s="9">
        <f t="shared" ref="S1603:S1666" si="102">(J1603/86400)+DATE(1970,1,1)</f>
        <v>40638.092974537038</v>
      </c>
      <c r="T1603" s="9">
        <f t="shared" ref="T1603:T1666" si="103">(I1603/86400)+DATE(1970,1,1)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2.5</v>
      </c>
      <c r="P1604" s="5">
        <f t="shared" si="101"/>
        <v>46.953125</v>
      </c>
      <c r="Q1604" t="s">
        <v>8324</v>
      </c>
      <c r="R1604" t="s">
        <v>8325</v>
      </c>
      <c r="S1604" s="9">
        <f t="shared" si="102"/>
        <v>40788.297650462962</v>
      </c>
      <c r="T1604" s="9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0.66000000000008185</v>
      </c>
      <c r="P1605" s="5">
        <f t="shared" si="101"/>
        <v>66.688666666666663</v>
      </c>
      <c r="Q1605" t="s">
        <v>8324</v>
      </c>
      <c r="R1605" t="s">
        <v>8325</v>
      </c>
      <c r="S1605" s="9">
        <f t="shared" si="102"/>
        <v>40876.169664351852</v>
      </c>
      <c r="T1605" s="9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619</v>
      </c>
      <c r="P1606" s="5">
        <f t="shared" si="101"/>
        <v>48.842857142857142</v>
      </c>
      <c r="Q1606" t="s">
        <v>8324</v>
      </c>
      <c r="R1606" t="s">
        <v>8325</v>
      </c>
      <c r="S1606" s="9">
        <f t="shared" si="102"/>
        <v>40945.845312500001</v>
      </c>
      <c r="T1606" s="9">
        <f t="shared" si="103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41.600000000000364</v>
      </c>
      <c r="P1607" s="5">
        <f t="shared" si="101"/>
        <v>137.30909090909091</v>
      </c>
      <c r="Q1607" t="s">
        <v>8324</v>
      </c>
      <c r="R1607" t="s">
        <v>8325</v>
      </c>
      <c r="S1607" s="9">
        <f t="shared" si="102"/>
        <v>40747.012881944444</v>
      </c>
      <c r="T1607" s="9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80.329999999999927</v>
      </c>
      <c r="P1608" s="5">
        <f t="shared" si="101"/>
        <v>87.829673913043479</v>
      </c>
      <c r="Q1608" t="s">
        <v>8324</v>
      </c>
      <c r="R1608" t="s">
        <v>8325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4511</v>
      </c>
      <c r="P1609" s="5">
        <f t="shared" si="101"/>
        <v>70.785365853658533</v>
      </c>
      <c r="Q1609" t="s">
        <v>8324</v>
      </c>
      <c r="R1609" t="s">
        <v>8325</v>
      </c>
      <c r="S1609" s="9">
        <f t="shared" si="102"/>
        <v>41053.80846064815</v>
      </c>
      <c r="T1609" s="9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15</v>
      </c>
      <c r="P1610" s="5">
        <f t="shared" si="101"/>
        <v>52.826086956521742</v>
      </c>
      <c r="Q1610" t="s">
        <v>8324</v>
      </c>
      <c r="R1610" t="s">
        <v>8325</v>
      </c>
      <c r="S1610" s="9">
        <f t="shared" si="102"/>
        <v>41607.83085648148</v>
      </c>
      <c r="T1610" s="9">
        <f t="shared" si="103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275</v>
      </c>
      <c r="P1611" s="5">
        <f t="shared" si="101"/>
        <v>443.75</v>
      </c>
      <c r="Q1611" t="s">
        <v>8324</v>
      </c>
      <c r="R1611" t="s">
        <v>8325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3437</v>
      </c>
      <c r="P1612" s="5">
        <f t="shared" si="101"/>
        <v>48.544642857142854</v>
      </c>
      <c r="Q1612" t="s">
        <v>8324</v>
      </c>
      <c r="R1612" t="s">
        <v>8325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201</v>
      </c>
      <c r="P1613" s="5">
        <f t="shared" si="101"/>
        <v>37.074074074074076</v>
      </c>
      <c r="Q1613" t="s">
        <v>8324</v>
      </c>
      <c r="R1613" t="s">
        <v>8325</v>
      </c>
      <c r="S1613" s="9">
        <f t="shared" si="102"/>
        <v>41409.00037037037</v>
      </c>
      <c r="T1613" s="9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50</v>
      </c>
      <c r="P1614" s="5">
        <f t="shared" si="101"/>
        <v>50</v>
      </c>
      <c r="Q1614" t="s">
        <v>8324</v>
      </c>
      <c r="R1614" t="s">
        <v>8325</v>
      </c>
      <c r="S1614" s="9">
        <f t="shared" si="102"/>
        <v>41246.874814814815</v>
      </c>
      <c r="T1614" s="9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15</v>
      </c>
      <c r="P1615" s="5">
        <f t="shared" si="101"/>
        <v>39.03846153846154</v>
      </c>
      <c r="Q1615" t="s">
        <v>8324</v>
      </c>
      <c r="R1615" t="s">
        <v>8325</v>
      </c>
      <c r="S1615" s="9">
        <f t="shared" si="102"/>
        <v>41082.069467592592</v>
      </c>
      <c r="T1615" s="9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135</v>
      </c>
      <c r="P1616" s="5">
        <f t="shared" si="101"/>
        <v>66.688311688311686</v>
      </c>
      <c r="Q1616" t="s">
        <v>8324</v>
      </c>
      <c r="R1616" t="s">
        <v>8325</v>
      </c>
      <c r="S1616" s="9">
        <f t="shared" si="102"/>
        <v>41794.981122685189</v>
      </c>
      <c r="T1616" s="9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1130</v>
      </c>
      <c r="P1617" s="5">
        <f t="shared" si="101"/>
        <v>67.132352941176464</v>
      </c>
      <c r="Q1617" t="s">
        <v>8324</v>
      </c>
      <c r="R1617" t="s">
        <v>8325</v>
      </c>
      <c r="S1617" s="9">
        <f t="shared" si="102"/>
        <v>40845.050879629627</v>
      </c>
      <c r="T1617" s="9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420</v>
      </c>
      <c r="P1618" s="5">
        <f t="shared" si="101"/>
        <v>66.369426751592357</v>
      </c>
      <c r="Q1618" t="s">
        <v>8324</v>
      </c>
      <c r="R1618" t="s">
        <v>8325</v>
      </c>
      <c r="S1618" s="9">
        <f t="shared" si="102"/>
        <v>41194.715520833335</v>
      </c>
      <c r="T1618" s="9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3210</v>
      </c>
      <c r="P1619" s="5">
        <f t="shared" si="101"/>
        <v>64.620253164556956</v>
      </c>
      <c r="Q1619" t="s">
        <v>8324</v>
      </c>
      <c r="R1619" t="s">
        <v>8325</v>
      </c>
      <c r="S1619" s="9">
        <f t="shared" si="102"/>
        <v>41546.664212962962</v>
      </c>
      <c r="T1619" s="9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76</v>
      </c>
      <c r="P1620" s="5">
        <f t="shared" si="101"/>
        <v>58.370370370370374</v>
      </c>
      <c r="Q1620" t="s">
        <v>8324</v>
      </c>
      <c r="R1620" t="s">
        <v>8325</v>
      </c>
      <c r="S1620" s="9">
        <f t="shared" si="102"/>
        <v>41301.654340277775</v>
      </c>
      <c r="T1620" s="9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500</v>
      </c>
      <c r="P1621" s="5">
        <f t="shared" si="101"/>
        <v>86.956521739130437</v>
      </c>
      <c r="Q1621" t="s">
        <v>8324</v>
      </c>
      <c r="R1621" t="s">
        <v>8325</v>
      </c>
      <c r="S1621" s="9">
        <f t="shared" si="102"/>
        <v>41876.186180555553</v>
      </c>
      <c r="T1621" s="9">
        <f t="shared" si="103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130</v>
      </c>
      <c r="P1622" s="5">
        <f t="shared" si="101"/>
        <v>66.470588235294116</v>
      </c>
      <c r="Q1622" t="s">
        <v>8324</v>
      </c>
      <c r="R1622" t="s">
        <v>8325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1060</v>
      </c>
      <c r="P1623" s="5">
        <f t="shared" si="101"/>
        <v>163.78378378378378</v>
      </c>
      <c r="Q1623" t="s">
        <v>8324</v>
      </c>
      <c r="R1623" t="s">
        <v>8325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119</v>
      </c>
      <c r="P1624" s="5">
        <f t="shared" si="101"/>
        <v>107.98461538461538</v>
      </c>
      <c r="Q1624" t="s">
        <v>8324</v>
      </c>
      <c r="R1624" t="s">
        <v>8325</v>
      </c>
      <c r="S1624" s="9">
        <f t="shared" si="102"/>
        <v>41950.294837962967</v>
      </c>
      <c r="T1624" s="9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8</v>
      </c>
      <c r="P1625" s="5">
        <f t="shared" si="101"/>
        <v>42.111111111111114</v>
      </c>
      <c r="Q1625" t="s">
        <v>8324</v>
      </c>
      <c r="R1625" t="s">
        <v>8325</v>
      </c>
      <c r="S1625" s="9">
        <f t="shared" si="102"/>
        <v>41453.688530092593</v>
      </c>
      <c r="T1625" s="9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180</v>
      </c>
      <c r="P1626" s="5">
        <f t="shared" si="101"/>
        <v>47.2</v>
      </c>
      <c r="Q1626" t="s">
        <v>8324</v>
      </c>
      <c r="R1626" t="s">
        <v>8325</v>
      </c>
      <c r="S1626" s="9">
        <f t="shared" si="102"/>
        <v>41243.367303240739</v>
      </c>
      <c r="T1626" s="9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4150</v>
      </c>
      <c r="P1627" s="5">
        <f t="shared" si="101"/>
        <v>112.01923076923077</v>
      </c>
      <c r="Q1627" t="s">
        <v>8324</v>
      </c>
      <c r="R1627" t="s">
        <v>8325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95</v>
      </c>
      <c r="P1628" s="5">
        <f t="shared" si="101"/>
        <v>74.953703703703709</v>
      </c>
      <c r="Q1628" t="s">
        <v>8324</v>
      </c>
      <c r="R1628" t="s">
        <v>8325</v>
      </c>
      <c r="S1628" s="9">
        <f t="shared" si="102"/>
        <v>41579.847997685181</v>
      </c>
      <c r="T1628" s="9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340</v>
      </c>
      <c r="P1629" s="5">
        <f t="shared" si="101"/>
        <v>61.578947368421055</v>
      </c>
      <c r="Q1629" t="s">
        <v>8324</v>
      </c>
      <c r="R1629" t="s">
        <v>8325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37</v>
      </c>
      <c r="P1630" s="5">
        <f t="shared" si="101"/>
        <v>45.875</v>
      </c>
      <c r="Q1630" t="s">
        <v>8324</v>
      </c>
      <c r="R1630" t="s">
        <v>8325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220</v>
      </c>
      <c r="P1631" s="5">
        <f t="shared" si="101"/>
        <v>75.853658536585371</v>
      </c>
      <c r="Q1631" t="s">
        <v>8324</v>
      </c>
      <c r="R1631" t="s">
        <v>8325</v>
      </c>
      <c r="S1631" s="9">
        <f t="shared" si="102"/>
        <v>41645.867280092592</v>
      </c>
      <c r="T1631" s="9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6610</v>
      </c>
      <c r="P1632" s="5">
        <f t="shared" si="101"/>
        <v>84.206349206349202</v>
      </c>
      <c r="Q1632" t="s">
        <v>8324</v>
      </c>
      <c r="R1632" t="s">
        <v>8325</v>
      </c>
      <c r="S1632" s="9">
        <f t="shared" si="102"/>
        <v>40939.837673611109</v>
      </c>
      <c r="T1632" s="9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5591</v>
      </c>
      <c r="P1633" s="5">
        <f t="shared" si="101"/>
        <v>117.22556390977444</v>
      </c>
      <c r="Q1633" t="s">
        <v>8324</v>
      </c>
      <c r="R1633" t="s">
        <v>8325</v>
      </c>
      <c r="S1633" s="9">
        <f t="shared" si="102"/>
        <v>41164.859502314815</v>
      </c>
      <c r="T1633" s="9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65</v>
      </c>
      <c r="P1634" s="5">
        <f t="shared" si="101"/>
        <v>86.489361702127653</v>
      </c>
      <c r="Q1634" t="s">
        <v>8324</v>
      </c>
      <c r="R1634" t="s">
        <v>8325</v>
      </c>
      <c r="S1634" s="9">
        <f t="shared" si="102"/>
        <v>40750.340902777782</v>
      </c>
      <c r="T1634" s="9">
        <f t="shared" si="103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0</v>
      </c>
      <c r="P1635" s="5">
        <f t="shared" si="101"/>
        <v>172.41379310344828</v>
      </c>
      <c r="Q1635" t="s">
        <v>8324</v>
      </c>
      <c r="R1635" t="s">
        <v>8325</v>
      </c>
      <c r="S1635" s="9">
        <f t="shared" si="102"/>
        <v>40896.883750000001</v>
      </c>
      <c r="T1635" s="9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</v>
      </c>
      <c r="P1636" s="5">
        <f t="shared" si="101"/>
        <v>62.8125</v>
      </c>
      <c r="Q1636" t="s">
        <v>8324</v>
      </c>
      <c r="R1636" t="s">
        <v>8325</v>
      </c>
      <c r="S1636" s="9">
        <f t="shared" si="102"/>
        <v>40658.189826388887</v>
      </c>
      <c r="T1636" s="9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506</v>
      </c>
      <c r="P1637" s="5">
        <f t="shared" si="101"/>
        <v>67.729729729729726</v>
      </c>
      <c r="Q1637" t="s">
        <v>8324</v>
      </c>
      <c r="R1637" t="s">
        <v>8325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160</v>
      </c>
      <c r="P1638" s="5">
        <f t="shared" si="101"/>
        <v>53.5632183908046</v>
      </c>
      <c r="Q1638" t="s">
        <v>8324</v>
      </c>
      <c r="R1638" t="s">
        <v>8325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19</v>
      </c>
      <c r="P1639" s="5">
        <f t="shared" si="101"/>
        <v>34.6</v>
      </c>
      <c r="Q1639" t="s">
        <v>8324</v>
      </c>
      <c r="R1639" t="s">
        <v>8325</v>
      </c>
      <c r="S1639" s="9">
        <f t="shared" si="102"/>
        <v>40122.751620370371</v>
      </c>
      <c r="T1639" s="9">
        <f t="shared" si="103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50</v>
      </c>
      <c r="P1640" s="5">
        <f t="shared" si="101"/>
        <v>38.888888888888886</v>
      </c>
      <c r="Q1640" t="s">
        <v>8324</v>
      </c>
      <c r="R1640" t="s">
        <v>8325</v>
      </c>
      <c r="S1640" s="9">
        <f t="shared" si="102"/>
        <v>41288.68712962963</v>
      </c>
      <c r="T1640" s="9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0</v>
      </c>
      <c r="P1641" s="5">
        <f t="shared" si="101"/>
        <v>94.736842105263165</v>
      </c>
      <c r="Q1641" t="s">
        <v>8324</v>
      </c>
      <c r="R1641" t="s">
        <v>8325</v>
      </c>
      <c r="S1641" s="9">
        <f t="shared" si="102"/>
        <v>40941.652372685188</v>
      </c>
      <c r="T1641" s="9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279.44000000000005</v>
      </c>
      <c r="P1642" s="5">
        <f t="shared" si="101"/>
        <v>39.967058823529413</v>
      </c>
      <c r="Q1642" t="s">
        <v>8324</v>
      </c>
      <c r="R1642" t="s">
        <v>8325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35</v>
      </c>
      <c r="P1643" s="5">
        <f t="shared" si="101"/>
        <v>97.5</v>
      </c>
      <c r="Q1643" t="s">
        <v>8324</v>
      </c>
      <c r="R1643" t="s">
        <v>8345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0</v>
      </c>
      <c r="P1644" s="5">
        <f t="shared" si="101"/>
        <v>42.857142857142854</v>
      </c>
      <c r="Q1644" t="s">
        <v>8324</v>
      </c>
      <c r="R1644" t="s">
        <v>8345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1235</v>
      </c>
      <c r="P1645" s="5">
        <f t="shared" si="101"/>
        <v>168.51351351351352</v>
      </c>
      <c r="Q1645" t="s">
        <v>8324</v>
      </c>
      <c r="R1645" t="s">
        <v>8345</v>
      </c>
      <c r="S1645" s="9">
        <f t="shared" si="102"/>
        <v>41146.824212962965</v>
      </c>
      <c r="T1645" s="9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950</v>
      </c>
      <c r="P1646" s="5">
        <f t="shared" si="101"/>
        <v>85.546875</v>
      </c>
      <c r="Q1646" t="s">
        <v>8324</v>
      </c>
      <c r="R1646" t="s">
        <v>8345</v>
      </c>
      <c r="S1646" s="9">
        <f t="shared" si="102"/>
        <v>41175.05972222222</v>
      </c>
      <c r="T1646" s="9">
        <f t="shared" si="103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540</v>
      </c>
      <c r="P1647" s="5">
        <f t="shared" si="101"/>
        <v>554</v>
      </c>
      <c r="Q1647" t="s">
        <v>8324</v>
      </c>
      <c r="R1647" t="s">
        <v>8345</v>
      </c>
      <c r="S1647" s="9">
        <f t="shared" si="102"/>
        <v>41521.617361111115</v>
      </c>
      <c r="T1647" s="9">
        <f t="shared" si="103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204</v>
      </c>
      <c r="P1648" s="5">
        <f t="shared" si="101"/>
        <v>26.554216867469879</v>
      </c>
      <c r="Q1648" t="s">
        <v>8324</v>
      </c>
      <c r="R1648" t="s">
        <v>8345</v>
      </c>
      <c r="S1648" s="9">
        <f t="shared" si="102"/>
        <v>41833.450266203705</v>
      </c>
      <c r="T1648" s="9">
        <f t="shared" si="103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236</v>
      </c>
      <c r="P1649" s="5">
        <f t="shared" si="101"/>
        <v>113.82608695652173</v>
      </c>
      <c r="Q1649" t="s">
        <v>8324</v>
      </c>
      <c r="R1649" t="s">
        <v>8345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581</v>
      </c>
      <c r="P1650" s="5">
        <f t="shared" si="101"/>
        <v>32.011111111111113</v>
      </c>
      <c r="Q1650" t="s">
        <v>8324</v>
      </c>
      <c r="R1650" t="s">
        <v>8345</v>
      </c>
      <c r="S1650" s="9">
        <f t="shared" si="102"/>
        <v>40592.704652777778</v>
      </c>
      <c r="T1650" s="9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22.329999999999927</v>
      </c>
      <c r="P1651" s="5">
        <f t="shared" si="101"/>
        <v>47.189259259259259</v>
      </c>
      <c r="Q1651" t="s">
        <v>8324</v>
      </c>
      <c r="R1651" t="s">
        <v>8345</v>
      </c>
      <c r="S1651" s="9">
        <f t="shared" si="102"/>
        <v>41737.684664351851</v>
      </c>
      <c r="T1651" s="9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831</v>
      </c>
      <c r="P1652" s="5">
        <f t="shared" si="101"/>
        <v>88.46875</v>
      </c>
      <c r="Q1652" t="s">
        <v>8324</v>
      </c>
      <c r="R1652" t="s">
        <v>8345</v>
      </c>
      <c r="S1652" s="9">
        <f t="shared" si="102"/>
        <v>41526.435613425929</v>
      </c>
      <c r="T1652" s="9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15</v>
      </c>
      <c r="P1653" s="5">
        <f t="shared" si="101"/>
        <v>100.75</v>
      </c>
      <c r="Q1653" t="s">
        <v>8324</v>
      </c>
      <c r="R1653" t="s">
        <v>8345</v>
      </c>
      <c r="S1653" s="9">
        <f t="shared" si="102"/>
        <v>40625.900694444441</v>
      </c>
      <c r="T1653" s="9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30</v>
      </c>
      <c r="P1654" s="5">
        <f t="shared" si="101"/>
        <v>64.714285714285708</v>
      </c>
      <c r="Q1654" t="s">
        <v>8324</v>
      </c>
      <c r="R1654" t="s">
        <v>8345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3711.5200000000004</v>
      </c>
      <c r="P1655" s="5">
        <f t="shared" si="101"/>
        <v>51.854285714285716</v>
      </c>
      <c r="Q1655" t="s">
        <v>8324</v>
      </c>
      <c r="R1655" t="s">
        <v>8345</v>
      </c>
      <c r="S1655" s="9">
        <f t="shared" si="102"/>
        <v>40626.834444444445</v>
      </c>
      <c r="T1655" s="9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219</v>
      </c>
      <c r="P1656" s="5">
        <f t="shared" si="101"/>
        <v>38.794117647058826</v>
      </c>
      <c r="Q1656" t="s">
        <v>8324</v>
      </c>
      <c r="R1656" t="s">
        <v>8345</v>
      </c>
      <c r="S1656" s="9">
        <f t="shared" si="102"/>
        <v>40987.890740740739</v>
      </c>
      <c r="T1656" s="9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643</v>
      </c>
      <c r="P1657" s="5">
        <f t="shared" si="101"/>
        <v>44.645833333333336</v>
      </c>
      <c r="Q1657" t="s">
        <v>8324</v>
      </c>
      <c r="R1657" t="s">
        <v>8345</v>
      </c>
      <c r="S1657" s="9">
        <f t="shared" si="102"/>
        <v>40974.791898148149</v>
      </c>
      <c r="T1657" s="9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25.119999999999891</v>
      </c>
      <c r="P1658" s="5">
        <f t="shared" si="101"/>
        <v>156.77333333333334</v>
      </c>
      <c r="Q1658" t="s">
        <v>8324</v>
      </c>
      <c r="R1658" t="s">
        <v>8345</v>
      </c>
      <c r="S1658" s="9">
        <f t="shared" si="102"/>
        <v>41226.928842592592</v>
      </c>
      <c r="T1658" s="9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1233.4500000000007</v>
      </c>
      <c r="P1659" s="5">
        <f t="shared" si="101"/>
        <v>118.70339366515837</v>
      </c>
      <c r="Q1659" t="s">
        <v>8324</v>
      </c>
      <c r="R1659" t="s">
        <v>8345</v>
      </c>
      <c r="S1659" s="9">
        <f t="shared" si="102"/>
        <v>41023.782037037039</v>
      </c>
      <c r="T1659" s="9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1934</v>
      </c>
      <c r="P1660" s="5">
        <f t="shared" si="101"/>
        <v>74.149532710280369</v>
      </c>
      <c r="Q1660" t="s">
        <v>8324</v>
      </c>
      <c r="R1660" t="s">
        <v>8345</v>
      </c>
      <c r="S1660" s="9">
        <f t="shared" si="102"/>
        <v>41223.22184027778</v>
      </c>
      <c r="T1660" s="9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64</v>
      </c>
      <c r="P1661" s="5">
        <f t="shared" si="101"/>
        <v>12.533333333333333</v>
      </c>
      <c r="Q1661" t="s">
        <v>8324</v>
      </c>
      <c r="R1661" t="s">
        <v>8345</v>
      </c>
      <c r="S1661" s="9">
        <f t="shared" si="102"/>
        <v>41596.913437499999</v>
      </c>
      <c r="T1661" s="9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923</v>
      </c>
      <c r="P1662" s="5">
        <f t="shared" si="101"/>
        <v>27.861111111111111</v>
      </c>
      <c r="Q1662" t="s">
        <v>8324</v>
      </c>
      <c r="R1662" t="s">
        <v>8345</v>
      </c>
      <c r="S1662" s="9">
        <f t="shared" si="102"/>
        <v>42459.693865740745</v>
      </c>
      <c r="T1662" s="9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198</v>
      </c>
      <c r="P1663" s="5">
        <f t="shared" si="101"/>
        <v>80.178217821782184</v>
      </c>
      <c r="Q1663" t="s">
        <v>8324</v>
      </c>
      <c r="R1663" t="s">
        <v>8345</v>
      </c>
      <c r="S1663" s="9">
        <f t="shared" si="102"/>
        <v>42343.998043981483</v>
      </c>
      <c r="T1663" s="9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211</v>
      </c>
      <c r="P1664" s="5">
        <f t="shared" si="101"/>
        <v>132.43548387096774</v>
      </c>
      <c r="Q1664" t="s">
        <v>8324</v>
      </c>
      <c r="R1664" t="s">
        <v>8345</v>
      </c>
      <c r="S1664" s="9">
        <f t="shared" si="102"/>
        <v>40848.198333333334</v>
      </c>
      <c r="T1664" s="9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80</v>
      </c>
      <c r="P1665" s="5">
        <f t="shared" si="101"/>
        <v>33.75</v>
      </c>
      <c r="Q1665" t="s">
        <v>8324</v>
      </c>
      <c r="R1665" t="s">
        <v>8345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560.2199999999998</v>
      </c>
      <c r="P1666" s="5">
        <f t="shared" si="101"/>
        <v>34.384494382022467</v>
      </c>
      <c r="Q1666" t="s">
        <v>8324</v>
      </c>
      <c r="R1666" t="s">
        <v>8345</v>
      </c>
      <c r="S1666" s="9">
        <f t="shared" si="102"/>
        <v>40939.761782407411</v>
      </c>
      <c r="T1666" s="9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E1667-D1667</f>
        <v>681</v>
      </c>
      <c r="P1667" s="5">
        <f t="shared" ref="P1667:P1730" si="105">E1667/L1667</f>
        <v>44.956989247311824</v>
      </c>
      <c r="Q1667" t="s">
        <v>8324</v>
      </c>
      <c r="R1667" t="s">
        <v>8345</v>
      </c>
      <c r="S1667" s="9">
        <f t="shared" ref="S1667:S1730" si="106">(J1667/86400)+DATE(1970,1,1)</f>
        <v>40564.649456018517</v>
      </c>
      <c r="T1667" s="9">
        <f t="shared" ref="T1667:T1730" si="107">(I1667/86400)+DATE(1970,1,1)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1522</v>
      </c>
      <c r="P1668" s="5">
        <f t="shared" si="105"/>
        <v>41.04081632653061</v>
      </c>
      <c r="Q1668" t="s">
        <v>8324</v>
      </c>
      <c r="R1668" t="s">
        <v>8345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913</v>
      </c>
      <c r="P1669" s="5">
        <f t="shared" si="105"/>
        <v>52.597560975609753</v>
      </c>
      <c r="Q1669" t="s">
        <v>8324</v>
      </c>
      <c r="R1669" t="s">
        <v>8345</v>
      </c>
      <c r="S1669" s="9">
        <f t="shared" si="106"/>
        <v>41682.0705787037</v>
      </c>
      <c r="T1669" s="9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211</v>
      </c>
      <c r="P1670" s="5">
        <f t="shared" si="105"/>
        <v>70.784482758620683</v>
      </c>
      <c r="Q1670" t="s">
        <v>8324</v>
      </c>
      <c r="R1670" t="s">
        <v>8345</v>
      </c>
      <c r="S1670" s="9">
        <f t="shared" si="106"/>
        <v>40845.149756944447</v>
      </c>
      <c r="T1670" s="9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795</v>
      </c>
      <c r="P1671" s="5">
        <f t="shared" si="105"/>
        <v>53.75</v>
      </c>
      <c r="Q1671" t="s">
        <v>8324</v>
      </c>
      <c r="R1671" t="s">
        <v>8345</v>
      </c>
      <c r="S1671" s="9">
        <f t="shared" si="106"/>
        <v>42461.885138888887</v>
      </c>
      <c r="T1671" s="9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26</v>
      </c>
      <c r="P1672" s="5">
        <f t="shared" si="105"/>
        <v>44.608695652173914</v>
      </c>
      <c r="Q1672" t="s">
        <v>8324</v>
      </c>
      <c r="R1672" t="s">
        <v>8345</v>
      </c>
      <c r="S1672" s="9">
        <f t="shared" si="106"/>
        <v>40313.930543981478</v>
      </c>
      <c r="T1672" s="9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13.470000000000027</v>
      </c>
      <c r="P1673" s="5">
        <f t="shared" si="105"/>
        <v>26.148961038961041</v>
      </c>
      <c r="Q1673" t="s">
        <v>8324</v>
      </c>
      <c r="R1673" t="s">
        <v>8345</v>
      </c>
      <c r="S1673" s="9">
        <f t="shared" si="106"/>
        <v>42553.54414351852</v>
      </c>
      <c r="T1673" s="9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220</v>
      </c>
      <c r="P1674" s="5">
        <f t="shared" si="105"/>
        <v>39.183673469387756</v>
      </c>
      <c r="Q1674" t="s">
        <v>8324</v>
      </c>
      <c r="R1674" t="s">
        <v>8345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590</v>
      </c>
      <c r="P1675" s="5">
        <f t="shared" si="105"/>
        <v>45.593220338983052</v>
      </c>
      <c r="Q1675" t="s">
        <v>8324</v>
      </c>
      <c r="R1675" t="s">
        <v>8345</v>
      </c>
      <c r="S1675" s="9">
        <f t="shared" si="106"/>
        <v>42039.878379629634</v>
      </c>
      <c r="T1675" s="9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5085</v>
      </c>
      <c r="P1676" s="5">
        <f t="shared" si="105"/>
        <v>89.247787610619469</v>
      </c>
      <c r="Q1676" t="s">
        <v>8324</v>
      </c>
      <c r="R1676" t="s">
        <v>8345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374.16000000000008</v>
      </c>
      <c r="P1677" s="5">
        <f t="shared" si="105"/>
        <v>40.416470588235299</v>
      </c>
      <c r="Q1677" t="s">
        <v>8324</v>
      </c>
      <c r="R1677" t="s">
        <v>8345</v>
      </c>
      <c r="S1677" s="9">
        <f t="shared" si="106"/>
        <v>40802.733101851853</v>
      </c>
      <c r="T1677" s="9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460</v>
      </c>
      <c r="P1678" s="5">
        <f t="shared" si="105"/>
        <v>82.38095238095238</v>
      </c>
      <c r="Q1678" t="s">
        <v>8324</v>
      </c>
      <c r="R1678" t="s">
        <v>8345</v>
      </c>
      <c r="S1678" s="9">
        <f t="shared" si="106"/>
        <v>40973.726238425923</v>
      </c>
      <c r="T1678" s="9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700</v>
      </c>
      <c r="P1679" s="5">
        <f t="shared" si="105"/>
        <v>159.52380952380952</v>
      </c>
      <c r="Q1679" t="s">
        <v>8324</v>
      </c>
      <c r="R1679" t="s">
        <v>8345</v>
      </c>
      <c r="S1679" s="9">
        <f t="shared" si="106"/>
        <v>42416.407129629632</v>
      </c>
      <c r="T1679" s="9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276</v>
      </c>
      <c r="P1680" s="5">
        <f t="shared" si="105"/>
        <v>36.244897959183675</v>
      </c>
      <c r="Q1680" t="s">
        <v>8324</v>
      </c>
      <c r="R1680" t="s">
        <v>8345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1500</v>
      </c>
      <c r="P1681" s="5">
        <f t="shared" si="105"/>
        <v>62.5</v>
      </c>
      <c r="Q1681" t="s">
        <v>8324</v>
      </c>
      <c r="R1681" t="s">
        <v>8345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175</v>
      </c>
      <c r="P1682" s="5">
        <f t="shared" si="105"/>
        <v>47</v>
      </c>
      <c r="Q1682" t="s">
        <v>8324</v>
      </c>
      <c r="R1682" t="s">
        <v>8345</v>
      </c>
      <c r="S1682" s="9">
        <f t="shared" si="106"/>
        <v>41802.757719907408</v>
      </c>
      <c r="T1682" s="9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924.38000000000466</v>
      </c>
      <c r="P1683" s="5">
        <f t="shared" si="105"/>
        <v>74.575090497737563</v>
      </c>
      <c r="Q1683" t="s">
        <v>8324</v>
      </c>
      <c r="R1683" t="s">
        <v>8346</v>
      </c>
      <c r="S1683" s="9">
        <f t="shared" si="106"/>
        <v>42774.121342592596</v>
      </c>
      <c r="T1683" s="9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-6000</v>
      </c>
      <c r="P1684" s="5" t="e">
        <f t="shared" si="105"/>
        <v>#DIV/0!</v>
      </c>
      <c r="Q1684" t="s">
        <v>8324</v>
      </c>
      <c r="R1684" t="s">
        <v>8346</v>
      </c>
      <c r="S1684" s="9">
        <f t="shared" si="106"/>
        <v>42779.21365740741</v>
      </c>
      <c r="T1684" s="9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-2740</v>
      </c>
      <c r="P1685" s="5">
        <f t="shared" si="105"/>
        <v>76</v>
      </c>
      <c r="Q1685" t="s">
        <v>8324</v>
      </c>
      <c r="R1685" t="s">
        <v>8346</v>
      </c>
      <c r="S1685" s="9">
        <f t="shared" si="106"/>
        <v>42808.781689814816</v>
      </c>
      <c r="T1685" s="9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730</v>
      </c>
      <c r="P1686" s="5">
        <f t="shared" si="105"/>
        <v>86.43564356435644</v>
      </c>
      <c r="Q1686" t="s">
        <v>8324</v>
      </c>
      <c r="R1686" t="s">
        <v>8346</v>
      </c>
      <c r="S1686" s="9">
        <f t="shared" si="106"/>
        <v>42783.815289351856</v>
      </c>
      <c r="T1686" s="9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</v>
      </c>
      <c r="P1687" s="5">
        <f t="shared" si="105"/>
        <v>24</v>
      </c>
      <c r="Q1687" t="s">
        <v>8324</v>
      </c>
      <c r="R1687" t="s">
        <v>8346</v>
      </c>
      <c r="S1687" s="9">
        <f t="shared" si="106"/>
        <v>42788.2502662037</v>
      </c>
      <c r="T1687" s="9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-4982</v>
      </c>
      <c r="P1688" s="5">
        <f t="shared" si="105"/>
        <v>18</v>
      </c>
      <c r="Q1688" t="s">
        <v>8324</v>
      </c>
      <c r="R1688" t="s">
        <v>8346</v>
      </c>
      <c r="S1688" s="9">
        <f t="shared" si="106"/>
        <v>42792.843969907408</v>
      </c>
      <c r="T1688" s="9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-6875</v>
      </c>
      <c r="P1689" s="5">
        <f t="shared" si="105"/>
        <v>80.128205128205124</v>
      </c>
      <c r="Q1689" t="s">
        <v>8324</v>
      </c>
      <c r="R1689" t="s">
        <v>8346</v>
      </c>
      <c r="S1689" s="9">
        <f t="shared" si="106"/>
        <v>42802.046817129631</v>
      </c>
      <c r="T1689" s="9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-2228</v>
      </c>
      <c r="P1690" s="5">
        <f t="shared" si="105"/>
        <v>253.14285714285714</v>
      </c>
      <c r="Q1690" t="s">
        <v>8324</v>
      </c>
      <c r="R1690" t="s">
        <v>8346</v>
      </c>
      <c r="S1690" s="9">
        <f t="shared" si="106"/>
        <v>42804.534652777773</v>
      </c>
      <c r="T1690" s="9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0</v>
      </c>
      <c r="P1691" s="5">
        <f t="shared" si="105"/>
        <v>171.42857142857142</v>
      </c>
      <c r="Q1691" t="s">
        <v>8324</v>
      </c>
      <c r="R1691" t="s">
        <v>8346</v>
      </c>
      <c r="S1691" s="9">
        <f t="shared" si="106"/>
        <v>42780.942476851851</v>
      </c>
      <c r="T1691" s="9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-1865</v>
      </c>
      <c r="P1692" s="5">
        <f t="shared" si="105"/>
        <v>57.727272727272727</v>
      </c>
      <c r="Q1692" t="s">
        <v>8324</v>
      </c>
      <c r="R1692" t="s">
        <v>8346</v>
      </c>
      <c r="S1692" s="9">
        <f t="shared" si="106"/>
        <v>42801.43104166667</v>
      </c>
      <c r="T1692" s="9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-19958</v>
      </c>
      <c r="P1693" s="5">
        <f t="shared" si="105"/>
        <v>264.26315789473682</v>
      </c>
      <c r="Q1693" t="s">
        <v>8324</v>
      </c>
      <c r="R1693" t="s">
        <v>8346</v>
      </c>
      <c r="S1693" s="9">
        <f t="shared" si="106"/>
        <v>42795.701481481483</v>
      </c>
      <c r="T1693" s="9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-2610</v>
      </c>
      <c r="P1694" s="5">
        <f t="shared" si="105"/>
        <v>159.33333333333334</v>
      </c>
      <c r="Q1694" t="s">
        <v>8324</v>
      </c>
      <c r="R1694" t="s">
        <v>8346</v>
      </c>
      <c r="S1694" s="9">
        <f t="shared" si="106"/>
        <v>42788.151238425926</v>
      </c>
      <c r="T1694" s="9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-2720</v>
      </c>
      <c r="P1695" s="5">
        <f t="shared" si="105"/>
        <v>35</v>
      </c>
      <c r="Q1695" t="s">
        <v>8324</v>
      </c>
      <c r="R1695" t="s">
        <v>8346</v>
      </c>
      <c r="S1695" s="9">
        <f t="shared" si="106"/>
        <v>42803.920277777783</v>
      </c>
      <c r="T1695" s="9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-9995</v>
      </c>
      <c r="P1696" s="5">
        <f t="shared" si="105"/>
        <v>5</v>
      </c>
      <c r="Q1696" t="s">
        <v>8324</v>
      </c>
      <c r="R1696" t="s">
        <v>8346</v>
      </c>
      <c r="S1696" s="9">
        <f t="shared" si="106"/>
        <v>42791.669837962967</v>
      </c>
      <c r="T1696" s="9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-10595</v>
      </c>
      <c r="P1697" s="5">
        <f t="shared" si="105"/>
        <v>61.086956521739133</v>
      </c>
      <c r="Q1697" t="s">
        <v>8324</v>
      </c>
      <c r="R1697" t="s">
        <v>8346</v>
      </c>
      <c r="S1697" s="9">
        <f t="shared" si="106"/>
        <v>42801.031412037039</v>
      </c>
      <c r="T1697" s="9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-300000</v>
      </c>
      <c r="P1698" s="5" t="e">
        <f t="shared" si="105"/>
        <v>#DIV/0!</v>
      </c>
      <c r="Q1698" t="s">
        <v>8324</v>
      </c>
      <c r="R1698" t="s">
        <v>8346</v>
      </c>
      <c r="S1698" s="9">
        <f t="shared" si="106"/>
        <v>42796.069571759261</v>
      </c>
      <c r="T1698" s="9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-9974</v>
      </c>
      <c r="P1699" s="5">
        <f t="shared" si="105"/>
        <v>114.81818181818181</v>
      </c>
      <c r="Q1699" t="s">
        <v>8324</v>
      </c>
      <c r="R1699" t="s">
        <v>8346</v>
      </c>
      <c r="S1699" s="9">
        <f t="shared" si="106"/>
        <v>42805.032962962963</v>
      </c>
      <c r="T1699" s="9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-125000</v>
      </c>
      <c r="P1700" s="5" t="e">
        <f t="shared" si="105"/>
        <v>#DIV/0!</v>
      </c>
      <c r="Q1700" t="s">
        <v>8324</v>
      </c>
      <c r="R1700" t="s">
        <v>8346</v>
      </c>
      <c r="S1700" s="9">
        <f t="shared" si="106"/>
        <v>42796.207870370374</v>
      </c>
      <c r="T1700" s="9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-4889</v>
      </c>
      <c r="P1701" s="5">
        <f t="shared" si="105"/>
        <v>54</v>
      </c>
      <c r="Q1701" t="s">
        <v>8324</v>
      </c>
      <c r="R1701" t="s">
        <v>8346</v>
      </c>
      <c r="S1701" s="9">
        <f t="shared" si="106"/>
        <v>42806.863946759258</v>
      </c>
      <c r="T1701" s="9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-14788</v>
      </c>
      <c r="P1702" s="5">
        <f t="shared" si="105"/>
        <v>65.974683544303801</v>
      </c>
      <c r="Q1702" t="s">
        <v>8324</v>
      </c>
      <c r="R1702" t="s">
        <v>8346</v>
      </c>
      <c r="S1702" s="9">
        <f t="shared" si="106"/>
        <v>42796.071643518517</v>
      </c>
      <c r="T1702" s="9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-5040</v>
      </c>
      <c r="P1703" s="5">
        <f t="shared" si="105"/>
        <v>5</v>
      </c>
      <c r="Q1703" t="s">
        <v>8324</v>
      </c>
      <c r="R1703" t="s">
        <v>8346</v>
      </c>
      <c r="S1703" s="9">
        <f t="shared" si="106"/>
        <v>41989.664409722223</v>
      </c>
      <c r="T1703" s="9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-16499</v>
      </c>
      <c r="P1704" s="5">
        <f t="shared" si="105"/>
        <v>1</v>
      </c>
      <c r="Q1704" t="s">
        <v>8324</v>
      </c>
      <c r="R1704" t="s">
        <v>8346</v>
      </c>
      <c r="S1704" s="9">
        <f t="shared" si="106"/>
        <v>42063.869791666672</v>
      </c>
      <c r="T1704" s="9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-4949</v>
      </c>
      <c r="P1705" s="5">
        <f t="shared" si="105"/>
        <v>25.5</v>
      </c>
      <c r="Q1705" t="s">
        <v>8324</v>
      </c>
      <c r="R1705" t="s">
        <v>8346</v>
      </c>
      <c r="S1705" s="9">
        <f t="shared" si="106"/>
        <v>42187.281678240739</v>
      </c>
      <c r="T1705" s="9">
        <f t="shared" si="107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-698</v>
      </c>
      <c r="P1706" s="5">
        <f t="shared" si="105"/>
        <v>118.36363636363636</v>
      </c>
      <c r="Q1706" t="s">
        <v>8324</v>
      </c>
      <c r="R1706" t="s">
        <v>8346</v>
      </c>
      <c r="S1706" s="9">
        <f t="shared" si="106"/>
        <v>42021.139733796299</v>
      </c>
      <c r="T1706" s="9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-2000</v>
      </c>
      <c r="P1707" s="5" t="e">
        <f t="shared" si="105"/>
        <v>#DIV/0!</v>
      </c>
      <c r="Q1707" t="s">
        <v>8324</v>
      </c>
      <c r="R1707" t="s">
        <v>8346</v>
      </c>
      <c r="S1707" s="9">
        <f t="shared" si="106"/>
        <v>42245.016736111109</v>
      </c>
      <c r="T1707" s="9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-5500</v>
      </c>
      <c r="P1708" s="5" t="e">
        <f t="shared" si="105"/>
        <v>#DIV/0!</v>
      </c>
      <c r="Q1708" t="s">
        <v>8324</v>
      </c>
      <c r="R1708" t="s">
        <v>8346</v>
      </c>
      <c r="S1708" s="9">
        <f t="shared" si="106"/>
        <v>42179.306388888886</v>
      </c>
      <c r="T1708" s="9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-4513</v>
      </c>
      <c r="P1709" s="5">
        <f t="shared" si="105"/>
        <v>54.111111111111114</v>
      </c>
      <c r="Q1709" t="s">
        <v>8324</v>
      </c>
      <c r="R1709" t="s">
        <v>8346</v>
      </c>
      <c r="S1709" s="9">
        <f t="shared" si="106"/>
        <v>42427.721006944441</v>
      </c>
      <c r="T1709" s="9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-7000</v>
      </c>
      <c r="P1710" s="5" t="e">
        <f t="shared" si="105"/>
        <v>#DIV/0!</v>
      </c>
      <c r="Q1710" t="s">
        <v>8324</v>
      </c>
      <c r="R1710" t="s">
        <v>8346</v>
      </c>
      <c r="S1710" s="9">
        <f t="shared" si="106"/>
        <v>42451.866967592592</v>
      </c>
      <c r="T1710" s="9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-1665</v>
      </c>
      <c r="P1711" s="5">
        <f t="shared" si="105"/>
        <v>21.25</v>
      </c>
      <c r="Q1711" t="s">
        <v>8324</v>
      </c>
      <c r="R1711" t="s">
        <v>8346</v>
      </c>
      <c r="S1711" s="9">
        <f t="shared" si="106"/>
        <v>41841.563819444447</v>
      </c>
      <c r="T1711" s="9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-4966</v>
      </c>
      <c r="P1712" s="5">
        <f t="shared" si="105"/>
        <v>34</v>
      </c>
      <c r="Q1712" t="s">
        <v>8324</v>
      </c>
      <c r="R1712" t="s">
        <v>8346</v>
      </c>
      <c r="S1712" s="9">
        <f t="shared" si="106"/>
        <v>42341.591296296298</v>
      </c>
      <c r="T1712" s="9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-8950</v>
      </c>
      <c r="P1713" s="5">
        <f t="shared" si="105"/>
        <v>525</v>
      </c>
      <c r="Q1713" t="s">
        <v>8324</v>
      </c>
      <c r="R1713" t="s">
        <v>8346</v>
      </c>
      <c r="S1713" s="9">
        <f t="shared" si="106"/>
        <v>41852.646226851852</v>
      </c>
      <c r="T1713" s="9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-5000</v>
      </c>
      <c r="P1714" s="5" t="e">
        <f t="shared" si="105"/>
        <v>#DIV/0!</v>
      </c>
      <c r="Q1714" t="s">
        <v>8324</v>
      </c>
      <c r="R1714" t="s">
        <v>8346</v>
      </c>
      <c r="S1714" s="9">
        <f t="shared" si="106"/>
        <v>42125.913807870369</v>
      </c>
      <c r="T1714" s="9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-2950</v>
      </c>
      <c r="P1715" s="5">
        <f t="shared" si="105"/>
        <v>50</v>
      </c>
      <c r="Q1715" t="s">
        <v>8324</v>
      </c>
      <c r="R1715" t="s">
        <v>8346</v>
      </c>
      <c r="S1715" s="9">
        <f t="shared" si="106"/>
        <v>41887.801064814819</v>
      </c>
      <c r="T1715" s="9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-23033</v>
      </c>
      <c r="P1716" s="5">
        <f t="shared" si="105"/>
        <v>115.70588235294117</v>
      </c>
      <c r="Q1716" t="s">
        <v>8324</v>
      </c>
      <c r="R1716" t="s">
        <v>8346</v>
      </c>
      <c r="S1716" s="9">
        <f t="shared" si="106"/>
        <v>42095.918530092589</v>
      </c>
      <c r="T1716" s="9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-4989</v>
      </c>
      <c r="P1717" s="5">
        <f t="shared" si="105"/>
        <v>5.5</v>
      </c>
      <c r="Q1717" t="s">
        <v>8324</v>
      </c>
      <c r="R1717" t="s">
        <v>8346</v>
      </c>
      <c r="S1717" s="9">
        <f t="shared" si="106"/>
        <v>42064.217418981483</v>
      </c>
      <c r="T1717" s="9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-1850</v>
      </c>
      <c r="P1718" s="5">
        <f t="shared" si="105"/>
        <v>50</v>
      </c>
      <c r="Q1718" t="s">
        <v>8324</v>
      </c>
      <c r="R1718" t="s">
        <v>8346</v>
      </c>
      <c r="S1718" s="9">
        <f t="shared" si="106"/>
        <v>42673.577534722222</v>
      </c>
      <c r="T1718" s="9">
        <f t="shared" si="107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-1870</v>
      </c>
      <c r="P1719" s="5">
        <f t="shared" si="105"/>
        <v>34.024390243902438</v>
      </c>
      <c r="Q1719" t="s">
        <v>8324</v>
      </c>
      <c r="R1719" t="s">
        <v>8346</v>
      </c>
      <c r="S1719" s="9">
        <f t="shared" si="106"/>
        <v>42460.981921296298</v>
      </c>
      <c r="T1719" s="9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-34925</v>
      </c>
      <c r="P1720" s="5">
        <f t="shared" si="105"/>
        <v>37.5</v>
      </c>
      <c r="Q1720" t="s">
        <v>8324</v>
      </c>
      <c r="R1720" t="s">
        <v>8346</v>
      </c>
      <c r="S1720" s="9">
        <f t="shared" si="106"/>
        <v>42460.610520833332</v>
      </c>
      <c r="T1720" s="9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-3965</v>
      </c>
      <c r="P1721" s="5">
        <f t="shared" si="105"/>
        <v>11.666666666666666</v>
      </c>
      <c r="Q1721" t="s">
        <v>8324</v>
      </c>
      <c r="R1721" t="s">
        <v>8346</v>
      </c>
      <c r="S1721" s="9">
        <f t="shared" si="106"/>
        <v>41869.534618055557</v>
      </c>
      <c r="T1721" s="9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-3775</v>
      </c>
      <c r="P1722" s="5">
        <f t="shared" si="105"/>
        <v>28.125</v>
      </c>
      <c r="Q1722" t="s">
        <v>8324</v>
      </c>
      <c r="R1722" t="s">
        <v>8346</v>
      </c>
      <c r="S1722" s="9">
        <f t="shared" si="106"/>
        <v>41922.783229166671</v>
      </c>
      <c r="T1722" s="9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-5000</v>
      </c>
      <c r="P1723" s="5" t="e">
        <f t="shared" si="105"/>
        <v>#DIV/0!</v>
      </c>
      <c r="Q1723" t="s">
        <v>8324</v>
      </c>
      <c r="R1723" t="s">
        <v>8346</v>
      </c>
      <c r="S1723" s="9">
        <f t="shared" si="106"/>
        <v>42319.461377314816</v>
      </c>
      <c r="T1723" s="9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-2879</v>
      </c>
      <c r="P1724" s="5">
        <f t="shared" si="105"/>
        <v>1</v>
      </c>
      <c r="Q1724" t="s">
        <v>8324</v>
      </c>
      <c r="R1724" t="s">
        <v>8346</v>
      </c>
      <c r="S1724" s="9">
        <f t="shared" si="106"/>
        <v>42425.960983796293</v>
      </c>
      <c r="T1724" s="9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-9350</v>
      </c>
      <c r="P1725" s="5">
        <f t="shared" si="105"/>
        <v>216.66666666666666</v>
      </c>
      <c r="Q1725" t="s">
        <v>8324</v>
      </c>
      <c r="R1725" t="s">
        <v>8346</v>
      </c>
      <c r="S1725" s="9">
        <f t="shared" si="106"/>
        <v>42129.82540509259</v>
      </c>
      <c r="T1725" s="9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-5965</v>
      </c>
      <c r="P1726" s="5">
        <f t="shared" si="105"/>
        <v>8.75</v>
      </c>
      <c r="Q1726" t="s">
        <v>8324</v>
      </c>
      <c r="R1726" t="s">
        <v>8346</v>
      </c>
      <c r="S1726" s="9">
        <f t="shared" si="106"/>
        <v>41912.932430555556</v>
      </c>
      <c r="T1726" s="9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-4940</v>
      </c>
      <c r="P1727" s="5">
        <f t="shared" si="105"/>
        <v>62.222222222222221</v>
      </c>
      <c r="Q1727" t="s">
        <v>8324</v>
      </c>
      <c r="R1727" t="s">
        <v>8346</v>
      </c>
      <c r="S1727" s="9">
        <f t="shared" si="106"/>
        <v>41845.968159722222</v>
      </c>
      <c r="T1727" s="9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-4304</v>
      </c>
      <c r="P1728" s="5">
        <f t="shared" si="105"/>
        <v>137.25</v>
      </c>
      <c r="Q1728" t="s">
        <v>8324</v>
      </c>
      <c r="R1728" t="s">
        <v>8346</v>
      </c>
      <c r="S1728" s="9">
        <f t="shared" si="106"/>
        <v>41788.919722222221</v>
      </c>
      <c r="T1728" s="9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-2999</v>
      </c>
      <c r="P1729" s="5">
        <f t="shared" si="105"/>
        <v>1</v>
      </c>
      <c r="Q1729" t="s">
        <v>8324</v>
      </c>
      <c r="R1729" t="s">
        <v>8346</v>
      </c>
      <c r="S1729" s="9">
        <f t="shared" si="106"/>
        <v>42044.927974537037</v>
      </c>
      <c r="T1729" s="9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-395</v>
      </c>
      <c r="P1730" s="5">
        <f t="shared" si="105"/>
        <v>122.14285714285714</v>
      </c>
      <c r="Q1730" t="s">
        <v>8324</v>
      </c>
      <c r="R1730" t="s">
        <v>8346</v>
      </c>
      <c r="S1730" s="9">
        <f t="shared" si="106"/>
        <v>42268.625856481478</v>
      </c>
      <c r="T1730" s="9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E1731-D1731</f>
        <v>-10000</v>
      </c>
      <c r="P1731" s="5" t="e">
        <f t="shared" ref="P1731:P1794" si="109">E1731/L1731</f>
        <v>#DIV/0!</v>
      </c>
      <c r="Q1731" t="s">
        <v>8324</v>
      </c>
      <c r="R1731" t="s">
        <v>8346</v>
      </c>
      <c r="S1731" s="9">
        <f t="shared" ref="S1731:S1794" si="110">(J1731/86400)+DATE(1970,1,1)</f>
        <v>42471.052152777775</v>
      </c>
      <c r="T1731" s="9">
        <f t="shared" ref="T1731:T1794" si="111">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-3000</v>
      </c>
      <c r="P1732" s="5" t="e">
        <f t="shared" si="109"/>
        <v>#DIV/0!</v>
      </c>
      <c r="Q1732" t="s">
        <v>8324</v>
      </c>
      <c r="R1732" t="s">
        <v>8346</v>
      </c>
      <c r="S1732" s="9">
        <f t="shared" si="110"/>
        <v>42272.087766203702</v>
      </c>
      <c r="T1732" s="9">
        <f t="shared" si="111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-1000</v>
      </c>
      <c r="P1733" s="5" t="e">
        <f t="shared" si="109"/>
        <v>#DIV/0!</v>
      </c>
      <c r="Q1733" t="s">
        <v>8324</v>
      </c>
      <c r="R1733" t="s">
        <v>8346</v>
      </c>
      <c r="S1733" s="9">
        <f t="shared" si="110"/>
        <v>42152.906851851847</v>
      </c>
      <c r="T1733" s="9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-4000</v>
      </c>
      <c r="P1734" s="5" t="e">
        <f t="shared" si="109"/>
        <v>#DIV/0!</v>
      </c>
      <c r="Q1734" t="s">
        <v>8324</v>
      </c>
      <c r="R1734" t="s">
        <v>8346</v>
      </c>
      <c r="S1734" s="9">
        <f t="shared" si="110"/>
        <v>42325.683807870373</v>
      </c>
      <c r="T1734" s="9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-10000</v>
      </c>
      <c r="P1735" s="5" t="e">
        <f t="shared" si="109"/>
        <v>#DIV/0!</v>
      </c>
      <c r="Q1735" t="s">
        <v>8324</v>
      </c>
      <c r="R1735" t="s">
        <v>8346</v>
      </c>
      <c r="S1735" s="9">
        <f t="shared" si="110"/>
        <v>42614.675625000003</v>
      </c>
      <c r="T1735" s="9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-4499</v>
      </c>
      <c r="P1736" s="5">
        <f t="shared" si="109"/>
        <v>1</v>
      </c>
      <c r="Q1736" t="s">
        <v>8324</v>
      </c>
      <c r="R1736" t="s">
        <v>8346</v>
      </c>
      <c r="S1736" s="9">
        <f t="shared" si="110"/>
        <v>42102.036527777775</v>
      </c>
      <c r="T1736" s="9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-890</v>
      </c>
      <c r="P1737" s="5">
        <f t="shared" si="109"/>
        <v>55</v>
      </c>
      <c r="Q1737" t="s">
        <v>8324</v>
      </c>
      <c r="R1737" t="s">
        <v>8346</v>
      </c>
      <c r="S1737" s="9">
        <f t="shared" si="110"/>
        <v>42559.81417824074</v>
      </c>
      <c r="T1737" s="9">
        <f t="shared" si="111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-2978</v>
      </c>
      <c r="P1738" s="5">
        <f t="shared" si="109"/>
        <v>22</v>
      </c>
      <c r="Q1738" t="s">
        <v>8324</v>
      </c>
      <c r="R1738" t="s">
        <v>8346</v>
      </c>
      <c r="S1738" s="9">
        <f t="shared" si="110"/>
        <v>42286.861493055556</v>
      </c>
      <c r="T1738" s="9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-3150</v>
      </c>
      <c r="P1739" s="5">
        <f t="shared" si="109"/>
        <v>56.666666666666664</v>
      </c>
      <c r="Q1739" t="s">
        <v>8324</v>
      </c>
      <c r="R1739" t="s">
        <v>8346</v>
      </c>
      <c r="S1739" s="9">
        <f t="shared" si="110"/>
        <v>42175.948981481481</v>
      </c>
      <c r="T1739" s="9">
        <f t="shared" si="111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-4980</v>
      </c>
      <c r="P1740" s="5">
        <f t="shared" si="109"/>
        <v>20</v>
      </c>
      <c r="Q1740" t="s">
        <v>8324</v>
      </c>
      <c r="R1740" t="s">
        <v>8346</v>
      </c>
      <c r="S1740" s="9">
        <f t="shared" si="110"/>
        <v>41884.874328703707</v>
      </c>
      <c r="T1740" s="9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-999</v>
      </c>
      <c r="P1741" s="5">
        <f t="shared" si="109"/>
        <v>1</v>
      </c>
      <c r="Q1741" t="s">
        <v>8324</v>
      </c>
      <c r="R1741" t="s">
        <v>8346</v>
      </c>
      <c r="S1741" s="9">
        <f t="shared" si="110"/>
        <v>42435.874212962968</v>
      </c>
      <c r="T1741" s="9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-3000</v>
      </c>
      <c r="P1742" s="5" t="e">
        <f t="shared" si="109"/>
        <v>#DIV/0!</v>
      </c>
      <c r="Q1742" t="s">
        <v>8324</v>
      </c>
      <c r="R1742" t="s">
        <v>8346</v>
      </c>
      <c r="S1742" s="9">
        <f t="shared" si="110"/>
        <v>42171.817384259259</v>
      </c>
      <c r="T1742" s="9">
        <f t="shared" si="111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130</v>
      </c>
      <c r="P1743" s="5">
        <f t="shared" si="109"/>
        <v>25.576923076923077</v>
      </c>
      <c r="Q1743" t="s">
        <v>8337</v>
      </c>
      <c r="R1743" t="s">
        <v>8338</v>
      </c>
      <c r="S1743" s="9">
        <f t="shared" si="110"/>
        <v>42120.628136574072</v>
      </c>
      <c r="T1743" s="9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175</v>
      </c>
      <c r="P1744" s="5">
        <f t="shared" si="109"/>
        <v>63.970588235294116</v>
      </c>
      <c r="Q1744" t="s">
        <v>8337</v>
      </c>
      <c r="R1744" t="s">
        <v>8338</v>
      </c>
      <c r="S1744" s="9">
        <f t="shared" si="110"/>
        <v>42710.876967592594</v>
      </c>
      <c r="T1744" s="9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25</v>
      </c>
      <c r="P1745" s="5">
        <f t="shared" si="109"/>
        <v>89.925373134328353</v>
      </c>
      <c r="Q1745" t="s">
        <v>8337</v>
      </c>
      <c r="R1745" t="s">
        <v>8338</v>
      </c>
      <c r="S1745" s="9">
        <f t="shared" si="110"/>
        <v>42586.925636574073</v>
      </c>
      <c r="T1745" s="9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1015</v>
      </c>
      <c r="P1746" s="5">
        <f t="shared" si="109"/>
        <v>93.071428571428569</v>
      </c>
      <c r="Q1746" t="s">
        <v>8337</v>
      </c>
      <c r="R1746" t="s">
        <v>8338</v>
      </c>
      <c r="S1746" s="9">
        <f t="shared" si="110"/>
        <v>42026.605057870373</v>
      </c>
      <c r="T1746" s="9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981</v>
      </c>
      <c r="P1747" s="5">
        <f t="shared" si="109"/>
        <v>89.674157303370791</v>
      </c>
      <c r="Q1747" t="s">
        <v>8337</v>
      </c>
      <c r="R1747" t="s">
        <v>8338</v>
      </c>
      <c r="S1747" s="9">
        <f t="shared" si="110"/>
        <v>42690.259699074071</v>
      </c>
      <c r="T1747" s="9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7215</v>
      </c>
      <c r="P1748" s="5">
        <f t="shared" si="109"/>
        <v>207.61682242990653</v>
      </c>
      <c r="Q1748" t="s">
        <v>8337</v>
      </c>
      <c r="R1748" t="s">
        <v>8338</v>
      </c>
      <c r="S1748" s="9">
        <f t="shared" si="110"/>
        <v>42668.176701388889</v>
      </c>
      <c r="T1748" s="9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446</v>
      </c>
      <c r="P1749" s="5">
        <f t="shared" si="109"/>
        <v>59.408805031446541</v>
      </c>
      <c r="Q1749" t="s">
        <v>8337</v>
      </c>
      <c r="R1749" t="s">
        <v>8338</v>
      </c>
      <c r="S1749" s="9">
        <f t="shared" si="110"/>
        <v>42292.435532407406</v>
      </c>
      <c r="T1749" s="9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14974</v>
      </c>
      <c r="P1750" s="5">
        <f t="shared" si="109"/>
        <v>358.97237569060775</v>
      </c>
      <c r="Q1750" t="s">
        <v>8337</v>
      </c>
      <c r="R1750" t="s">
        <v>8338</v>
      </c>
      <c r="S1750" s="9">
        <f t="shared" si="110"/>
        <v>42219.950729166667</v>
      </c>
      <c r="T1750" s="9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2360.5</v>
      </c>
      <c r="P1751" s="5">
        <f t="shared" si="109"/>
        <v>94.736641221374043</v>
      </c>
      <c r="Q1751" t="s">
        <v>8337</v>
      </c>
      <c r="R1751" t="s">
        <v>8338</v>
      </c>
      <c r="S1751" s="9">
        <f t="shared" si="110"/>
        <v>42758.975937499999</v>
      </c>
      <c r="T1751" s="9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5081</v>
      </c>
      <c r="P1752" s="5">
        <f t="shared" si="109"/>
        <v>80.647999999999996</v>
      </c>
      <c r="Q1752" t="s">
        <v>8337</v>
      </c>
      <c r="R1752" t="s">
        <v>8338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290</v>
      </c>
      <c r="P1753" s="5">
        <f t="shared" si="109"/>
        <v>168.68852459016392</v>
      </c>
      <c r="Q1753" t="s">
        <v>8337</v>
      </c>
      <c r="R1753" t="s">
        <v>8338</v>
      </c>
      <c r="S1753" s="9">
        <f t="shared" si="110"/>
        <v>42052.7815162037</v>
      </c>
      <c r="T1753" s="9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1922</v>
      </c>
      <c r="P1754" s="5">
        <f t="shared" si="109"/>
        <v>34.68888888888889</v>
      </c>
      <c r="Q1754" t="s">
        <v>8337</v>
      </c>
      <c r="R1754" t="s">
        <v>8338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1200</v>
      </c>
      <c r="P1755" s="5">
        <f t="shared" si="109"/>
        <v>462.85714285714283</v>
      </c>
      <c r="Q1755" t="s">
        <v>8337</v>
      </c>
      <c r="R1755" t="s">
        <v>8338</v>
      </c>
      <c r="S1755" s="9">
        <f t="shared" si="110"/>
        <v>42420.74962962963</v>
      </c>
      <c r="T1755" s="9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895</v>
      </c>
      <c r="P1756" s="5">
        <f t="shared" si="109"/>
        <v>104.38888888888889</v>
      </c>
      <c r="Q1756" t="s">
        <v>8337</v>
      </c>
      <c r="R1756" t="s">
        <v>8338</v>
      </c>
      <c r="S1756" s="9">
        <f t="shared" si="110"/>
        <v>42067.876770833333</v>
      </c>
      <c r="T1756" s="9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5</v>
      </c>
      <c r="P1757" s="5">
        <f t="shared" si="109"/>
        <v>7.5</v>
      </c>
      <c r="Q1757" t="s">
        <v>8337</v>
      </c>
      <c r="R1757" t="s">
        <v>8338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155.60000000000036</v>
      </c>
      <c r="P1758" s="5">
        <f t="shared" si="109"/>
        <v>47.13</v>
      </c>
      <c r="Q1758" t="s">
        <v>8337</v>
      </c>
      <c r="R1758" t="s">
        <v>8338</v>
      </c>
      <c r="S1758" s="9">
        <f t="shared" si="110"/>
        <v>42571.167465277773</v>
      </c>
      <c r="T1758" s="9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800</v>
      </c>
      <c r="P1759" s="5">
        <f t="shared" si="109"/>
        <v>414.28571428571428</v>
      </c>
      <c r="Q1759" t="s">
        <v>8337</v>
      </c>
      <c r="R1759" t="s">
        <v>8338</v>
      </c>
      <c r="S1759" s="9">
        <f t="shared" si="110"/>
        <v>42733.827349537038</v>
      </c>
      <c r="T1759" s="9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147</v>
      </c>
      <c r="P1760" s="5">
        <f t="shared" si="109"/>
        <v>42.481481481481481</v>
      </c>
      <c r="Q1760" t="s">
        <v>8337</v>
      </c>
      <c r="R1760" t="s">
        <v>8338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330</v>
      </c>
      <c r="P1761" s="5">
        <f t="shared" si="109"/>
        <v>108.77551020408163</v>
      </c>
      <c r="Q1761" t="s">
        <v>8337</v>
      </c>
      <c r="R1761" t="s">
        <v>8338</v>
      </c>
      <c r="S1761" s="9">
        <f t="shared" si="110"/>
        <v>42068.829039351855</v>
      </c>
      <c r="T1761" s="9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3272</v>
      </c>
      <c r="P1762" s="5">
        <f t="shared" si="109"/>
        <v>81.098039215686271</v>
      </c>
      <c r="Q1762" t="s">
        <v>8337</v>
      </c>
      <c r="R1762" t="s">
        <v>8338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55</v>
      </c>
      <c r="P1763" s="5">
        <f t="shared" si="109"/>
        <v>51.666666666666664</v>
      </c>
      <c r="Q1763" t="s">
        <v>8337</v>
      </c>
      <c r="R1763" t="s">
        <v>8338</v>
      </c>
      <c r="S1763" s="9">
        <f t="shared" si="110"/>
        <v>42209.567824074074</v>
      </c>
      <c r="T1763" s="9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785</v>
      </c>
      <c r="P1764" s="5">
        <f t="shared" si="109"/>
        <v>35.4</v>
      </c>
      <c r="Q1764" t="s">
        <v>8337</v>
      </c>
      <c r="R1764" t="s">
        <v>8338</v>
      </c>
      <c r="S1764" s="9">
        <f t="shared" si="110"/>
        <v>42410.982002314813</v>
      </c>
      <c r="T1764" s="9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229</v>
      </c>
      <c r="P1765" s="5">
        <f t="shared" si="109"/>
        <v>103.63559322033899</v>
      </c>
      <c r="Q1765" t="s">
        <v>8337</v>
      </c>
      <c r="R1765" t="s">
        <v>8338</v>
      </c>
      <c r="S1765" s="9">
        <f t="shared" si="110"/>
        <v>42636.868518518517</v>
      </c>
      <c r="T1765" s="9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-8844</v>
      </c>
      <c r="P1766" s="5">
        <f t="shared" si="109"/>
        <v>55.282051282051285</v>
      </c>
      <c r="Q1766" t="s">
        <v>8337</v>
      </c>
      <c r="R1766" t="s">
        <v>8338</v>
      </c>
      <c r="S1766" s="9">
        <f t="shared" si="110"/>
        <v>41825.485868055555</v>
      </c>
      <c r="T1766" s="9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-5066.5200000000004</v>
      </c>
      <c r="P1767" s="5">
        <f t="shared" si="109"/>
        <v>72.16970873786407</v>
      </c>
      <c r="Q1767" t="s">
        <v>8337</v>
      </c>
      <c r="R1767" t="s">
        <v>8338</v>
      </c>
      <c r="S1767" s="9">
        <f t="shared" si="110"/>
        <v>41834.980462962965</v>
      </c>
      <c r="T1767" s="9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-1500</v>
      </c>
      <c r="P1768" s="5" t="e">
        <f t="shared" si="109"/>
        <v>#DIV/0!</v>
      </c>
      <c r="Q1768" t="s">
        <v>8337</v>
      </c>
      <c r="R1768" t="s">
        <v>8338</v>
      </c>
      <c r="S1768" s="9">
        <f t="shared" si="110"/>
        <v>41855.859814814816</v>
      </c>
      <c r="T1768" s="9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-2714</v>
      </c>
      <c r="P1769" s="5">
        <f t="shared" si="109"/>
        <v>58.615384615384613</v>
      </c>
      <c r="Q1769" t="s">
        <v>8337</v>
      </c>
      <c r="R1769" t="s">
        <v>8338</v>
      </c>
      <c r="S1769" s="9">
        <f t="shared" si="110"/>
        <v>41824.658379629633</v>
      </c>
      <c r="T1769" s="9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-4813</v>
      </c>
      <c r="P1770" s="5">
        <f t="shared" si="109"/>
        <v>12.466666666666667</v>
      </c>
      <c r="Q1770" t="s">
        <v>8337</v>
      </c>
      <c r="R1770" t="s">
        <v>8338</v>
      </c>
      <c r="S1770" s="9">
        <f t="shared" si="110"/>
        <v>41849.560694444444</v>
      </c>
      <c r="T1770" s="9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-38919</v>
      </c>
      <c r="P1771" s="5">
        <f t="shared" si="109"/>
        <v>49.136363636363633</v>
      </c>
      <c r="Q1771" t="s">
        <v>8337</v>
      </c>
      <c r="R1771" t="s">
        <v>8338</v>
      </c>
      <c r="S1771" s="9">
        <f t="shared" si="110"/>
        <v>41987.818969907406</v>
      </c>
      <c r="T1771" s="9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-10654</v>
      </c>
      <c r="P1772" s="5">
        <f t="shared" si="109"/>
        <v>150.5</v>
      </c>
      <c r="Q1772" t="s">
        <v>8337</v>
      </c>
      <c r="R1772" t="s">
        <v>8338</v>
      </c>
      <c r="S1772" s="9">
        <f t="shared" si="110"/>
        <v>41891.780023148152</v>
      </c>
      <c r="T1772" s="9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-3305</v>
      </c>
      <c r="P1773" s="5">
        <f t="shared" si="109"/>
        <v>35.799999999999997</v>
      </c>
      <c r="Q1773" t="s">
        <v>8337</v>
      </c>
      <c r="R1773" t="s">
        <v>8338</v>
      </c>
      <c r="S1773" s="9">
        <f t="shared" si="110"/>
        <v>41905.979629629626</v>
      </c>
      <c r="T1773" s="9">
        <f t="shared" si="111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-4642</v>
      </c>
      <c r="P1774" s="5">
        <f t="shared" si="109"/>
        <v>45.157894736842103</v>
      </c>
      <c r="Q1774" t="s">
        <v>8337</v>
      </c>
      <c r="R1774" t="s">
        <v>8338</v>
      </c>
      <c r="S1774" s="9">
        <f t="shared" si="110"/>
        <v>41766.718009259261</v>
      </c>
      <c r="T1774" s="9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-28123</v>
      </c>
      <c r="P1775" s="5">
        <f t="shared" si="109"/>
        <v>98.78947368421052</v>
      </c>
      <c r="Q1775" t="s">
        <v>8337</v>
      </c>
      <c r="R1775" t="s">
        <v>8338</v>
      </c>
      <c r="S1775" s="9">
        <f t="shared" si="110"/>
        <v>41978.760393518518</v>
      </c>
      <c r="T1775" s="9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-1352</v>
      </c>
      <c r="P1776" s="5">
        <f t="shared" si="109"/>
        <v>88.307692307692307</v>
      </c>
      <c r="Q1776" t="s">
        <v>8337</v>
      </c>
      <c r="R1776" t="s">
        <v>8338</v>
      </c>
      <c r="S1776" s="9">
        <f t="shared" si="110"/>
        <v>41930.218657407408</v>
      </c>
      <c r="T1776" s="9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-11342</v>
      </c>
      <c r="P1777" s="5">
        <f t="shared" si="109"/>
        <v>170.62903225806451</v>
      </c>
      <c r="Q1777" t="s">
        <v>8337</v>
      </c>
      <c r="R1777" t="s">
        <v>8338</v>
      </c>
      <c r="S1777" s="9">
        <f t="shared" si="110"/>
        <v>41891.976388888885</v>
      </c>
      <c r="T1777" s="9">
        <f t="shared" si="111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-4665</v>
      </c>
      <c r="P1778" s="5">
        <f t="shared" si="109"/>
        <v>83.75</v>
      </c>
      <c r="Q1778" t="s">
        <v>8337</v>
      </c>
      <c r="R1778" t="s">
        <v>8338</v>
      </c>
      <c r="S1778" s="9">
        <f t="shared" si="110"/>
        <v>41905.95684027778</v>
      </c>
      <c r="T1778" s="9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-4149</v>
      </c>
      <c r="P1779" s="5">
        <f t="shared" si="109"/>
        <v>65.099999999999994</v>
      </c>
      <c r="Q1779" t="s">
        <v>8337</v>
      </c>
      <c r="R1779" t="s">
        <v>8338</v>
      </c>
      <c r="S1779" s="9">
        <f t="shared" si="110"/>
        <v>42025.357094907406</v>
      </c>
      <c r="T1779" s="9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-49005</v>
      </c>
      <c r="P1780" s="5">
        <f t="shared" si="109"/>
        <v>66.333333333333329</v>
      </c>
      <c r="Q1780" t="s">
        <v>8337</v>
      </c>
      <c r="R1780" t="s">
        <v>8338</v>
      </c>
      <c r="S1780" s="9">
        <f t="shared" si="110"/>
        <v>42045.86336805555</v>
      </c>
      <c r="T1780" s="9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-7014</v>
      </c>
      <c r="P1781" s="5">
        <f t="shared" si="109"/>
        <v>104.89473684210526</v>
      </c>
      <c r="Q1781" t="s">
        <v>8337</v>
      </c>
      <c r="R1781" t="s">
        <v>8338</v>
      </c>
      <c r="S1781" s="9">
        <f t="shared" si="110"/>
        <v>42585.691898148143</v>
      </c>
      <c r="T1781" s="9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-18077</v>
      </c>
      <c r="P1782" s="5">
        <f t="shared" si="109"/>
        <v>78.440789473684205</v>
      </c>
      <c r="Q1782" t="s">
        <v>8337</v>
      </c>
      <c r="R1782" t="s">
        <v>8338</v>
      </c>
      <c r="S1782" s="9">
        <f t="shared" si="110"/>
        <v>42493.600810185184</v>
      </c>
      <c r="T1782" s="9">
        <f t="shared" si="111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-4083</v>
      </c>
      <c r="P1783" s="5">
        <f t="shared" si="109"/>
        <v>59.041666666666664</v>
      </c>
      <c r="Q1783" t="s">
        <v>8337</v>
      </c>
      <c r="R1783" t="s">
        <v>8338</v>
      </c>
      <c r="S1783" s="9">
        <f t="shared" si="110"/>
        <v>42597.617418981477</v>
      </c>
      <c r="T1783" s="9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-29578</v>
      </c>
      <c r="P1784" s="5">
        <f t="shared" si="109"/>
        <v>71.34210526315789</v>
      </c>
      <c r="Q1784" t="s">
        <v>8337</v>
      </c>
      <c r="R1784" t="s">
        <v>8338</v>
      </c>
      <c r="S1784" s="9">
        <f t="shared" si="110"/>
        <v>42388.575104166666</v>
      </c>
      <c r="T1784" s="9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-30523</v>
      </c>
      <c r="P1785" s="5">
        <f t="shared" si="109"/>
        <v>51.227027027027027</v>
      </c>
      <c r="Q1785" t="s">
        <v>8337</v>
      </c>
      <c r="R1785" t="s">
        <v>8338</v>
      </c>
      <c r="S1785" s="9">
        <f t="shared" si="110"/>
        <v>42115.949976851851</v>
      </c>
      <c r="T1785" s="9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-3012</v>
      </c>
      <c r="P1786" s="5">
        <f t="shared" si="109"/>
        <v>60.242424242424242</v>
      </c>
      <c r="Q1786" t="s">
        <v>8337</v>
      </c>
      <c r="R1786" t="s">
        <v>8338</v>
      </c>
      <c r="S1786" s="9">
        <f t="shared" si="110"/>
        <v>42003.655555555553</v>
      </c>
      <c r="T1786" s="9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-19147</v>
      </c>
      <c r="P1787" s="5">
        <f t="shared" si="109"/>
        <v>44.935185185185183</v>
      </c>
      <c r="Q1787" t="s">
        <v>8337</v>
      </c>
      <c r="R1787" t="s">
        <v>8338</v>
      </c>
      <c r="S1787" s="9">
        <f t="shared" si="110"/>
        <v>41897.134895833333</v>
      </c>
      <c r="T1787" s="9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-995</v>
      </c>
      <c r="P1788" s="5">
        <f t="shared" si="109"/>
        <v>31.206896551724139</v>
      </c>
      <c r="Q1788" t="s">
        <v>8337</v>
      </c>
      <c r="R1788" t="s">
        <v>8338</v>
      </c>
      <c r="S1788" s="9">
        <f t="shared" si="110"/>
        <v>41958.550659722227</v>
      </c>
      <c r="T1788" s="9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-8467</v>
      </c>
      <c r="P1789" s="5">
        <f t="shared" si="109"/>
        <v>63.875</v>
      </c>
      <c r="Q1789" t="s">
        <v>8337</v>
      </c>
      <c r="R1789" t="s">
        <v>8338</v>
      </c>
      <c r="S1789" s="9">
        <f t="shared" si="110"/>
        <v>42068.65552083333</v>
      </c>
      <c r="T1789" s="9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-5424</v>
      </c>
      <c r="P1790" s="5">
        <f t="shared" si="109"/>
        <v>19</v>
      </c>
      <c r="Q1790" t="s">
        <v>8337</v>
      </c>
      <c r="R1790" t="s">
        <v>8338</v>
      </c>
      <c r="S1790" s="9">
        <f t="shared" si="110"/>
        <v>41913.94840277778</v>
      </c>
      <c r="T1790" s="9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-7960</v>
      </c>
      <c r="P1791" s="5">
        <f t="shared" si="109"/>
        <v>10</v>
      </c>
      <c r="Q1791" t="s">
        <v>8337</v>
      </c>
      <c r="R1791" t="s">
        <v>8338</v>
      </c>
      <c r="S1791" s="9">
        <f t="shared" si="110"/>
        <v>41956.250034722223</v>
      </c>
      <c r="T1791" s="9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-31364</v>
      </c>
      <c r="P1792" s="5">
        <f t="shared" si="109"/>
        <v>109.06666666666666</v>
      </c>
      <c r="Q1792" t="s">
        <v>8337</v>
      </c>
      <c r="R1792" t="s">
        <v>8338</v>
      </c>
      <c r="S1792" s="9">
        <f t="shared" si="110"/>
        <v>42010.674513888887</v>
      </c>
      <c r="T1792" s="9">
        <f t="shared" si="111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-2893</v>
      </c>
      <c r="P1793" s="5">
        <f t="shared" si="109"/>
        <v>26.75</v>
      </c>
      <c r="Q1793" t="s">
        <v>8337</v>
      </c>
      <c r="R1793" t="s">
        <v>8338</v>
      </c>
      <c r="S1793" s="9">
        <f t="shared" si="110"/>
        <v>41973.740335648152</v>
      </c>
      <c r="T1793" s="9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-9719</v>
      </c>
      <c r="P1794" s="5">
        <f t="shared" si="109"/>
        <v>109.93525179856115</v>
      </c>
      <c r="Q1794" t="s">
        <v>8337</v>
      </c>
      <c r="R1794" t="s">
        <v>8338</v>
      </c>
      <c r="S1794" s="9">
        <f t="shared" si="110"/>
        <v>42189.031041666662</v>
      </c>
      <c r="T1794" s="9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E1795-D1795</f>
        <v>-2960</v>
      </c>
      <c r="P1795" s="5">
        <f t="shared" ref="P1795:P1858" si="113">E1795/L1795</f>
        <v>20</v>
      </c>
      <c r="Q1795" t="s">
        <v>8337</v>
      </c>
      <c r="R1795" t="s">
        <v>8338</v>
      </c>
      <c r="S1795" s="9">
        <f t="shared" ref="S1795:S1858" si="114">(J1795/86400)+DATE(1970,1,1)</f>
        <v>41940.891666666663</v>
      </c>
      <c r="T1795" s="9">
        <f t="shared" ref="T1795:T1858" si="115">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-8003</v>
      </c>
      <c r="P1796" s="5">
        <f t="shared" si="113"/>
        <v>55.388888888888886</v>
      </c>
      <c r="Q1796" t="s">
        <v>8337</v>
      </c>
      <c r="R1796" t="s">
        <v>8338</v>
      </c>
      <c r="S1796" s="9">
        <f t="shared" si="114"/>
        <v>42011.551180555558</v>
      </c>
      <c r="T1796" s="9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-17154</v>
      </c>
      <c r="P1797" s="5">
        <f t="shared" si="113"/>
        <v>133.90123456790124</v>
      </c>
      <c r="Q1797" t="s">
        <v>8337</v>
      </c>
      <c r="R1797" t="s">
        <v>8338</v>
      </c>
      <c r="S1797" s="9">
        <f t="shared" si="114"/>
        <v>42628.288668981477</v>
      </c>
      <c r="T1797" s="9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-14810</v>
      </c>
      <c r="P1798" s="5">
        <f t="shared" si="113"/>
        <v>48.720930232558139</v>
      </c>
      <c r="Q1798" t="s">
        <v>8337</v>
      </c>
      <c r="R1798" t="s">
        <v>8338</v>
      </c>
      <c r="S1798" s="9">
        <f t="shared" si="114"/>
        <v>42515.439421296294</v>
      </c>
      <c r="T1798" s="9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-3245</v>
      </c>
      <c r="P1799" s="5">
        <f t="shared" si="113"/>
        <v>48.25</v>
      </c>
      <c r="Q1799" t="s">
        <v>8337</v>
      </c>
      <c r="R1799" t="s">
        <v>8338</v>
      </c>
      <c r="S1799" s="9">
        <f t="shared" si="114"/>
        <v>42689.56931712963</v>
      </c>
      <c r="T1799" s="9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-13818</v>
      </c>
      <c r="P1800" s="5">
        <f t="shared" si="113"/>
        <v>58.972972972972975</v>
      </c>
      <c r="Q1800" t="s">
        <v>8337</v>
      </c>
      <c r="R1800" t="s">
        <v>8338</v>
      </c>
      <c r="S1800" s="9">
        <f t="shared" si="114"/>
        <v>42344.32677083333</v>
      </c>
      <c r="T1800" s="9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-3930.17</v>
      </c>
      <c r="P1801" s="5">
        <f t="shared" si="113"/>
        <v>11.638333333333334</v>
      </c>
      <c r="Q1801" t="s">
        <v>8337</v>
      </c>
      <c r="R1801" t="s">
        <v>8338</v>
      </c>
      <c r="S1801" s="9">
        <f t="shared" si="114"/>
        <v>41934.842685185184</v>
      </c>
      <c r="T1801" s="9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-36800</v>
      </c>
      <c r="P1802" s="5">
        <f t="shared" si="113"/>
        <v>83.716814159292042</v>
      </c>
      <c r="Q1802" t="s">
        <v>8337</v>
      </c>
      <c r="R1802" t="s">
        <v>8338</v>
      </c>
      <c r="S1802" s="9">
        <f t="shared" si="114"/>
        <v>42623.606134259258</v>
      </c>
      <c r="T1802" s="9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-14645</v>
      </c>
      <c r="P1803" s="5">
        <f t="shared" si="113"/>
        <v>63.648648648648646</v>
      </c>
      <c r="Q1803" t="s">
        <v>8337</v>
      </c>
      <c r="R1803" t="s">
        <v>8338</v>
      </c>
      <c r="S1803" s="9">
        <f t="shared" si="114"/>
        <v>42321.660509259258</v>
      </c>
      <c r="T1803" s="9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-1803</v>
      </c>
      <c r="P1804" s="5">
        <f t="shared" si="113"/>
        <v>94.277777777777771</v>
      </c>
      <c r="Q1804" t="s">
        <v>8337</v>
      </c>
      <c r="R1804" t="s">
        <v>8338</v>
      </c>
      <c r="S1804" s="9">
        <f t="shared" si="114"/>
        <v>42159.47256944445</v>
      </c>
      <c r="T1804" s="9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-12110</v>
      </c>
      <c r="P1805" s="5">
        <f t="shared" si="113"/>
        <v>71.86666666666666</v>
      </c>
      <c r="Q1805" t="s">
        <v>8337</v>
      </c>
      <c r="R1805" t="s">
        <v>8338</v>
      </c>
      <c r="S1805" s="9">
        <f t="shared" si="114"/>
        <v>42018.071550925924</v>
      </c>
      <c r="T1805" s="9">
        <f t="shared" si="115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-10048</v>
      </c>
      <c r="P1806" s="5">
        <f t="shared" si="113"/>
        <v>104.84615384615384</v>
      </c>
      <c r="Q1806" t="s">
        <v>8337</v>
      </c>
      <c r="R1806" t="s">
        <v>8338</v>
      </c>
      <c r="S1806" s="9">
        <f t="shared" si="114"/>
        <v>42282.678287037037</v>
      </c>
      <c r="T1806" s="9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-14309</v>
      </c>
      <c r="P1807" s="5">
        <f t="shared" si="113"/>
        <v>67.139344262295083</v>
      </c>
      <c r="Q1807" t="s">
        <v>8337</v>
      </c>
      <c r="R1807" t="s">
        <v>8338</v>
      </c>
      <c r="S1807" s="9">
        <f t="shared" si="114"/>
        <v>42247.803912037038</v>
      </c>
      <c r="T1807" s="9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-19409</v>
      </c>
      <c r="P1808" s="5">
        <f t="shared" si="113"/>
        <v>73.875</v>
      </c>
      <c r="Q1808" t="s">
        <v>8337</v>
      </c>
      <c r="R1808" t="s">
        <v>8338</v>
      </c>
      <c r="S1808" s="9">
        <f t="shared" si="114"/>
        <v>41877.638298611113</v>
      </c>
      <c r="T1808" s="9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-4447</v>
      </c>
      <c r="P1809" s="5">
        <f t="shared" si="113"/>
        <v>69.125</v>
      </c>
      <c r="Q1809" t="s">
        <v>8337</v>
      </c>
      <c r="R1809" t="s">
        <v>8338</v>
      </c>
      <c r="S1809" s="9">
        <f t="shared" si="114"/>
        <v>41880.068437499998</v>
      </c>
      <c r="T1809" s="9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-16406</v>
      </c>
      <c r="P1810" s="5">
        <f t="shared" si="113"/>
        <v>120.77083333333333</v>
      </c>
      <c r="Q1810" t="s">
        <v>8337</v>
      </c>
      <c r="R1810" t="s">
        <v>8338</v>
      </c>
      <c r="S1810" s="9">
        <f t="shared" si="114"/>
        <v>42742.680902777778</v>
      </c>
      <c r="T1810" s="9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-3120</v>
      </c>
      <c r="P1811" s="5">
        <f t="shared" si="113"/>
        <v>42.222222222222221</v>
      </c>
      <c r="Q1811" t="s">
        <v>8337</v>
      </c>
      <c r="R1811" t="s">
        <v>8338</v>
      </c>
      <c r="S1811" s="9">
        <f t="shared" si="114"/>
        <v>42029.907858796301</v>
      </c>
      <c r="T1811" s="9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-435</v>
      </c>
      <c r="P1812" s="5">
        <f t="shared" si="113"/>
        <v>7.5</v>
      </c>
      <c r="Q1812" t="s">
        <v>8337</v>
      </c>
      <c r="R1812" t="s">
        <v>8338</v>
      </c>
      <c r="S1812" s="9">
        <f t="shared" si="114"/>
        <v>41860.91002314815</v>
      </c>
      <c r="T1812" s="9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-53960</v>
      </c>
      <c r="P1813" s="5">
        <f t="shared" si="113"/>
        <v>1.5384615384615385</v>
      </c>
      <c r="Q1813" t="s">
        <v>8337</v>
      </c>
      <c r="R1813" t="s">
        <v>8338</v>
      </c>
      <c r="S1813" s="9">
        <f t="shared" si="114"/>
        <v>41876.433680555558</v>
      </c>
      <c r="T1813" s="9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-5635</v>
      </c>
      <c r="P1814" s="5">
        <f t="shared" si="113"/>
        <v>37.608695652173914</v>
      </c>
      <c r="Q1814" t="s">
        <v>8337</v>
      </c>
      <c r="R1814" t="s">
        <v>8338</v>
      </c>
      <c r="S1814" s="9">
        <f t="shared" si="114"/>
        <v>42524.318703703699</v>
      </c>
      <c r="T1814" s="9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-8750</v>
      </c>
      <c r="P1815" s="5" t="e">
        <f t="shared" si="113"/>
        <v>#DIV/0!</v>
      </c>
      <c r="Q1815" t="s">
        <v>8337</v>
      </c>
      <c r="R1815" t="s">
        <v>8338</v>
      </c>
      <c r="S1815" s="9">
        <f t="shared" si="114"/>
        <v>41829.889027777775</v>
      </c>
      <c r="T1815" s="9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-6098</v>
      </c>
      <c r="P1816" s="5">
        <f t="shared" si="113"/>
        <v>42.157142857142858</v>
      </c>
      <c r="Q1816" t="s">
        <v>8337</v>
      </c>
      <c r="R1816" t="s">
        <v>8338</v>
      </c>
      <c r="S1816" s="9">
        <f t="shared" si="114"/>
        <v>42033.314074074078</v>
      </c>
      <c r="T1816" s="9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-3000</v>
      </c>
      <c r="P1817" s="5" t="e">
        <f t="shared" si="113"/>
        <v>#DIV/0!</v>
      </c>
      <c r="Q1817" t="s">
        <v>8337</v>
      </c>
      <c r="R1817" t="s">
        <v>8338</v>
      </c>
      <c r="S1817" s="9">
        <f t="shared" si="114"/>
        <v>42172.906678240739</v>
      </c>
      <c r="T1817" s="9">
        <f t="shared" si="115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-24491</v>
      </c>
      <c r="P1818" s="5">
        <f t="shared" si="113"/>
        <v>84.833333333333329</v>
      </c>
      <c r="Q1818" t="s">
        <v>8337</v>
      </c>
      <c r="R1818" t="s">
        <v>8338</v>
      </c>
      <c r="S1818" s="9">
        <f t="shared" si="114"/>
        <v>42548.876192129625</v>
      </c>
      <c r="T1818" s="9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-8581</v>
      </c>
      <c r="P1819" s="5">
        <f t="shared" si="113"/>
        <v>94.19</v>
      </c>
      <c r="Q1819" t="s">
        <v>8337</v>
      </c>
      <c r="R1819" t="s">
        <v>8338</v>
      </c>
      <c r="S1819" s="9">
        <f t="shared" si="114"/>
        <v>42705.662118055552</v>
      </c>
      <c r="T1819" s="9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-15000</v>
      </c>
      <c r="P1820" s="5" t="e">
        <f t="shared" si="113"/>
        <v>#DIV/0!</v>
      </c>
      <c r="Q1820" t="s">
        <v>8337</v>
      </c>
      <c r="R1820" t="s">
        <v>8338</v>
      </c>
      <c r="S1820" s="9">
        <f t="shared" si="114"/>
        <v>42067.234375</v>
      </c>
      <c r="T1820" s="9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-1175</v>
      </c>
      <c r="P1821" s="5">
        <f t="shared" si="113"/>
        <v>6.25</v>
      </c>
      <c r="Q1821" t="s">
        <v>8337</v>
      </c>
      <c r="R1821" t="s">
        <v>8338</v>
      </c>
      <c r="S1821" s="9">
        <f t="shared" si="114"/>
        <v>41820.752268518518</v>
      </c>
      <c r="T1821" s="9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-24293</v>
      </c>
      <c r="P1822" s="5">
        <f t="shared" si="113"/>
        <v>213.375</v>
      </c>
      <c r="Q1822" t="s">
        <v>8337</v>
      </c>
      <c r="R1822" t="s">
        <v>8338</v>
      </c>
      <c r="S1822" s="9">
        <f t="shared" si="114"/>
        <v>42065.084374999999</v>
      </c>
      <c r="T1822" s="9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872.25</v>
      </c>
      <c r="P1823" s="5">
        <f t="shared" si="113"/>
        <v>59.162280701754383</v>
      </c>
      <c r="Q1823" t="s">
        <v>8324</v>
      </c>
      <c r="R1823" t="s">
        <v>8325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0</v>
      </c>
      <c r="P1824" s="5">
        <f t="shared" si="113"/>
        <v>27.272727272727273</v>
      </c>
      <c r="Q1824" t="s">
        <v>8324</v>
      </c>
      <c r="R1824" t="s">
        <v>8325</v>
      </c>
      <c r="S1824" s="9">
        <f t="shared" si="114"/>
        <v>41634.797013888892</v>
      </c>
      <c r="T1824" s="9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111</v>
      </c>
      <c r="P1825" s="5">
        <f t="shared" si="113"/>
        <v>24.575757575757574</v>
      </c>
      <c r="Q1825" t="s">
        <v>8324</v>
      </c>
      <c r="R1825" t="s">
        <v>8325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2</v>
      </c>
      <c r="P1826" s="5">
        <f t="shared" si="113"/>
        <v>75.05</v>
      </c>
      <c r="Q1826" t="s">
        <v>8324</v>
      </c>
      <c r="R1826" t="s">
        <v>8325</v>
      </c>
      <c r="S1826" s="9">
        <f t="shared" si="114"/>
        <v>41626.916284722218</v>
      </c>
      <c r="T1826" s="9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101</v>
      </c>
      <c r="P1827" s="5">
        <f t="shared" si="113"/>
        <v>42.02</v>
      </c>
      <c r="Q1827" t="s">
        <v>8324</v>
      </c>
      <c r="R1827" t="s">
        <v>8325</v>
      </c>
      <c r="S1827" s="9">
        <f t="shared" si="114"/>
        <v>41443.83452546296</v>
      </c>
      <c r="T1827" s="9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20</v>
      </c>
      <c r="P1828" s="5">
        <f t="shared" si="113"/>
        <v>53.157894736842103</v>
      </c>
      <c r="Q1828" t="s">
        <v>8324</v>
      </c>
      <c r="R1828" t="s">
        <v>8325</v>
      </c>
      <c r="S1828" s="9">
        <f t="shared" si="114"/>
        <v>41657.923807870371</v>
      </c>
      <c r="T1828" s="9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53</v>
      </c>
      <c r="P1829" s="5">
        <f t="shared" si="113"/>
        <v>83.885416666666671</v>
      </c>
      <c r="Q1829" t="s">
        <v>8324</v>
      </c>
      <c r="R1829" t="s">
        <v>8325</v>
      </c>
      <c r="S1829" s="9">
        <f t="shared" si="114"/>
        <v>40555.325937499998</v>
      </c>
      <c r="T1829" s="9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32</v>
      </c>
      <c r="P1830" s="5">
        <f t="shared" si="113"/>
        <v>417.33333333333331</v>
      </c>
      <c r="Q1830" t="s">
        <v>8324</v>
      </c>
      <c r="R1830" t="s">
        <v>8325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1000.25</v>
      </c>
      <c r="P1831" s="5">
        <f t="shared" si="113"/>
        <v>75.765151515151516</v>
      </c>
      <c r="Q1831" t="s">
        <v>8324</v>
      </c>
      <c r="R1831" t="s">
        <v>8325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230</v>
      </c>
      <c r="P1832" s="5">
        <f t="shared" si="113"/>
        <v>67.389380530973455</v>
      </c>
      <c r="Q1832" t="s">
        <v>8324</v>
      </c>
      <c r="R1832" t="s">
        <v>8325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30</v>
      </c>
      <c r="P1833" s="5">
        <f t="shared" si="113"/>
        <v>73.571428571428569</v>
      </c>
      <c r="Q1833" t="s">
        <v>8324</v>
      </c>
      <c r="R1833" t="s">
        <v>8325</v>
      </c>
      <c r="S1833" s="9">
        <f t="shared" si="114"/>
        <v>41026.996099537035</v>
      </c>
      <c r="T1833" s="9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150</v>
      </c>
      <c r="P1834" s="5">
        <f t="shared" si="113"/>
        <v>25</v>
      </c>
      <c r="Q1834" t="s">
        <v>8324</v>
      </c>
      <c r="R1834" t="s">
        <v>8325</v>
      </c>
      <c r="S1834" s="9">
        <f t="shared" si="114"/>
        <v>40576.539664351854</v>
      </c>
      <c r="T1834" s="9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650</v>
      </c>
      <c r="P1835" s="5">
        <f t="shared" si="113"/>
        <v>42</v>
      </c>
      <c r="Q1835" t="s">
        <v>8324</v>
      </c>
      <c r="R1835" t="s">
        <v>8325</v>
      </c>
      <c r="S1835" s="9">
        <f t="shared" si="114"/>
        <v>41303.044016203705</v>
      </c>
      <c r="T1835" s="9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1805</v>
      </c>
      <c r="P1836" s="5">
        <f t="shared" si="113"/>
        <v>131.16666666666666</v>
      </c>
      <c r="Q1836" t="s">
        <v>8324</v>
      </c>
      <c r="R1836" t="s">
        <v>8325</v>
      </c>
      <c r="S1836" s="9">
        <f t="shared" si="114"/>
        <v>41988.964062500003</v>
      </c>
      <c r="T1836" s="9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20</v>
      </c>
      <c r="P1837" s="5">
        <f t="shared" si="113"/>
        <v>47.272727272727273</v>
      </c>
      <c r="Q1837" t="s">
        <v>8324</v>
      </c>
      <c r="R1837" t="s">
        <v>8325</v>
      </c>
      <c r="S1837" s="9">
        <f t="shared" si="114"/>
        <v>42430.702210648145</v>
      </c>
      <c r="T1837" s="9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5017</v>
      </c>
      <c r="P1838" s="5">
        <f t="shared" si="113"/>
        <v>182.12727272727273</v>
      </c>
      <c r="Q1838" t="s">
        <v>8324</v>
      </c>
      <c r="R1838" t="s">
        <v>8325</v>
      </c>
      <c r="S1838" s="9">
        <f t="shared" si="114"/>
        <v>41305.809363425928</v>
      </c>
      <c r="T1838" s="9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1241</v>
      </c>
      <c r="P1839" s="5">
        <f t="shared" si="113"/>
        <v>61.366666666666667</v>
      </c>
      <c r="Q1839" t="s">
        <v>8324</v>
      </c>
      <c r="R1839" t="s">
        <v>8325</v>
      </c>
      <c r="S1839" s="9">
        <f t="shared" si="114"/>
        <v>40926.047858796301</v>
      </c>
      <c r="T1839" s="9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1.4900000000000091</v>
      </c>
      <c r="P1840" s="5">
        <f t="shared" si="113"/>
        <v>35.767499999999998</v>
      </c>
      <c r="Q1840" t="s">
        <v>8324</v>
      </c>
      <c r="R1840" t="s">
        <v>8325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1053</v>
      </c>
      <c r="P1841" s="5">
        <f t="shared" si="113"/>
        <v>45.62222222222222</v>
      </c>
      <c r="Q1841" t="s">
        <v>8324</v>
      </c>
      <c r="R1841" t="s">
        <v>8325</v>
      </c>
      <c r="S1841" s="9">
        <f t="shared" si="114"/>
        <v>42614.722013888888</v>
      </c>
      <c r="T1841" s="9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80</v>
      </c>
      <c r="P1842" s="5">
        <f t="shared" si="113"/>
        <v>75.384615384615387</v>
      </c>
      <c r="Q1842" t="s">
        <v>8324</v>
      </c>
      <c r="R1842" t="s">
        <v>8325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35</v>
      </c>
      <c r="P1843" s="5">
        <f t="shared" si="113"/>
        <v>50.875</v>
      </c>
      <c r="Q1843" t="s">
        <v>8324</v>
      </c>
      <c r="R1843" t="s">
        <v>8325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505</v>
      </c>
      <c r="P1844" s="5">
        <f t="shared" si="113"/>
        <v>119.28571428571429</v>
      </c>
      <c r="Q1844" t="s">
        <v>8324</v>
      </c>
      <c r="R1844" t="s">
        <v>8325</v>
      </c>
      <c r="S1844" s="9">
        <f t="shared" si="114"/>
        <v>42031.631724537037</v>
      </c>
      <c r="T1844" s="9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2400.6100000000006</v>
      </c>
      <c r="P1845" s="5">
        <f t="shared" si="113"/>
        <v>92.541865671641801</v>
      </c>
      <c r="Q1845" t="s">
        <v>8324</v>
      </c>
      <c r="R1845" t="s">
        <v>8325</v>
      </c>
      <c r="S1845" s="9">
        <f t="shared" si="114"/>
        <v>40564.994837962964</v>
      </c>
      <c r="T1845" s="9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21</v>
      </c>
      <c r="P1846" s="5">
        <f t="shared" si="113"/>
        <v>76.05</v>
      </c>
      <c r="Q1846" t="s">
        <v>8324</v>
      </c>
      <c r="R1846" t="s">
        <v>8325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0</v>
      </c>
      <c r="P1847" s="5">
        <f t="shared" si="113"/>
        <v>52.631578947368418</v>
      </c>
      <c r="Q1847" t="s">
        <v>8324</v>
      </c>
      <c r="R1847" t="s">
        <v>8325</v>
      </c>
      <c r="S1847" s="9">
        <f t="shared" si="114"/>
        <v>42523.333310185189</v>
      </c>
      <c r="T1847" s="9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5689</v>
      </c>
      <c r="P1848" s="5">
        <f t="shared" si="113"/>
        <v>98.990430622009569</v>
      </c>
      <c r="Q1848" t="s">
        <v>8324</v>
      </c>
      <c r="R1848" t="s">
        <v>8325</v>
      </c>
      <c r="S1848" s="9">
        <f t="shared" si="114"/>
        <v>41228.650196759263</v>
      </c>
      <c r="T1848" s="9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522</v>
      </c>
      <c r="P1849" s="5">
        <f t="shared" si="113"/>
        <v>79.526315789473685</v>
      </c>
      <c r="Q1849" t="s">
        <v>8324</v>
      </c>
      <c r="R1849" t="s">
        <v>8325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221</v>
      </c>
      <c r="P1850" s="5">
        <f t="shared" si="113"/>
        <v>134.20833333333334</v>
      </c>
      <c r="Q1850" t="s">
        <v>8324</v>
      </c>
      <c r="R1850" t="s">
        <v>8325</v>
      </c>
      <c r="S1850" s="9">
        <f t="shared" si="114"/>
        <v>40691.788055555553</v>
      </c>
      <c r="T1850" s="9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</v>
      </c>
      <c r="P1851" s="5">
        <f t="shared" si="113"/>
        <v>37.625</v>
      </c>
      <c r="Q1851" t="s">
        <v>8324</v>
      </c>
      <c r="R1851" t="s">
        <v>8325</v>
      </c>
      <c r="S1851" s="9">
        <f t="shared" si="114"/>
        <v>41169.845590277779</v>
      </c>
      <c r="T1851" s="9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137</v>
      </c>
      <c r="P1852" s="5">
        <f t="shared" si="113"/>
        <v>51.044692737430168</v>
      </c>
      <c r="Q1852" t="s">
        <v>8324</v>
      </c>
      <c r="R1852" t="s">
        <v>8325</v>
      </c>
      <c r="S1852" s="9">
        <f t="shared" si="114"/>
        <v>41800.959490740745</v>
      </c>
      <c r="T1852" s="9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</v>
      </c>
      <c r="P1853" s="5">
        <f t="shared" si="113"/>
        <v>50.03846153846154</v>
      </c>
      <c r="Q1853" t="s">
        <v>8324</v>
      </c>
      <c r="R1853" t="s">
        <v>8325</v>
      </c>
      <c r="S1853" s="9">
        <f t="shared" si="114"/>
        <v>41827.906689814816</v>
      </c>
      <c r="T1853" s="9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2545</v>
      </c>
      <c r="P1854" s="5">
        <f t="shared" si="113"/>
        <v>133.93129770992365</v>
      </c>
      <c r="Q1854" t="s">
        <v>8324</v>
      </c>
      <c r="R1854" t="s">
        <v>8325</v>
      </c>
      <c r="S1854" s="9">
        <f t="shared" si="114"/>
        <v>42081.77143518519</v>
      </c>
      <c r="T1854" s="9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15</v>
      </c>
      <c r="P1855" s="5">
        <f t="shared" si="113"/>
        <v>58.214285714285715</v>
      </c>
      <c r="Q1855" t="s">
        <v>8324</v>
      </c>
      <c r="R1855" t="s">
        <v>8325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318.54999999999927</v>
      </c>
      <c r="P1856" s="5">
        <f t="shared" si="113"/>
        <v>88.037643678160919</v>
      </c>
      <c r="Q1856" t="s">
        <v>8324</v>
      </c>
      <c r="R1856" t="s">
        <v>8325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4730.16</v>
      </c>
      <c r="P1857" s="5">
        <f t="shared" si="113"/>
        <v>70.576753926701571</v>
      </c>
      <c r="Q1857" t="s">
        <v>8324</v>
      </c>
      <c r="R1857" t="s">
        <v>8325</v>
      </c>
      <c r="S1857" s="9">
        <f t="shared" si="114"/>
        <v>41600.538657407407</v>
      </c>
      <c r="T1857" s="9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25</v>
      </c>
      <c r="P1858" s="5">
        <f t="shared" si="113"/>
        <v>53.289473684210527</v>
      </c>
      <c r="Q1858" t="s">
        <v>8324</v>
      </c>
      <c r="R1858" t="s">
        <v>8325</v>
      </c>
      <c r="S1858" s="9">
        <f t="shared" si="114"/>
        <v>41817.854999999996</v>
      </c>
      <c r="T1858" s="9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E1859-D1859</f>
        <v>0</v>
      </c>
      <c r="P1859" s="5">
        <f t="shared" ref="P1859:P1922" si="117">E1859/L1859</f>
        <v>136.36363636363637</v>
      </c>
      <c r="Q1859" t="s">
        <v>8324</v>
      </c>
      <c r="R1859" t="s">
        <v>8325</v>
      </c>
      <c r="S1859" s="9">
        <f t="shared" ref="S1859:S1922" si="118">(J1859/86400)+DATE(1970,1,1)</f>
        <v>41864.76866898148</v>
      </c>
      <c r="T1859" s="9">
        <f t="shared" ref="T1859:T1922" si="119">(I1859/86400)+DATE(1970,1,1)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486</v>
      </c>
      <c r="P1860" s="5">
        <f t="shared" si="117"/>
        <v>40.547315436241611</v>
      </c>
      <c r="Q1860" t="s">
        <v>8324</v>
      </c>
      <c r="R1860" t="s">
        <v>8325</v>
      </c>
      <c r="S1860" s="9">
        <f t="shared" si="118"/>
        <v>40833.200474537036</v>
      </c>
      <c r="T1860" s="9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955</v>
      </c>
      <c r="P1861" s="5">
        <f t="shared" si="117"/>
        <v>70.625</v>
      </c>
      <c r="Q1861" t="s">
        <v>8324</v>
      </c>
      <c r="R1861" t="s">
        <v>8325</v>
      </c>
      <c r="S1861" s="9">
        <f t="shared" si="118"/>
        <v>40778.770011574074</v>
      </c>
      <c r="T1861" s="9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251</v>
      </c>
      <c r="P1862" s="5">
        <f t="shared" si="117"/>
        <v>52.684210526315788</v>
      </c>
      <c r="Q1862" t="s">
        <v>8324</v>
      </c>
      <c r="R1862" t="s">
        <v>8325</v>
      </c>
      <c r="S1862" s="9">
        <f t="shared" si="118"/>
        <v>41655.70930555556</v>
      </c>
      <c r="T1862" s="9">
        <f t="shared" si="11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-250000</v>
      </c>
      <c r="P1863" s="5" t="e">
        <f t="shared" si="117"/>
        <v>#DIV/0!</v>
      </c>
      <c r="Q1863" t="s">
        <v>8332</v>
      </c>
      <c r="R1863" t="s">
        <v>8334</v>
      </c>
      <c r="S1863" s="9">
        <f t="shared" si="118"/>
        <v>42000.300243055557</v>
      </c>
      <c r="T1863" s="9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-16545</v>
      </c>
      <c r="P1864" s="5">
        <f t="shared" si="117"/>
        <v>90.9375</v>
      </c>
      <c r="Q1864" t="s">
        <v>8332</v>
      </c>
      <c r="R1864" t="s">
        <v>8334</v>
      </c>
      <c r="S1864" s="9">
        <f t="shared" si="118"/>
        <v>42755.492754629631</v>
      </c>
      <c r="T1864" s="9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-2490</v>
      </c>
      <c r="P1865" s="5">
        <f t="shared" si="117"/>
        <v>5</v>
      </c>
      <c r="Q1865" t="s">
        <v>8332</v>
      </c>
      <c r="R1865" t="s">
        <v>8334</v>
      </c>
      <c r="S1865" s="9">
        <f t="shared" si="118"/>
        <v>41772.797280092593</v>
      </c>
      <c r="T1865" s="9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-3712</v>
      </c>
      <c r="P1866" s="5">
        <f t="shared" si="117"/>
        <v>58.083333333333336</v>
      </c>
      <c r="Q1866" t="s">
        <v>8332</v>
      </c>
      <c r="R1866" t="s">
        <v>8334</v>
      </c>
      <c r="S1866" s="9">
        <f t="shared" si="118"/>
        <v>41733.716435185182</v>
      </c>
      <c r="T1866" s="9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-109996</v>
      </c>
      <c r="P1867" s="5">
        <f t="shared" si="117"/>
        <v>2</v>
      </c>
      <c r="Q1867" t="s">
        <v>8332</v>
      </c>
      <c r="R1867" t="s">
        <v>8334</v>
      </c>
      <c r="S1867" s="9">
        <f t="shared" si="118"/>
        <v>42645.367442129631</v>
      </c>
      <c r="T1867" s="9">
        <f t="shared" si="11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-24875</v>
      </c>
      <c r="P1868" s="5">
        <f t="shared" si="117"/>
        <v>62.5</v>
      </c>
      <c r="Q1868" t="s">
        <v>8332</v>
      </c>
      <c r="R1868" t="s">
        <v>8334</v>
      </c>
      <c r="S1868" s="9">
        <f t="shared" si="118"/>
        <v>42742.246493055558</v>
      </c>
      <c r="T1868" s="9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-19990</v>
      </c>
      <c r="P1869" s="5">
        <f t="shared" si="117"/>
        <v>10</v>
      </c>
      <c r="Q1869" t="s">
        <v>8332</v>
      </c>
      <c r="R1869" t="s">
        <v>8334</v>
      </c>
      <c r="S1869" s="9">
        <f t="shared" si="118"/>
        <v>42649.924907407403</v>
      </c>
      <c r="T1869" s="9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-23783</v>
      </c>
      <c r="P1870" s="5">
        <f t="shared" si="117"/>
        <v>71.588235294117652</v>
      </c>
      <c r="Q1870" t="s">
        <v>8332</v>
      </c>
      <c r="R1870" t="s">
        <v>8334</v>
      </c>
      <c r="S1870" s="9">
        <f t="shared" si="118"/>
        <v>42328.779224537036</v>
      </c>
      <c r="T1870" s="9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-10000</v>
      </c>
      <c r="P1871" s="5" t="e">
        <f t="shared" si="117"/>
        <v>#DIV/0!</v>
      </c>
      <c r="Q1871" t="s">
        <v>8332</v>
      </c>
      <c r="R1871" t="s">
        <v>8334</v>
      </c>
      <c r="S1871" s="9">
        <f t="shared" si="118"/>
        <v>42709.002881944441</v>
      </c>
      <c r="T1871" s="9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-3139</v>
      </c>
      <c r="P1872" s="5">
        <f t="shared" si="117"/>
        <v>32.81818181818182</v>
      </c>
      <c r="Q1872" t="s">
        <v>8332</v>
      </c>
      <c r="R1872" t="s">
        <v>8334</v>
      </c>
      <c r="S1872" s="9">
        <f t="shared" si="118"/>
        <v>42371.355729166666</v>
      </c>
      <c r="T1872" s="9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-1834</v>
      </c>
      <c r="P1873" s="5">
        <f t="shared" si="117"/>
        <v>49.11578947368421</v>
      </c>
      <c r="Q1873" t="s">
        <v>8332</v>
      </c>
      <c r="R1873" t="s">
        <v>8334</v>
      </c>
      <c r="S1873" s="9">
        <f t="shared" si="118"/>
        <v>41923.783576388887</v>
      </c>
      <c r="T1873" s="9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-19788</v>
      </c>
      <c r="P1874" s="5">
        <f t="shared" si="117"/>
        <v>16.307692307692307</v>
      </c>
      <c r="Q1874" t="s">
        <v>8332</v>
      </c>
      <c r="R1874" t="s">
        <v>8334</v>
      </c>
      <c r="S1874" s="9">
        <f t="shared" si="118"/>
        <v>42155.129652777774</v>
      </c>
      <c r="T1874" s="9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-7964</v>
      </c>
      <c r="P1875" s="5">
        <f t="shared" si="117"/>
        <v>18</v>
      </c>
      <c r="Q1875" t="s">
        <v>8332</v>
      </c>
      <c r="R1875" t="s">
        <v>8334</v>
      </c>
      <c r="S1875" s="9">
        <f t="shared" si="118"/>
        <v>42164.615856481483</v>
      </c>
      <c r="T1875" s="9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-159974</v>
      </c>
      <c r="P1876" s="5">
        <f t="shared" si="117"/>
        <v>13</v>
      </c>
      <c r="Q1876" t="s">
        <v>8332</v>
      </c>
      <c r="R1876" t="s">
        <v>8334</v>
      </c>
      <c r="S1876" s="9">
        <f t="shared" si="118"/>
        <v>42529.969131944439</v>
      </c>
      <c r="T1876" s="9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-9949</v>
      </c>
      <c r="P1877" s="5">
        <f t="shared" si="117"/>
        <v>17</v>
      </c>
      <c r="Q1877" t="s">
        <v>8332</v>
      </c>
      <c r="R1877" t="s">
        <v>8334</v>
      </c>
      <c r="S1877" s="9">
        <f t="shared" si="118"/>
        <v>42528.899398148147</v>
      </c>
      <c r="T1877" s="9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-280</v>
      </c>
      <c r="P1878" s="5" t="e">
        <f t="shared" si="117"/>
        <v>#DIV/0!</v>
      </c>
      <c r="Q1878" t="s">
        <v>8332</v>
      </c>
      <c r="R1878" t="s">
        <v>8334</v>
      </c>
      <c r="S1878" s="9">
        <f t="shared" si="118"/>
        <v>41776.284780092596</v>
      </c>
      <c r="T1878" s="9">
        <f t="shared" si="11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-60</v>
      </c>
      <c r="P1879" s="5" t="e">
        <f t="shared" si="117"/>
        <v>#DIV/0!</v>
      </c>
      <c r="Q1879" t="s">
        <v>8332</v>
      </c>
      <c r="R1879" t="s">
        <v>8334</v>
      </c>
      <c r="S1879" s="9">
        <f t="shared" si="118"/>
        <v>42035.029224537036</v>
      </c>
      <c r="T1879" s="9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-8000</v>
      </c>
      <c r="P1880" s="5" t="e">
        <f t="shared" si="117"/>
        <v>#DIV/0!</v>
      </c>
      <c r="Q1880" t="s">
        <v>8332</v>
      </c>
      <c r="R1880" t="s">
        <v>8334</v>
      </c>
      <c r="S1880" s="9">
        <f t="shared" si="118"/>
        <v>41773.008738425924</v>
      </c>
      <c r="T1880" s="9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-4994</v>
      </c>
      <c r="P1881" s="5">
        <f t="shared" si="117"/>
        <v>3</v>
      </c>
      <c r="Q1881" t="s">
        <v>8332</v>
      </c>
      <c r="R1881" t="s">
        <v>8334</v>
      </c>
      <c r="S1881" s="9">
        <f t="shared" si="118"/>
        <v>42413.649641203709</v>
      </c>
      <c r="T1881" s="9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-3996</v>
      </c>
      <c r="P1882" s="5">
        <f t="shared" si="117"/>
        <v>41.833333333333336</v>
      </c>
      <c r="Q1882" t="s">
        <v>8332</v>
      </c>
      <c r="R1882" t="s">
        <v>8334</v>
      </c>
      <c r="S1882" s="9">
        <f t="shared" si="118"/>
        <v>42430.566898148143</v>
      </c>
      <c r="T1882" s="9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1453.69</v>
      </c>
      <c r="P1883" s="5">
        <f t="shared" si="117"/>
        <v>49.338428571428572</v>
      </c>
      <c r="Q1883" t="s">
        <v>8324</v>
      </c>
      <c r="R1883" t="s">
        <v>8328</v>
      </c>
      <c r="S1883" s="9">
        <f t="shared" si="118"/>
        <v>42043.152650462958</v>
      </c>
      <c r="T1883" s="9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30</v>
      </c>
      <c r="P1884" s="5">
        <f t="shared" si="117"/>
        <v>41.728395061728392</v>
      </c>
      <c r="Q1884" t="s">
        <v>8324</v>
      </c>
      <c r="R1884" t="s">
        <v>8328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48</v>
      </c>
      <c r="P1885" s="5">
        <f t="shared" si="117"/>
        <v>32.71875</v>
      </c>
      <c r="Q1885" t="s">
        <v>8324</v>
      </c>
      <c r="R1885" t="s">
        <v>8328</v>
      </c>
      <c r="S1885" s="9">
        <f t="shared" si="118"/>
        <v>40977.948009259257</v>
      </c>
      <c r="T1885" s="9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351</v>
      </c>
      <c r="P1886" s="5">
        <f t="shared" si="117"/>
        <v>51.96153846153846</v>
      </c>
      <c r="Q1886" t="s">
        <v>8324</v>
      </c>
      <c r="R1886" t="s">
        <v>8328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747</v>
      </c>
      <c r="P1887" s="5">
        <f t="shared" si="117"/>
        <v>50.685714285714283</v>
      </c>
      <c r="Q1887" t="s">
        <v>8324</v>
      </c>
      <c r="R1887" t="s">
        <v>8328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25</v>
      </c>
      <c r="P1888" s="5">
        <f t="shared" si="117"/>
        <v>42.241379310344826</v>
      </c>
      <c r="Q1888" t="s">
        <v>8324</v>
      </c>
      <c r="R1888" t="s">
        <v>8328</v>
      </c>
      <c r="S1888" s="9">
        <f t="shared" si="118"/>
        <v>41925.906689814816</v>
      </c>
      <c r="T1888" s="9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335</v>
      </c>
      <c r="P1889" s="5">
        <f t="shared" si="117"/>
        <v>416.875</v>
      </c>
      <c r="Q1889" t="s">
        <v>8324</v>
      </c>
      <c r="R1889" t="s">
        <v>8328</v>
      </c>
      <c r="S1889" s="9">
        <f t="shared" si="118"/>
        <v>42323.800138888888</v>
      </c>
      <c r="T1889" s="9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1652</v>
      </c>
      <c r="P1890" s="5">
        <f t="shared" si="117"/>
        <v>46.651685393258425</v>
      </c>
      <c r="Q1890" t="s">
        <v>8324</v>
      </c>
      <c r="R1890" t="s">
        <v>8328</v>
      </c>
      <c r="S1890" s="9">
        <f t="shared" si="118"/>
        <v>40299.239953703705</v>
      </c>
      <c r="T1890" s="9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132</v>
      </c>
      <c r="P1891" s="5">
        <f t="shared" si="117"/>
        <v>48.454545454545453</v>
      </c>
      <c r="Q1891" t="s">
        <v>8324</v>
      </c>
      <c r="R1891" t="s">
        <v>8328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5350.130000000001</v>
      </c>
      <c r="P1892" s="5">
        <f t="shared" si="117"/>
        <v>70.5289837398374</v>
      </c>
      <c r="Q1892" t="s">
        <v>8324</v>
      </c>
      <c r="R1892" t="s">
        <v>8328</v>
      </c>
      <c r="S1892" s="9">
        <f t="shared" si="118"/>
        <v>41228.786203703705</v>
      </c>
      <c r="T1892" s="9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555</v>
      </c>
      <c r="P1893" s="5">
        <f t="shared" si="117"/>
        <v>87.958333333333329</v>
      </c>
      <c r="Q1893" t="s">
        <v>8324</v>
      </c>
      <c r="R1893" t="s">
        <v>8328</v>
      </c>
      <c r="S1893" s="9">
        <f t="shared" si="118"/>
        <v>40335.798078703701</v>
      </c>
      <c r="T1893" s="9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183</v>
      </c>
      <c r="P1894" s="5">
        <f t="shared" si="117"/>
        <v>26.26923076923077</v>
      </c>
      <c r="Q1894" t="s">
        <v>8324</v>
      </c>
      <c r="R1894" t="s">
        <v>8328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100</v>
      </c>
      <c r="P1895" s="5">
        <f t="shared" si="117"/>
        <v>57.777777777777779</v>
      </c>
      <c r="Q1895" t="s">
        <v>8324</v>
      </c>
      <c r="R1895" t="s">
        <v>8328</v>
      </c>
      <c r="S1895" s="9">
        <f t="shared" si="118"/>
        <v>40632.94195601852</v>
      </c>
      <c r="T1895" s="9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145</v>
      </c>
      <c r="P1896" s="5">
        <f t="shared" si="117"/>
        <v>57.25</v>
      </c>
      <c r="Q1896" t="s">
        <v>8324</v>
      </c>
      <c r="R1896" t="s">
        <v>8328</v>
      </c>
      <c r="S1896" s="9">
        <f t="shared" si="118"/>
        <v>40920.90489583333</v>
      </c>
      <c r="T1896" s="9">
        <f t="shared" si="11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156</v>
      </c>
      <c r="P1897" s="5">
        <f t="shared" si="117"/>
        <v>196.34042553191489</v>
      </c>
      <c r="Q1897" t="s">
        <v>8324</v>
      </c>
      <c r="R1897" t="s">
        <v>8328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108</v>
      </c>
      <c r="P1898" s="5">
        <f t="shared" si="117"/>
        <v>43</v>
      </c>
      <c r="Q1898" t="s">
        <v>8324</v>
      </c>
      <c r="R1898" t="s">
        <v>8328</v>
      </c>
      <c r="S1898" s="9">
        <f t="shared" si="118"/>
        <v>40981.710243055553</v>
      </c>
      <c r="T1898" s="9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156</v>
      </c>
      <c r="P1899" s="5">
        <f t="shared" si="117"/>
        <v>35.551912568306008</v>
      </c>
      <c r="Q1899" t="s">
        <v>8324</v>
      </c>
      <c r="R1899" t="s">
        <v>8328</v>
      </c>
      <c r="S1899" s="9">
        <f t="shared" si="118"/>
        <v>41680.583402777775</v>
      </c>
      <c r="T1899" s="9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445</v>
      </c>
      <c r="P1900" s="5">
        <f t="shared" si="117"/>
        <v>68.80952380952381</v>
      </c>
      <c r="Q1900" t="s">
        <v>8324</v>
      </c>
      <c r="R1900" t="s">
        <v>8328</v>
      </c>
      <c r="S1900" s="9">
        <f t="shared" si="118"/>
        <v>42366.192974537036</v>
      </c>
      <c r="T1900" s="9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300</v>
      </c>
      <c r="P1901" s="5">
        <f t="shared" si="117"/>
        <v>28.571428571428573</v>
      </c>
      <c r="Q1901" t="s">
        <v>8324</v>
      </c>
      <c r="R1901" t="s">
        <v>8328</v>
      </c>
      <c r="S1901" s="9">
        <f t="shared" si="118"/>
        <v>42058.941736111112</v>
      </c>
      <c r="T1901" s="9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234.11000000000013</v>
      </c>
      <c r="P1902" s="5">
        <f t="shared" si="117"/>
        <v>50.631666666666668</v>
      </c>
      <c r="Q1902" t="s">
        <v>8324</v>
      </c>
      <c r="R1902" t="s">
        <v>8328</v>
      </c>
      <c r="S1902" s="9">
        <f t="shared" si="118"/>
        <v>41160.871886574074</v>
      </c>
      <c r="T1902" s="9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-96330</v>
      </c>
      <c r="P1903" s="5">
        <f t="shared" si="117"/>
        <v>106.8</v>
      </c>
      <c r="Q1903" t="s">
        <v>8318</v>
      </c>
      <c r="R1903" t="s">
        <v>8347</v>
      </c>
      <c r="S1903" s="9">
        <f t="shared" si="118"/>
        <v>42116.54315972222</v>
      </c>
      <c r="T1903" s="9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-988</v>
      </c>
      <c r="P1904" s="5">
        <f t="shared" si="117"/>
        <v>4</v>
      </c>
      <c r="Q1904" t="s">
        <v>8318</v>
      </c>
      <c r="R1904" t="s">
        <v>8347</v>
      </c>
      <c r="S1904" s="9">
        <f t="shared" si="118"/>
        <v>42037.789895833332</v>
      </c>
      <c r="T1904" s="9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-1602</v>
      </c>
      <c r="P1905" s="5">
        <f t="shared" si="117"/>
        <v>34.097560975609753</v>
      </c>
      <c r="Q1905" t="s">
        <v>8318</v>
      </c>
      <c r="R1905" t="s">
        <v>8347</v>
      </c>
      <c r="S1905" s="9">
        <f t="shared" si="118"/>
        <v>42702.770729166667</v>
      </c>
      <c r="T1905" s="9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-49950</v>
      </c>
      <c r="P1906" s="5">
        <f t="shared" si="117"/>
        <v>25</v>
      </c>
      <c r="Q1906" t="s">
        <v>8318</v>
      </c>
      <c r="R1906" t="s">
        <v>8347</v>
      </c>
      <c r="S1906" s="9">
        <f t="shared" si="118"/>
        <v>42326.685428240744</v>
      </c>
      <c r="T1906" s="9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-24958</v>
      </c>
      <c r="P1907" s="5">
        <f t="shared" si="117"/>
        <v>10.5</v>
      </c>
      <c r="Q1907" t="s">
        <v>8318</v>
      </c>
      <c r="R1907" t="s">
        <v>8347</v>
      </c>
      <c r="S1907" s="9">
        <f t="shared" si="118"/>
        <v>41859.925856481481</v>
      </c>
      <c r="T1907" s="9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-28620</v>
      </c>
      <c r="P1908" s="5">
        <f t="shared" si="117"/>
        <v>215.95959595959596</v>
      </c>
      <c r="Q1908" t="s">
        <v>8318</v>
      </c>
      <c r="R1908" t="s">
        <v>8347</v>
      </c>
      <c r="S1908" s="9">
        <f t="shared" si="118"/>
        <v>42514.671099537038</v>
      </c>
      <c r="T1908" s="9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-29915</v>
      </c>
      <c r="P1909" s="5">
        <f t="shared" si="117"/>
        <v>21.25</v>
      </c>
      <c r="Q1909" t="s">
        <v>8318</v>
      </c>
      <c r="R1909" t="s">
        <v>8347</v>
      </c>
      <c r="S1909" s="9">
        <f t="shared" si="118"/>
        <v>41767.587094907409</v>
      </c>
      <c r="T1909" s="9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-24567</v>
      </c>
      <c r="P1910" s="5">
        <f t="shared" si="117"/>
        <v>108.25</v>
      </c>
      <c r="Q1910" t="s">
        <v>8318</v>
      </c>
      <c r="R1910" t="s">
        <v>8347</v>
      </c>
      <c r="S1910" s="9">
        <f t="shared" si="118"/>
        <v>42703.917824074073</v>
      </c>
      <c r="T1910" s="9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-30061</v>
      </c>
      <c r="P1911" s="5">
        <f t="shared" si="117"/>
        <v>129.97368421052633</v>
      </c>
      <c r="Q1911" t="s">
        <v>8318</v>
      </c>
      <c r="R1911" t="s">
        <v>8347</v>
      </c>
      <c r="S1911" s="9">
        <f t="shared" si="118"/>
        <v>41905.429155092592</v>
      </c>
      <c r="T1911" s="9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-51514</v>
      </c>
      <c r="P1912" s="5">
        <f t="shared" si="117"/>
        <v>117.49473684210527</v>
      </c>
      <c r="Q1912" t="s">
        <v>8318</v>
      </c>
      <c r="R1912" t="s">
        <v>8347</v>
      </c>
      <c r="S1912" s="9">
        <f t="shared" si="118"/>
        <v>42264.963159722218</v>
      </c>
      <c r="T1912" s="9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-42490</v>
      </c>
      <c r="P1913" s="5">
        <f t="shared" si="117"/>
        <v>10</v>
      </c>
      <c r="Q1913" t="s">
        <v>8318</v>
      </c>
      <c r="R1913" t="s">
        <v>8347</v>
      </c>
      <c r="S1913" s="9">
        <f t="shared" si="118"/>
        <v>41830.033958333333</v>
      </c>
      <c r="T1913" s="9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-2035</v>
      </c>
      <c r="P1914" s="5">
        <f t="shared" si="117"/>
        <v>70.595238095238102</v>
      </c>
      <c r="Q1914" t="s">
        <v>8318</v>
      </c>
      <c r="R1914" t="s">
        <v>8347</v>
      </c>
      <c r="S1914" s="9">
        <f t="shared" si="118"/>
        <v>42129.226388888885</v>
      </c>
      <c r="T1914" s="9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-47363</v>
      </c>
      <c r="P1915" s="5">
        <f t="shared" si="117"/>
        <v>24.5</v>
      </c>
      <c r="Q1915" t="s">
        <v>8318</v>
      </c>
      <c r="R1915" t="s">
        <v>8347</v>
      </c>
      <c r="S1915" s="9">
        <f t="shared" si="118"/>
        <v>41890.511319444442</v>
      </c>
      <c r="T1915" s="9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-606</v>
      </c>
      <c r="P1916" s="5">
        <f t="shared" si="117"/>
        <v>30</v>
      </c>
      <c r="Q1916" t="s">
        <v>8318</v>
      </c>
      <c r="R1916" t="s">
        <v>8347</v>
      </c>
      <c r="S1916" s="9">
        <f t="shared" si="118"/>
        <v>41929.174456018518</v>
      </c>
      <c r="T1916" s="9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-492</v>
      </c>
      <c r="P1917" s="5">
        <f t="shared" si="117"/>
        <v>2</v>
      </c>
      <c r="Q1917" t="s">
        <v>8318</v>
      </c>
      <c r="R1917" t="s">
        <v>8347</v>
      </c>
      <c r="S1917" s="9">
        <f t="shared" si="118"/>
        <v>41864.04886574074</v>
      </c>
      <c r="T1917" s="9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-19898</v>
      </c>
      <c r="P1918" s="5">
        <f t="shared" si="117"/>
        <v>17</v>
      </c>
      <c r="Q1918" t="s">
        <v>8318</v>
      </c>
      <c r="R1918" t="s">
        <v>8347</v>
      </c>
      <c r="S1918" s="9">
        <f t="shared" si="118"/>
        <v>42656.717303240745</v>
      </c>
      <c r="T1918" s="9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-184975</v>
      </c>
      <c r="P1919" s="5">
        <f t="shared" si="117"/>
        <v>2928.9285714285716</v>
      </c>
      <c r="Q1919" t="s">
        <v>8318</v>
      </c>
      <c r="R1919" t="s">
        <v>8347</v>
      </c>
      <c r="S1919" s="9">
        <f t="shared" si="118"/>
        <v>42746.270057870366</v>
      </c>
      <c r="T1919" s="9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-24740</v>
      </c>
      <c r="P1920" s="5">
        <f t="shared" si="117"/>
        <v>28.888888888888889</v>
      </c>
      <c r="Q1920" t="s">
        <v>8318</v>
      </c>
      <c r="R1920" t="s">
        <v>8347</v>
      </c>
      <c r="S1920" s="9">
        <f t="shared" si="118"/>
        <v>41828.789942129632</v>
      </c>
      <c r="T1920" s="9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-263</v>
      </c>
      <c r="P1921" s="5">
        <f t="shared" si="117"/>
        <v>29.625</v>
      </c>
      <c r="Q1921" t="s">
        <v>8318</v>
      </c>
      <c r="R1921" t="s">
        <v>8347</v>
      </c>
      <c r="S1921" s="9">
        <f t="shared" si="118"/>
        <v>42113.875567129631</v>
      </c>
      <c r="T1921" s="9">
        <f t="shared" si="11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-5697</v>
      </c>
      <c r="P1922" s="5">
        <f t="shared" si="117"/>
        <v>40.980952380952381</v>
      </c>
      <c r="Q1922" t="s">
        <v>8318</v>
      </c>
      <c r="R1922" t="s">
        <v>8347</v>
      </c>
      <c r="S1922" s="9">
        <f t="shared" si="118"/>
        <v>42270.875706018516</v>
      </c>
      <c r="T1922" s="9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E1923-D1923</f>
        <v>552</v>
      </c>
      <c r="P1923" s="5">
        <f t="shared" ref="P1923:P1986" si="121">E1923/L1923</f>
        <v>54</v>
      </c>
      <c r="Q1923" t="s">
        <v>8324</v>
      </c>
      <c r="R1923" t="s">
        <v>8328</v>
      </c>
      <c r="S1923" s="9">
        <f t="shared" ref="S1923:S1986" si="122">(J1923/86400)+DATE(1970,1,1)</f>
        <v>41074.221562500003</v>
      </c>
      <c r="T1923" s="9">
        <f t="shared" ref="T1923:T1986" si="123">(I1923/86400)+DATE(1970,1,1)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311</v>
      </c>
      <c r="P1924" s="5">
        <f t="shared" si="121"/>
        <v>36.109375</v>
      </c>
      <c r="Q1924" t="s">
        <v>8324</v>
      </c>
      <c r="R1924" t="s">
        <v>8328</v>
      </c>
      <c r="S1924" s="9">
        <f t="shared" si="122"/>
        <v>41590.255868055552</v>
      </c>
      <c r="T1924" s="9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176</v>
      </c>
      <c r="P1925" s="5">
        <f t="shared" si="121"/>
        <v>23.153846153846153</v>
      </c>
      <c r="Q1925" t="s">
        <v>8324</v>
      </c>
      <c r="R1925" t="s">
        <v>8328</v>
      </c>
      <c r="S1925" s="9">
        <f t="shared" si="122"/>
        <v>40772.848749999997</v>
      </c>
      <c r="T1925" s="9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432</v>
      </c>
      <c r="P1926" s="5">
        <f t="shared" si="121"/>
        <v>104</v>
      </c>
      <c r="Q1926" t="s">
        <v>8324</v>
      </c>
      <c r="R1926" t="s">
        <v>8328</v>
      </c>
      <c r="S1926" s="9">
        <f t="shared" si="122"/>
        <v>41626.761053240742</v>
      </c>
      <c r="T1926" s="9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155</v>
      </c>
      <c r="P1927" s="5">
        <f t="shared" si="121"/>
        <v>31.826923076923077</v>
      </c>
      <c r="Q1927" t="s">
        <v>8324</v>
      </c>
      <c r="R1927" t="s">
        <v>8328</v>
      </c>
      <c r="S1927" s="9">
        <f t="shared" si="122"/>
        <v>41535.90148148148</v>
      </c>
      <c r="T1927" s="9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1430.69</v>
      </c>
      <c r="P1928" s="5">
        <f t="shared" si="121"/>
        <v>27.3896261682243</v>
      </c>
      <c r="Q1928" t="s">
        <v>8324</v>
      </c>
      <c r="R1928" t="s">
        <v>8328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20</v>
      </c>
      <c r="P1929" s="5">
        <f t="shared" si="121"/>
        <v>56.363636363636367</v>
      </c>
      <c r="Q1929" t="s">
        <v>8324</v>
      </c>
      <c r="R1929" t="s">
        <v>8328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80</v>
      </c>
      <c r="P1930" s="5">
        <f t="shared" si="121"/>
        <v>77.352941176470594</v>
      </c>
      <c r="Q1930" t="s">
        <v>8324</v>
      </c>
      <c r="R1930" t="s">
        <v>8328</v>
      </c>
      <c r="S1930" s="9">
        <f t="shared" si="122"/>
        <v>41371.6480787037</v>
      </c>
      <c r="T1930" s="9">
        <f t="shared" si="123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</v>
      </c>
      <c r="P1931" s="5">
        <f t="shared" si="121"/>
        <v>42.8</v>
      </c>
      <c r="Q1931" t="s">
        <v>8324</v>
      </c>
      <c r="R1931" t="s">
        <v>8328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270</v>
      </c>
      <c r="P1932" s="5">
        <f t="shared" si="121"/>
        <v>48.846153846153847</v>
      </c>
      <c r="Q1932" t="s">
        <v>8324</v>
      </c>
      <c r="R1932" t="s">
        <v>8328</v>
      </c>
      <c r="S1932" s="9">
        <f t="shared" si="122"/>
        <v>41402.558819444443</v>
      </c>
      <c r="T1932" s="9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412.02</v>
      </c>
      <c r="P1933" s="5">
        <f t="shared" si="121"/>
        <v>48.240400000000001</v>
      </c>
      <c r="Q1933" t="s">
        <v>8324</v>
      </c>
      <c r="R1933" t="s">
        <v>8328</v>
      </c>
      <c r="S1933" s="9">
        <f t="shared" si="122"/>
        <v>41037.892465277779</v>
      </c>
      <c r="T1933" s="9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367</v>
      </c>
      <c r="P1934" s="5">
        <f t="shared" si="121"/>
        <v>70.212500000000006</v>
      </c>
      <c r="Q1934" t="s">
        <v>8324</v>
      </c>
      <c r="R1934" t="s">
        <v>8328</v>
      </c>
      <c r="S1934" s="9">
        <f t="shared" si="122"/>
        <v>40911.809872685189</v>
      </c>
      <c r="T1934" s="9">
        <f t="shared" si="123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4346</v>
      </c>
      <c r="P1935" s="5">
        <f t="shared" si="121"/>
        <v>94.054545454545448</v>
      </c>
      <c r="Q1935" t="s">
        <v>8324</v>
      </c>
      <c r="R1935" t="s">
        <v>8328</v>
      </c>
      <c r="S1935" s="9">
        <f t="shared" si="122"/>
        <v>41879.130868055552</v>
      </c>
      <c r="T1935" s="9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1181</v>
      </c>
      <c r="P1936" s="5">
        <f t="shared" si="121"/>
        <v>80.272727272727266</v>
      </c>
      <c r="Q1936" t="s">
        <v>8324</v>
      </c>
      <c r="R1936" t="s">
        <v>8328</v>
      </c>
      <c r="S1936" s="9">
        <f t="shared" si="122"/>
        <v>40865.867141203707</v>
      </c>
      <c r="T1936" s="9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210</v>
      </c>
      <c r="P1937" s="5">
        <f t="shared" si="121"/>
        <v>54.2</v>
      </c>
      <c r="Q1937" t="s">
        <v>8324</v>
      </c>
      <c r="R1937" t="s">
        <v>8328</v>
      </c>
      <c r="S1937" s="9">
        <f t="shared" si="122"/>
        <v>41773.932534722218</v>
      </c>
      <c r="T1937" s="9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1239.0100000000002</v>
      </c>
      <c r="P1938" s="5">
        <f t="shared" si="121"/>
        <v>60.26903448275862</v>
      </c>
      <c r="Q1938" t="s">
        <v>8324</v>
      </c>
      <c r="R1938" t="s">
        <v>8328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523.47</v>
      </c>
      <c r="P1939" s="5">
        <f t="shared" si="121"/>
        <v>38.740344827586206</v>
      </c>
      <c r="Q1939" t="s">
        <v>8324</v>
      </c>
      <c r="R1939" t="s">
        <v>8328</v>
      </c>
      <c r="S1939" s="9">
        <f t="shared" si="122"/>
        <v>41059.118993055556</v>
      </c>
      <c r="T1939" s="9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2390</v>
      </c>
      <c r="P1940" s="5">
        <f t="shared" si="121"/>
        <v>152.54385964912279</v>
      </c>
      <c r="Q1940" t="s">
        <v>8324</v>
      </c>
      <c r="R1940" t="s">
        <v>8328</v>
      </c>
      <c r="S1940" s="9">
        <f t="shared" si="122"/>
        <v>41426.259618055556</v>
      </c>
      <c r="T1940" s="9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1070</v>
      </c>
      <c r="P1941" s="5">
        <f t="shared" si="121"/>
        <v>115.3125</v>
      </c>
      <c r="Q1941" t="s">
        <v>8324</v>
      </c>
      <c r="R1941" t="s">
        <v>8328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461</v>
      </c>
      <c r="P1942" s="5">
        <f t="shared" si="121"/>
        <v>35.838709677419352</v>
      </c>
      <c r="Q1942" t="s">
        <v>8324</v>
      </c>
      <c r="R1942" t="s">
        <v>8328</v>
      </c>
      <c r="S1942" s="9">
        <f t="shared" si="122"/>
        <v>40670.507326388892</v>
      </c>
      <c r="T1942" s="9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65295.890000000014</v>
      </c>
      <c r="P1943" s="5">
        <f t="shared" si="121"/>
        <v>64.570118779438872</v>
      </c>
      <c r="Q1943" t="s">
        <v>8318</v>
      </c>
      <c r="R1943" t="s">
        <v>8348</v>
      </c>
      <c r="S1943" s="9">
        <f t="shared" si="122"/>
        <v>41744.290868055556</v>
      </c>
      <c r="T1943" s="9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2306.42</v>
      </c>
      <c r="P1944" s="5">
        <f t="shared" si="121"/>
        <v>87.436000000000007</v>
      </c>
      <c r="Q1944" t="s">
        <v>8318</v>
      </c>
      <c r="R1944" t="s">
        <v>8348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160525</v>
      </c>
      <c r="P1945" s="5">
        <f t="shared" si="121"/>
        <v>68.815577078288939</v>
      </c>
      <c r="Q1945" t="s">
        <v>8318</v>
      </c>
      <c r="R1945" t="s">
        <v>8348</v>
      </c>
      <c r="S1945" s="9">
        <f t="shared" si="122"/>
        <v>42548.269861111112</v>
      </c>
      <c r="T1945" s="9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275222.2</v>
      </c>
      <c r="P1946" s="5">
        <f t="shared" si="121"/>
        <v>176.200223588597</v>
      </c>
      <c r="Q1946" t="s">
        <v>8318</v>
      </c>
      <c r="R1946" t="s">
        <v>8348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248018</v>
      </c>
      <c r="P1947" s="5">
        <f t="shared" si="121"/>
        <v>511.79117647058825</v>
      </c>
      <c r="Q1947" t="s">
        <v>8318</v>
      </c>
      <c r="R1947" t="s">
        <v>8348</v>
      </c>
      <c r="S1947" s="9">
        <f t="shared" si="122"/>
        <v>42157.251828703702</v>
      </c>
      <c r="T1947" s="9">
        <f t="shared" si="123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3731</v>
      </c>
      <c r="P1948" s="5">
        <f t="shared" si="121"/>
        <v>160.44285714285715</v>
      </c>
      <c r="Q1948" t="s">
        <v>8318</v>
      </c>
      <c r="R1948" t="s">
        <v>8348</v>
      </c>
      <c r="S1948" s="9">
        <f t="shared" si="122"/>
        <v>41689.150011574078</v>
      </c>
      <c r="T1948" s="9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5.07000000000005</v>
      </c>
      <c r="P1949" s="5">
        <f t="shared" si="121"/>
        <v>35.003043478260871</v>
      </c>
      <c r="Q1949" t="s">
        <v>8318</v>
      </c>
      <c r="R1949" t="s">
        <v>8348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700211</v>
      </c>
      <c r="P1950" s="5">
        <f t="shared" si="121"/>
        <v>188.50671378091872</v>
      </c>
      <c r="Q1950" t="s">
        <v>8318</v>
      </c>
      <c r="R1950" t="s">
        <v>8348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3001.3000000000029</v>
      </c>
      <c r="P1951" s="5">
        <f t="shared" si="121"/>
        <v>56.204984093319197</v>
      </c>
      <c r="Q1951" t="s">
        <v>8318</v>
      </c>
      <c r="R1951" t="s">
        <v>8348</v>
      </c>
      <c r="S1951" s="9">
        <f t="shared" si="122"/>
        <v>41800.423043981486</v>
      </c>
      <c r="T1951" s="9">
        <f t="shared" si="123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48248.960000000006</v>
      </c>
      <c r="P1952" s="5">
        <f t="shared" si="121"/>
        <v>51.3054157782516</v>
      </c>
      <c r="Q1952" t="s">
        <v>8318</v>
      </c>
      <c r="R1952" t="s">
        <v>8348</v>
      </c>
      <c r="S1952" s="9">
        <f t="shared" si="122"/>
        <v>40624.181400462963</v>
      </c>
      <c r="T1952" s="9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56222</v>
      </c>
      <c r="P1953" s="5">
        <f t="shared" si="121"/>
        <v>127.36450839328538</v>
      </c>
      <c r="Q1953" t="s">
        <v>8318</v>
      </c>
      <c r="R1953" t="s">
        <v>8348</v>
      </c>
      <c r="S1953" s="9">
        <f t="shared" si="122"/>
        <v>42651.420567129629</v>
      </c>
      <c r="T1953" s="9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34465.33</v>
      </c>
      <c r="P1954" s="5">
        <f t="shared" si="121"/>
        <v>101.85532258064516</v>
      </c>
      <c r="Q1954" t="s">
        <v>8318</v>
      </c>
      <c r="R1954" t="s">
        <v>8348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18892</v>
      </c>
      <c r="P1955" s="5">
        <f t="shared" si="121"/>
        <v>230.55782312925169</v>
      </c>
      <c r="Q1955" t="s">
        <v>8318</v>
      </c>
      <c r="R1955" t="s">
        <v>8348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299474</v>
      </c>
      <c r="P1956" s="5">
        <f t="shared" si="121"/>
        <v>842.10602409638557</v>
      </c>
      <c r="Q1956" t="s">
        <v>8318</v>
      </c>
      <c r="R1956" t="s">
        <v>8348</v>
      </c>
      <c r="S1956" s="9">
        <f t="shared" si="122"/>
        <v>42394.580740740741</v>
      </c>
      <c r="T1956" s="9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125410.01999999999</v>
      </c>
      <c r="P1957" s="5">
        <f t="shared" si="121"/>
        <v>577.27593103448271</v>
      </c>
      <c r="Q1957" t="s">
        <v>8318</v>
      </c>
      <c r="R1957" t="s">
        <v>8348</v>
      </c>
      <c r="S1957" s="9">
        <f t="shared" si="122"/>
        <v>41020.271770833337</v>
      </c>
      <c r="T1957" s="9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116420</v>
      </c>
      <c r="P1958" s="5">
        <f t="shared" si="121"/>
        <v>483.34246575342468</v>
      </c>
      <c r="Q1958" t="s">
        <v>8318</v>
      </c>
      <c r="R1958" t="s">
        <v>8348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20251.410000000003</v>
      </c>
      <c r="P1959" s="5">
        <f t="shared" si="121"/>
        <v>76.138500000000008</v>
      </c>
      <c r="Q1959" t="s">
        <v>8318</v>
      </c>
      <c r="R1959" t="s">
        <v>8348</v>
      </c>
      <c r="S1959" s="9">
        <f t="shared" si="122"/>
        <v>41179.098530092597</v>
      </c>
      <c r="T1959" s="9">
        <f t="shared" si="123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93490.02</v>
      </c>
      <c r="P1960" s="5">
        <f t="shared" si="121"/>
        <v>74.107684365781708</v>
      </c>
      <c r="Q1960" t="s">
        <v>8318</v>
      </c>
      <c r="R1960" t="s">
        <v>8348</v>
      </c>
      <c r="S1960" s="9">
        <f t="shared" si="122"/>
        <v>41326.987974537034</v>
      </c>
      <c r="T1960" s="9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5673.4400000000005</v>
      </c>
      <c r="P1961" s="5">
        <f t="shared" si="121"/>
        <v>36.965660377358489</v>
      </c>
      <c r="Q1961" t="s">
        <v>8318</v>
      </c>
      <c r="R1961" t="s">
        <v>8348</v>
      </c>
      <c r="S1961" s="9">
        <f t="shared" si="122"/>
        <v>41871.845601851848</v>
      </c>
      <c r="T1961" s="9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12532</v>
      </c>
      <c r="P1962" s="5">
        <f t="shared" si="121"/>
        <v>2500.969696969697</v>
      </c>
      <c r="Q1962" t="s">
        <v>8318</v>
      </c>
      <c r="R1962" t="s">
        <v>8348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100538.12</v>
      </c>
      <c r="P1963" s="5">
        <f t="shared" si="121"/>
        <v>67.690214329454989</v>
      </c>
      <c r="Q1963" t="s">
        <v>8318</v>
      </c>
      <c r="R1963" t="s">
        <v>8348</v>
      </c>
      <c r="S1963" s="9">
        <f t="shared" si="122"/>
        <v>41148.194641203707</v>
      </c>
      <c r="T1963" s="9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9292.5</v>
      </c>
      <c r="P1964" s="5">
        <f t="shared" si="121"/>
        <v>63.04738562091503</v>
      </c>
      <c r="Q1964" t="s">
        <v>8318</v>
      </c>
      <c r="R1964" t="s">
        <v>8348</v>
      </c>
      <c r="S1964" s="9">
        <f t="shared" si="122"/>
        <v>41742.780509259261</v>
      </c>
      <c r="T1964" s="9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5108</v>
      </c>
      <c r="P1965" s="5">
        <f t="shared" si="121"/>
        <v>117.6</v>
      </c>
      <c r="Q1965" t="s">
        <v>8318</v>
      </c>
      <c r="R1965" t="s">
        <v>8348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142343.12</v>
      </c>
      <c r="P1966" s="5">
        <f t="shared" si="121"/>
        <v>180.75185011709601</v>
      </c>
      <c r="Q1966" t="s">
        <v>8318</v>
      </c>
      <c r="R1966" t="s">
        <v>8348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8114</v>
      </c>
      <c r="P1967" s="5">
        <f t="shared" si="121"/>
        <v>127.32038834951456</v>
      </c>
      <c r="Q1967" t="s">
        <v>8318</v>
      </c>
      <c r="R1967" t="s">
        <v>8348</v>
      </c>
      <c r="S1967" s="9">
        <f t="shared" si="122"/>
        <v>40898.089236111111</v>
      </c>
      <c r="T1967" s="9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106743.09</v>
      </c>
      <c r="P1968" s="5">
        <f t="shared" si="121"/>
        <v>136.6444745538665</v>
      </c>
      <c r="Q1968" t="s">
        <v>8318</v>
      </c>
      <c r="R1968" t="s">
        <v>8348</v>
      </c>
      <c r="S1968" s="9">
        <f t="shared" si="122"/>
        <v>41835.540486111109</v>
      </c>
      <c r="T1968" s="9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54026</v>
      </c>
      <c r="P1969" s="5">
        <f t="shared" si="121"/>
        <v>182.78024691358024</v>
      </c>
      <c r="Q1969" t="s">
        <v>8318</v>
      </c>
      <c r="R1969" t="s">
        <v>8348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92483</v>
      </c>
      <c r="P1970" s="5">
        <f t="shared" si="121"/>
        <v>279.37843137254902</v>
      </c>
      <c r="Q1970" t="s">
        <v>8318</v>
      </c>
      <c r="R1970" t="s">
        <v>8348</v>
      </c>
      <c r="S1970" s="9">
        <f t="shared" si="122"/>
        <v>42676.586979166663</v>
      </c>
      <c r="T1970" s="9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95816</v>
      </c>
      <c r="P1971" s="5">
        <f t="shared" si="121"/>
        <v>61.375728669846318</v>
      </c>
      <c r="Q1971" t="s">
        <v>8318</v>
      </c>
      <c r="R1971" t="s">
        <v>8348</v>
      </c>
      <c r="S1971" s="9">
        <f t="shared" si="122"/>
        <v>42557.792453703703</v>
      </c>
      <c r="T1971" s="9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51590</v>
      </c>
      <c r="P1972" s="5">
        <f t="shared" si="121"/>
        <v>80.727532097004286</v>
      </c>
      <c r="Q1972" t="s">
        <v>8318</v>
      </c>
      <c r="R1972" t="s">
        <v>8348</v>
      </c>
      <c r="S1972" s="9">
        <f t="shared" si="122"/>
        <v>41324.193298611113</v>
      </c>
      <c r="T1972" s="9">
        <f t="shared" si="123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652110.87000000011</v>
      </c>
      <c r="P1973" s="5">
        <f t="shared" si="121"/>
        <v>272.35590732591254</v>
      </c>
      <c r="Q1973" t="s">
        <v>8318</v>
      </c>
      <c r="R1973" t="s">
        <v>8348</v>
      </c>
      <c r="S1973" s="9">
        <f t="shared" si="122"/>
        <v>41561.500706018516</v>
      </c>
      <c r="T1973" s="9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14362</v>
      </c>
      <c r="P1974" s="5">
        <f t="shared" si="121"/>
        <v>70.848739495798313</v>
      </c>
      <c r="Q1974" t="s">
        <v>8318</v>
      </c>
      <c r="R1974" t="s">
        <v>8348</v>
      </c>
      <c r="S1974" s="9">
        <f t="shared" si="122"/>
        <v>41201.012083333335</v>
      </c>
      <c r="T1974" s="9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310525.01</v>
      </c>
      <c r="P1975" s="5">
        <f t="shared" si="121"/>
        <v>247.94003412969283</v>
      </c>
      <c r="Q1975" t="s">
        <v>8318</v>
      </c>
      <c r="R1975" t="s">
        <v>8348</v>
      </c>
      <c r="S1975" s="9">
        <f t="shared" si="122"/>
        <v>42549.722962962958</v>
      </c>
      <c r="T1975" s="9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55099.199999999997</v>
      </c>
      <c r="P1976" s="5">
        <f t="shared" si="121"/>
        <v>186.81393034825871</v>
      </c>
      <c r="Q1976" t="s">
        <v>8318</v>
      </c>
      <c r="R1976" t="s">
        <v>8348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17393.339999999997</v>
      </c>
      <c r="P1977" s="5">
        <f t="shared" si="121"/>
        <v>131.98948616600788</v>
      </c>
      <c r="Q1977" t="s">
        <v>8318</v>
      </c>
      <c r="R1977" t="s">
        <v>8348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9864</v>
      </c>
      <c r="P1978" s="5">
        <f t="shared" si="121"/>
        <v>29.310782241014799</v>
      </c>
      <c r="Q1978" t="s">
        <v>8318</v>
      </c>
      <c r="R1978" t="s">
        <v>8348</v>
      </c>
      <c r="S1978" s="9">
        <f t="shared" si="122"/>
        <v>41438.899594907409</v>
      </c>
      <c r="T1978" s="9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151165</v>
      </c>
      <c r="P1979" s="5">
        <f t="shared" si="121"/>
        <v>245.02436053593178</v>
      </c>
      <c r="Q1979" t="s">
        <v>8318</v>
      </c>
      <c r="R1979" t="s">
        <v>8348</v>
      </c>
      <c r="S1979" s="9">
        <f t="shared" si="122"/>
        <v>42311.216898148152</v>
      </c>
      <c r="T1979" s="9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463422.57</v>
      </c>
      <c r="P1980" s="5">
        <f t="shared" si="121"/>
        <v>1323.2540463917526</v>
      </c>
      <c r="Q1980" t="s">
        <v>8318</v>
      </c>
      <c r="R1980" t="s">
        <v>8348</v>
      </c>
      <c r="S1980" s="9">
        <f t="shared" si="122"/>
        <v>41039.225601851853</v>
      </c>
      <c r="T1980" s="9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29802.309999999998</v>
      </c>
      <c r="P1981" s="5">
        <f t="shared" si="121"/>
        <v>282.65966789667897</v>
      </c>
      <c r="Q1981" t="s">
        <v>8318</v>
      </c>
      <c r="R1981" t="s">
        <v>8348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127412.01000000001</v>
      </c>
      <c r="P1982" s="5">
        <f t="shared" si="121"/>
        <v>91.214401028277635</v>
      </c>
      <c r="Q1982" t="s">
        <v>8318</v>
      </c>
      <c r="R1982" t="s">
        <v>8348</v>
      </c>
      <c r="S1982" s="9">
        <f t="shared" si="122"/>
        <v>42423.542384259257</v>
      </c>
      <c r="T1982" s="9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-7119</v>
      </c>
      <c r="P1983" s="5">
        <f t="shared" si="121"/>
        <v>31.75</v>
      </c>
      <c r="Q1983" t="s">
        <v>8337</v>
      </c>
      <c r="R1983" t="s">
        <v>8349</v>
      </c>
      <c r="S1983" s="9">
        <f t="shared" si="122"/>
        <v>41799.725289351853</v>
      </c>
      <c r="T1983" s="9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-180000</v>
      </c>
      <c r="P1984" s="5" t="e">
        <f t="shared" si="121"/>
        <v>#DIV/0!</v>
      </c>
      <c r="Q1984" t="s">
        <v>8337</v>
      </c>
      <c r="R1984" t="s">
        <v>8349</v>
      </c>
      <c r="S1984" s="9">
        <f t="shared" si="122"/>
        <v>42678.586655092593</v>
      </c>
      <c r="T1984" s="9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-31581</v>
      </c>
      <c r="P1985" s="5">
        <f t="shared" si="121"/>
        <v>88.6875</v>
      </c>
      <c r="Q1985" t="s">
        <v>8337</v>
      </c>
      <c r="R1985" t="s">
        <v>8349</v>
      </c>
      <c r="S1985" s="9">
        <f t="shared" si="122"/>
        <v>42593.011782407411</v>
      </c>
      <c r="T1985" s="9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-11828</v>
      </c>
      <c r="P1986" s="5">
        <f t="shared" si="121"/>
        <v>453.14285714285717</v>
      </c>
      <c r="Q1986" t="s">
        <v>8337</v>
      </c>
      <c r="R1986" t="s">
        <v>8349</v>
      </c>
      <c r="S1986" s="9">
        <f t="shared" si="122"/>
        <v>41913.790289351848</v>
      </c>
      <c r="T1986" s="9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E1987-D1987</f>
        <v>-1549</v>
      </c>
      <c r="P1987" s="5">
        <f t="shared" ref="P1987:P2050" si="125">E1987/L1987</f>
        <v>12.75</v>
      </c>
      <c r="Q1987" t="s">
        <v>8337</v>
      </c>
      <c r="R1987" t="s">
        <v>8349</v>
      </c>
      <c r="S1987" s="9">
        <f t="shared" ref="S1987:S2050" si="126">(J1987/86400)+DATE(1970,1,1)</f>
        <v>42555.698738425926</v>
      </c>
      <c r="T1987" s="9">
        <f t="shared" ref="T1987:T2050" si="127">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-1999</v>
      </c>
      <c r="P1988" s="5">
        <f t="shared" si="125"/>
        <v>1</v>
      </c>
      <c r="Q1988" t="s">
        <v>8337</v>
      </c>
      <c r="R1988" t="s">
        <v>8349</v>
      </c>
      <c r="S1988" s="9">
        <f t="shared" si="126"/>
        <v>42413.433831018519</v>
      </c>
      <c r="T1988" s="9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-3164</v>
      </c>
      <c r="P1989" s="5">
        <f t="shared" si="125"/>
        <v>83.428571428571431</v>
      </c>
      <c r="Q1989" t="s">
        <v>8337</v>
      </c>
      <c r="R1989" t="s">
        <v>8349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-5975</v>
      </c>
      <c r="P1990" s="5">
        <f t="shared" si="125"/>
        <v>25</v>
      </c>
      <c r="Q1990" t="s">
        <v>8337</v>
      </c>
      <c r="R1990" t="s">
        <v>8349</v>
      </c>
      <c r="S1990" s="9">
        <f t="shared" si="126"/>
        <v>42206.763217592597</v>
      </c>
      <c r="T1990" s="9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-4950</v>
      </c>
      <c r="P1991" s="5">
        <f t="shared" si="125"/>
        <v>50</v>
      </c>
      <c r="Q1991" t="s">
        <v>8337</v>
      </c>
      <c r="R1991" t="s">
        <v>8349</v>
      </c>
      <c r="S1991" s="9">
        <f t="shared" si="126"/>
        <v>42685.680648148147</v>
      </c>
      <c r="T1991" s="9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-2491</v>
      </c>
      <c r="P1992" s="5">
        <f t="shared" si="125"/>
        <v>101.8</v>
      </c>
      <c r="Q1992" t="s">
        <v>8337</v>
      </c>
      <c r="R1992" t="s">
        <v>8349</v>
      </c>
      <c r="S1992" s="9">
        <f t="shared" si="126"/>
        <v>42398.195972222224</v>
      </c>
      <c r="T1992" s="9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-1860</v>
      </c>
      <c r="P1993" s="5">
        <f t="shared" si="125"/>
        <v>46.666666666666664</v>
      </c>
      <c r="Q1993" t="s">
        <v>8337</v>
      </c>
      <c r="R1993" t="s">
        <v>8349</v>
      </c>
      <c r="S1993" s="9">
        <f t="shared" si="126"/>
        <v>42167.89335648148</v>
      </c>
      <c r="T1993" s="9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-1498</v>
      </c>
      <c r="P1994" s="5">
        <f t="shared" si="125"/>
        <v>1</v>
      </c>
      <c r="Q1994" t="s">
        <v>8337</v>
      </c>
      <c r="R1994" t="s">
        <v>8349</v>
      </c>
      <c r="S1994" s="9">
        <f t="shared" si="126"/>
        <v>42023.143414351856</v>
      </c>
      <c r="T1994" s="9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-2000</v>
      </c>
      <c r="P1995" s="5" t="e">
        <f t="shared" si="125"/>
        <v>#DIV/0!</v>
      </c>
      <c r="Q1995" t="s">
        <v>8337</v>
      </c>
      <c r="R1995" t="s">
        <v>8349</v>
      </c>
      <c r="S1995" s="9">
        <f t="shared" si="126"/>
        <v>42329.588391203702</v>
      </c>
      <c r="T1995" s="9">
        <f t="shared" si="127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-3200</v>
      </c>
      <c r="P1996" s="5" t="e">
        <f t="shared" si="125"/>
        <v>#DIV/0!</v>
      </c>
      <c r="Q1996" t="s">
        <v>8337</v>
      </c>
      <c r="R1996" t="s">
        <v>8349</v>
      </c>
      <c r="S1996" s="9">
        <f t="shared" si="126"/>
        <v>42651.006273148145</v>
      </c>
      <c r="T1996" s="9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-922</v>
      </c>
      <c r="P1997" s="5">
        <f t="shared" si="125"/>
        <v>26</v>
      </c>
      <c r="Q1997" t="s">
        <v>8337</v>
      </c>
      <c r="R1997" t="s">
        <v>8349</v>
      </c>
      <c r="S1997" s="9">
        <f t="shared" si="126"/>
        <v>42181.902037037042</v>
      </c>
      <c r="T1997" s="9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-133800</v>
      </c>
      <c r="P1998" s="5" t="e">
        <f t="shared" si="125"/>
        <v>#DIV/0!</v>
      </c>
      <c r="Q1998" t="s">
        <v>8337</v>
      </c>
      <c r="R1998" t="s">
        <v>8349</v>
      </c>
      <c r="S1998" s="9">
        <f t="shared" si="126"/>
        <v>41800.819571759261</v>
      </c>
      <c r="T1998" s="9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-6500</v>
      </c>
      <c r="P1999" s="5" t="e">
        <f t="shared" si="125"/>
        <v>#DIV/0!</v>
      </c>
      <c r="Q1999" t="s">
        <v>8337</v>
      </c>
      <c r="R1999" t="s">
        <v>8349</v>
      </c>
      <c r="S1999" s="9">
        <f t="shared" si="126"/>
        <v>41847.930694444447</v>
      </c>
      <c r="T1999" s="9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-1845</v>
      </c>
      <c r="P2000" s="5">
        <f t="shared" si="125"/>
        <v>218.33333333333334</v>
      </c>
      <c r="Q2000" t="s">
        <v>8337</v>
      </c>
      <c r="R2000" t="s">
        <v>8349</v>
      </c>
      <c r="S2000" s="9">
        <f t="shared" si="126"/>
        <v>41807.118495370371</v>
      </c>
      <c r="T2000" s="9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-30764</v>
      </c>
      <c r="P2001" s="5">
        <f t="shared" si="125"/>
        <v>33.714285714285715</v>
      </c>
      <c r="Q2001" t="s">
        <v>8337</v>
      </c>
      <c r="R2001" t="s">
        <v>8349</v>
      </c>
      <c r="S2001" s="9">
        <f t="shared" si="126"/>
        <v>41926.482731481483</v>
      </c>
      <c r="T2001" s="9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-4375</v>
      </c>
      <c r="P2002" s="5">
        <f t="shared" si="125"/>
        <v>25</v>
      </c>
      <c r="Q2002" t="s">
        <v>8337</v>
      </c>
      <c r="R2002" t="s">
        <v>8349</v>
      </c>
      <c r="S2002" s="9">
        <f t="shared" si="126"/>
        <v>42345.951539351852</v>
      </c>
      <c r="T2002" s="9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155171</v>
      </c>
      <c r="P2003" s="5">
        <f t="shared" si="125"/>
        <v>128.38790470372632</v>
      </c>
      <c r="Q2003" t="s">
        <v>8318</v>
      </c>
      <c r="R2003" t="s">
        <v>8348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58397.11</v>
      </c>
      <c r="P2004" s="5">
        <f t="shared" si="125"/>
        <v>78.834261818181815</v>
      </c>
      <c r="Q2004" t="s">
        <v>8318</v>
      </c>
      <c r="R2004" t="s">
        <v>8348</v>
      </c>
      <c r="S2004" s="9">
        <f t="shared" si="126"/>
        <v>42728.71230324074</v>
      </c>
      <c r="T2004" s="9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1060</v>
      </c>
      <c r="P2005" s="5">
        <f t="shared" si="125"/>
        <v>91.764705882352942</v>
      </c>
      <c r="Q2005" t="s">
        <v>8318</v>
      </c>
      <c r="R2005" t="s">
        <v>8348</v>
      </c>
      <c r="S2005" s="9">
        <f t="shared" si="126"/>
        <v>40347.125601851854</v>
      </c>
      <c r="T2005" s="9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67210.240000000005</v>
      </c>
      <c r="P2006" s="5">
        <f t="shared" si="125"/>
        <v>331.10237288135596</v>
      </c>
      <c r="Q2006" t="s">
        <v>8318</v>
      </c>
      <c r="R2006" t="s">
        <v>8348</v>
      </c>
      <c r="S2006" s="9">
        <f t="shared" si="126"/>
        <v>41800.604895833334</v>
      </c>
      <c r="T2006" s="9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7104.0299999999988</v>
      </c>
      <c r="P2007" s="5">
        <f t="shared" si="125"/>
        <v>194.26193717277485</v>
      </c>
      <c r="Q2007" t="s">
        <v>8318</v>
      </c>
      <c r="R2007" t="s">
        <v>8348</v>
      </c>
      <c r="S2007" s="9">
        <f t="shared" si="126"/>
        <v>41535.812708333331</v>
      </c>
      <c r="T2007" s="9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73920</v>
      </c>
      <c r="P2008" s="5">
        <f t="shared" si="125"/>
        <v>408.97689768976898</v>
      </c>
      <c r="Q2008" t="s">
        <v>8318</v>
      </c>
      <c r="R2008" t="s">
        <v>8348</v>
      </c>
      <c r="S2008" s="9">
        <f t="shared" si="126"/>
        <v>41941.500520833331</v>
      </c>
      <c r="T2008" s="9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1570.92</v>
      </c>
      <c r="P2009" s="5">
        <f t="shared" si="125"/>
        <v>84.459270072992695</v>
      </c>
      <c r="Q2009" t="s">
        <v>8318</v>
      </c>
      <c r="R2009" t="s">
        <v>8348</v>
      </c>
      <c r="S2009" s="9">
        <f t="shared" si="126"/>
        <v>40347.837800925925</v>
      </c>
      <c r="T2009" s="9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268.21000000000004</v>
      </c>
      <c r="P2010" s="5">
        <f t="shared" si="125"/>
        <v>44.853658536585364</v>
      </c>
      <c r="Q2010" t="s">
        <v>8318</v>
      </c>
      <c r="R2010" t="s">
        <v>8348</v>
      </c>
      <c r="S2010" s="9">
        <f t="shared" si="126"/>
        <v>40761.604421296295</v>
      </c>
      <c r="T2010" s="9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102579</v>
      </c>
      <c r="P2011" s="5">
        <f t="shared" si="125"/>
        <v>383.3643216080402</v>
      </c>
      <c r="Q2011" t="s">
        <v>8318</v>
      </c>
      <c r="R2011" t="s">
        <v>8348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66015.899999999994</v>
      </c>
      <c r="P2012" s="5">
        <f t="shared" si="125"/>
        <v>55.276856649395505</v>
      </c>
      <c r="Q2012" t="s">
        <v>8318</v>
      </c>
      <c r="R2012" t="s">
        <v>8348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359782</v>
      </c>
      <c r="P2013" s="5">
        <f t="shared" si="125"/>
        <v>422.02059732234807</v>
      </c>
      <c r="Q2013" t="s">
        <v>8318</v>
      </c>
      <c r="R2013" t="s">
        <v>8348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6745</v>
      </c>
      <c r="P2014" s="5">
        <f t="shared" si="125"/>
        <v>64.180327868852459</v>
      </c>
      <c r="Q2014" t="s">
        <v>8318</v>
      </c>
      <c r="R2014" t="s">
        <v>8348</v>
      </c>
      <c r="S2014" s="9">
        <f t="shared" si="126"/>
        <v>42010.822233796294</v>
      </c>
      <c r="T2014" s="9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631862</v>
      </c>
      <c r="P2015" s="5">
        <f t="shared" si="125"/>
        <v>173.57781674704077</v>
      </c>
      <c r="Q2015" t="s">
        <v>8318</v>
      </c>
      <c r="R2015" t="s">
        <v>8348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2314134.67</v>
      </c>
      <c r="P2016" s="5">
        <f t="shared" si="125"/>
        <v>88.601680840609291</v>
      </c>
      <c r="Q2016" t="s">
        <v>8318</v>
      </c>
      <c r="R2016" t="s">
        <v>8348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936.01000000000022</v>
      </c>
      <c r="P2017" s="5">
        <f t="shared" si="125"/>
        <v>50.222283950617282</v>
      </c>
      <c r="Q2017" t="s">
        <v>8318</v>
      </c>
      <c r="R2017" t="s">
        <v>8348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82154.22</v>
      </c>
      <c r="P2018" s="5">
        <f t="shared" si="125"/>
        <v>192.38876826722338</v>
      </c>
      <c r="Q2018" t="s">
        <v>8318</v>
      </c>
      <c r="R2018" t="s">
        <v>8348</v>
      </c>
      <c r="S2018" s="9">
        <f t="shared" si="126"/>
        <v>41312.880775462967</v>
      </c>
      <c r="T2018" s="9">
        <f t="shared" si="127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6275.5999999999985</v>
      </c>
      <c r="P2019" s="5">
        <f t="shared" si="125"/>
        <v>73.416901408450698</v>
      </c>
      <c r="Q2019" t="s">
        <v>8318</v>
      </c>
      <c r="R2019" t="s">
        <v>8348</v>
      </c>
      <c r="S2019" s="9">
        <f t="shared" si="126"/>
        <v>40961.057349537034</v>
      </c>
      <c r="T2019" s="9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1458.2299999999959</v>
      </c>
      <c r="P2020" s="5">
        <f t="shared" si="125"/>
        <v>147.68495555555555</v>
      </c>
      <c r="Q2020" t="s">
        <v>8318</v>
      </c>
      <c r="R2020" t="s">
        <v>8348</v>
      </c>
      <c r="S2020" s="9">
        <f t="shared" si="126"/>
        <v>42199.365844907406</v>
      </c>
      <c r="T2020" s="9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153963.9</v>
      </c>
      <c r="P2021" s="5">
        <f t="shared" si="125"/>
        <v>108.96848314606741</v>
      </c>
      <c r="Q2021" t="s">
        <v>8318</v>
      </c>
      <c r="R2021" t="s">
        <v>8348</v>
      </c>
      <c r="S2021" s="9">
        <f t="shared" si="126"/>
        <v>42605.70857638889</v>
      </c>
      <c r="T2021" s="9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1385</v>
      </c>
      <c r="P2022" s="5">
        <f t="shared" si="125"/>
        <v>23.647540983606557</v>
      </c>
      <c r="Q2022" t="s">
        <v>8318</v>
      </c>
      <c r="R2022" t="s">
        <v>8348</v>
      </c>
      <c r="S2022" s="9">
        <f t="shared" si="126"/>
        <v>41737.097500000003</v>
      </c>
      <c r="T2022" s="9">
        <f t="shared" si="127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9055</v>
      </c>
      <c r="P2023" s="5">
        <f t="shared" si="125"/>
        <v>147.94736842105263</v>
      </c>
      <c r="Q2023" t="s">
        <v>8318</v>
      </c>
      <c r="R2023" t="s">
        <v>8348</v>
      </c>
      <c r="S2023" s="9">
        <f t="shared" si="126"/>
        <v>41861.070567129631</v>
      </c>
      <c r="T2023" s="9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25137</v>
      </c>
      <c r="P2024" s="5">
        <f t="shared" si="125"/>
        <v>385.03692307692307</v>
      </c>
      <c r="Q2024" t="s">
        <v>8318</v>
      </c>
      <c r="R2024" t="s">
        <v>8348</v>
      </c>
      <c r="S2024" s="9">
        <f t="shared" si="126"/>
        <v>42502.569120370375</v>
      </c>
      <c r="T2024" s="9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61459</v>
      </c>
      <c r="P2025" s="5">
        <f t="shared" si="125"/>
        <v>457.39093484419266</v>
      </c>
      <c r="Q2025" t="s">
        <v>8318</v>
      </c>
      <c r="R2025" t="s">
        <v>8348</v>
      </c>
      <c r="S2025" s="9">
        <f t="shared" si="126"/>
        <v>42136.420752314814</v>
      </c>
      <c r="T2025" s="9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19414</v>
      </c>
      <c r="P2026" s="5">
        <f t="shared" si="125"/>
        <v>222.99047619047619</v>
      </c>
      <c r="Q2026" t="s">
        <v>8318</v>
      </c>
      <c r="R2026" t="s">
        <v>8348</v>
      </c>
      <c r="S2026" s="9">
        <f t="shared" si="126"/>
        <v>41099.966944444444</v>
      </c>
      <c r="T2026" s="9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80920</v>
      </c>
      <c r="P2027" s="5">
        <f t="shared" si="125"/>
        <v>220.74074074074073</v>
      </c>
      <c r="Q2027" t="s">
        <v>8318</v>
      </c>
      <c r="R2027" t="s">
        <v>8348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8370.7699999999968</v>
      </c>
      <c r="P2028" s="5">
        <f t="shared" si="125"/>
        <v>73.503898678414089</v>
      </c>
      <c r="Q2028" t="s">
        <v>8318</v>
      </c>
      <c r="R2028" t="s">
        <v>8348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20249</v>
      </c>
      <c r="P2029" s="5">
        <f t="shared" si="125"/>
        <v>223.09647495361781</v>
      </c>
      <c r="Q2029" t="s">
        <v>8318</v>
      </c>
      <c r="R2029" t="s">
        <v>8348</v>
      </c>
      <c r="S2029" s="9">
        <f t="shared" si="126"/>
        <v>42048.813877314809</v>
      </c>
      <c r="T2029" s="9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785</v>
      </c>
      <c r="P2030" s="5">
        <f t="shared" si="125"/>
        <v>47.911392405063289</v>
      </c>
      <c r="Q2030" t="s">
        <v>8318</v>
      </c>
      <c r="R2030" t="s">
        <v>8348</v>
      </c>
      <c r="S2030" s="9">
        <f t="shared" si="126"/>
        <v>40215.919050925928</v>
      </c>
      <c r="T2030" s="9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6530</v>
      </c>
      <c r="P2031" s="5">
        <f t="shared" si="125"/>
        <v>96.063829787234042</v>
      </c>
      <c r="Q2031" t="s">
        <v>8318</v>
      </c>
      <c r="R2031" t="s">
        <v>8348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41366</v>
      </c>
      <c r="P2032" s="5">
        <f t="shared" si="125"/>
        <v>118.6144</v>
      </c>
      <c r="Q2032" t="s">
        <v>8318</v>
      </c>
      <c r="R2032" t="s">
        <v>8348</v>
      </c>
      <c r="S2032" s="9">
        <f t="shared" si="126"/>
        <v>41212.996481481481</v>
      </c>
      <c r="T2032" s="9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10175</v>
      </c>
      <c r="P2033" s="5">
        <f t="shared" si="125"/>
        <v>118.45472440944881</v>
      </c>
      <c r="Q2033" t="s">
        <v>8318</v>
      </c>
      <c r="R2033" t="s">
        <v>8348</v>
      </c>
      <c r="S2033" s="9">
        <f t="shared" si="126"/>
        <v>41975.329317129625</v>
      </c>
      <c r="T2033" s="9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51047</v>
      </c>
      <c r="P2034" s="5">
        <f t="shared" si="125"/>
        <v>143.21468926553672</v>
      </c>
      <c r="Q2034" t="s">
        <v>8318</v>
      </c>
      <c r="R2034" t="s">
        <v>8348</v>
      </c>
      <c r="S2034" s="9">
        <f t="shared" si="126"/>
        <v>42689.565671296295</v>
      </c>
      <c r="T2034" s="9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19669</v>
      </c>
      <c r="P2035" s="5">
        <f t="shared" si="125"/>
        <v>282.71518987341773</v>
      </c>
      <c r="Q2035" t="s">
        <v>8318</v>
      </c>
      <c r="R2035" t="s">
        <v>8348</v>
      </c>
      <c r="S2035" s="9">
        <f t="shared" si="126"/>
        <v>41725.082384259258</v>
      </c>
      <c r="T2035" s="9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223719.59000000003</v>
      </c>
      <c r="P2036" s="5">
        <f t="shared" si="125"/>
        <v>593.93620078740162</v>
      </c>
      <c r="Q2036" t="s">
        <v>8318</v>
      </c>
      <c r="R2036" t="s">
        <v>8348</v>
      </c>
      <c r="S2036" s="9">
        <f t="shared" si="126"/>
        <v>42076.130011574074</v>
      </c>
      <c r="T2036" s="9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88829.140000000014</v>
      </c>
      <c r="P2037" s="5">
        <f t="shared" si="125"/>
        <v>262.15704968944101</v>
      </c>
      <c r="Q2037" t="s">
        <v>8318</v>
      </c>
      <c r="R2037" t="s">
        <v>8348</v>
      </c>
      <c r="S2037" s="9">
        <f t="shared" si="126"/>
        <v>42311.625081018516</v>
      </c>
      <c r="T2037" s="9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9500.5</v>
      </c>
      <c r="P2038" s="5">
        <f t="shared" si="125"/>
        <v>46.580778301886795</v>
      </c>
      <c r="Q2038" t="s">
        <v>8318</v>
      </c>
      <c r="R2038" t="s">
        <v>8348</v>
      </c>
      <c r="S2038" s="9">
        <f t="shared" si="126"/>
        <v>41738.864803240736</v>
      </c>
      <c r="T2038" s="9">
        <f t="shared" si="127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20047.64</v>
      </c>
      <c r="P2039" s="5">
        <f t="shared" si="125"/>
        <v>70.041118881118877</v>
      </c>
      <c r="Q2039" t="s">
        <v>8318</v>
      </c>
      <c r="R2039" t="s">
        <v>8348</v>
      </c>
      <c r="S2039" s="9">
        <f t="shared" si="126"/>
        <v>41578.210104166668</v>
      </c>
      <c r="T2039" s="9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25641</v>
      </c>
      <c r="P2040" s="5">
        <f t="shared" si="125"/>
        <v>164.90686274509804</v>
      </c>
      <c r="Q2040" t="s">
        <v>8318</v>
      </c>
      <c r="R2040" t="s">
        <v>8348</v>
      </c>
      <c r="S2040" s="9">
        <f t="shared" si="126"/>
        <v>41424.27107638889</v>
      </c>
      <c r="T2040" s="9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45271</v>
      </c>
      <c r="P2041" s="5">
        <f t="shared" si="125"/>
        <v>449.26385224274406</v>
      </c>
      <c r="Q2041" t="s">
        <v>8318</v>
      </c>
      <c r="R2041" t="s">
        <v>8348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4445.1400000000003</v>
      </c>
      <c r="P2042" s="5">
        <f t="shared" si="125"/>
        <v>27.472841328413285</v>
      </c>
      <c r="Q2042" t="s">
        <v>8318</v>
      </c>
      <c r="R2042" t="s">
        <v>8348</v>
      </c>
      <c r="S2042" s="9">
        <f t="shared" si="126"/>
        <v>41578.927118055552</v>
      </c>
      <c r="T2042" s="9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7777</v>
      </c>
      <c r="P2043" s="5">
        <f t="shared" si="125"/>
        <v>143.97499999999999</v>
      </c>
      <c r="Q2043" t="s">
        <v>8318</v>
      </c>
      <c r="R2043" t="s">
        <v>8348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2353</v>
      </c>
      <c r="P2044" s="5">
        <f t="shared" si="125"/>
        <v>88.23571428571428</v>
      </c>
      <c r="Q2044" t="s">
        <v>8318</v>
      </c>
      <c r="R2044" t="s">
        <v>8348</v>
      </c>
      <c r="S2044" s="9">
        <f t="shared" si="126"/>
        <v>42331.708032407405</v>
      </c>
      <c r="T2044" s="9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5626</v>
      </c>
      <c r="P2045" s="5">
        <f t="shared" si="125"/>
        <v>36.326424870466319</v>
      </c>
      <c r="Q2045" t="s">
        <v>8318</v>
      </c>
      <c r="R2045" t="s">
        <v>8348</v>
      </c>
      <c r="S2045" s="9">
        <f t="shared" si="126"/>
        <v>42661.176817129628</v>
      </c>
      <c r="T2045" s="9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1232</v>
      </c>
      <c r="P2046" s="5">
        <f t="shared" si="125"/>
        <v>90.177777777777777</v>
      </c>
      <c r="Q2046" t="s">
        <v>8318</v>
      </c>
      <c r="R2046" t="s">
        <v>8348</v>
      </c>
      <c r="S2046" s="9">
        <f t="shared" si="126"/>
        <v>42138.684189814812</v>
      </c>
      <c r="T2046" s="9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35240.01</v>
      </c>
      <c r="P2047" s="5">
        <f t="shared" si="125"/>
        <v>152.62361216730039</v>
      </c>
      <c r="Q2047" t="s">
        <v>8318</v>
      </c>
      <c r="R2047" t="s">
        <v>8348</v>
      </c>
      <c r="S2047" s="9">
        <f t="shared" si="126"/>
        <v>41069.088506944448</v>
      </c>
      <c r="T2047" s="9">
        <f t="shared" si="127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2110</v>
      </c>
      <c r="P2048" s="5">
        <f t="shared" si="125"/>
        <v>55.806451612903224</v>
      </c>
      <c r="Q2048" t="s">
        <v>8318</v>
      </c>
      <c r="R2048" t="s">
        <v>8348</v>
      </c>
      <c r="S2048" s="9">
        <f t="shared" si="126"/>
        <v>41387.171805555554</v>
      </c>
      <c r="T2048" s="9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2939</v>
      </c>
      <c r="P2049" s="5">
        <f t="shared" si="125"/>
        <v>227.85327313769753</v>
      </c>
      <c r="Q2049" t="s">
        <v>8318</v>
      </c>
      <c r="R2049" t="s">
        <v>8348</v>
      </c>
      <c r="S2049" s="9">
        <f t="shared" si="126"/>
        <v>42081.903587962966</v>
      </c>
      <c r="T2049" s="9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41082.449999999997</v>
      </c>
      <c r="P2050" s="5">
        <f t="shared" si="125"/>
        <v>91.82989803350327</v>
      </c>
      <c r="Q2050" t="s">
        <v>8318</v>
      </c>
      <c r="R2050" t="s">
        <v>8348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E2051-D2051</f>
        <v>10095.349999999999</v>
      </c>
      <c r="P2051" s="5">
        <f t="shared" ref="P2051:P2114" si="129">E2051/L2051</f>
        <v>80.991037735849048</v>
      </c>
      <c r="Q2051" t="s">
        <v>8318</v>
      </c>
      <c r="R2051" t="s">
        <v>8348</v>
      </c>
      <c r="S2051" s="9">
        <f t="shared" ref="S2051:S2114" si="130">(J2051/86400)+DATE(1970,1,1)</f>
        <v>41575.527349537035</v>
      </c>
      <c r="T2051" s="9">
        <f t="shared" ref="T2051:T2114" si="131">(I2051/86400)+DATE(1970,1,1)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37327</v>
      </c>
      <c r="P2052" s="5">
        <f t="shared" si="129"/>
        <v>278.39411764705881</v>
      </c>
      <c r="Q2052" t="s">
        <v>8318</v>
      </c>
      <c r="R2052" t="s">
        <v>8348</v>
      </c>
      <c r="S2052" s="9">
        <f t="shared" si="130"/>
        <v>42115.071504629625</v>
      </c>
      <c r="T2052" s="9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2429</v>
      </c>
      <c r="P2053" s="5">
        <f t="shared" si="129"/>
        <v>43.095041322314053</v>
      </c>
      <c r="Q2053" t="s">
        <v>8318</v>
      </c>
      <c r="R2053" t="s">
        <v>8348</v>
      </c>
      <c r="S2053" s="9">
        <f t="shared" si="130"/>
        <v>41604.022418981483</v>
      </c>
      <c r="T2053" s="9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126524</v>
      </c>
      <c r="P2054" s="5">
        <f t="shared" si="129"/>
        <v>326.29205175600737</v>
      </c>
      <c r="Q2054" t="s">
        <v>8318</v>
      </c>
      <c r="R2054" t="s">
        <v>8348</v>
      </c>
      <c r="S2054" s="9">
        <f t="shared" si="130"/>
        <v>42375.08394675926</v>
      </c>
      <c r="T2054" s="9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51</v>
      </c>
      <c r="P2055" s="5">
        <f t="shared" si="129"/>
        <v>41.743801652892564</v>
      </c>
      <c r="Q2055" t="s">
        <v>8318</v>
      </c>
      <c r="R2055" t="s">
        <v>8348</v>
      </c>
      <c r="S2055" s="9">
        <f t="shared" si="130"/>
        <v>42303.617488425924</v>
      </c>
      <c r="T2055" s="9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4757</v>
      </c>
      <c r="P2056" s="5">
        <f t="shared" si="129"/>
        <v>64.020933977455712</v>
      </c>
      <c r="Q2056" t="s">
        <v>8318</v>
      </c>
      <c r="R2056" t="s">
        <v>8348</v>
      </c>
      <c r="S2056" s="9">
        <f t="shared" si="130"/>
        <v>41731.520949074074</v>
      </c>
      <c r="T2056" s="9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4045</v>
      </c>
      <c r="P2057" s="5">
        <f t="shared" si="129"/>
        <v>99.455445544554451</v>
      </c>
      <c r="Q2057" t="s">
        <v>8318</v>
      </c>
      <c r="R2057" t="s">
        <v>8348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26726</v>
      </c>
      <c r="P2058" s="5">
        <f t="shared" si="129"/>
        <v>138.49458483754512</v>
      </c>
      <c r="Q2058" t="s">
        <v>8318</v>
      </c>
      <c r="R2058" t="s">
        <v>8348</v>
      </c>
      <c r="S2058" s="9">
        <f t="shared" si="130"/>
        <v>41351.76090277778</v>
      </c>
      <c r="T2058" s="9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15334.830000000002</v>
      </c>
      <c r="P2059" s="5">
        <f t="shared" si="129"/>
        <v>45.547792792792798</v>
      </c>
      <c r="Q2059" t="s">
        <v>8318</v>
      </c>
      <c r="R2059" t="s">
        <v>8348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1748</v>
      </c>
      <c r="P2060" s="5">
        <f t="shared" si="129"/>
        <v>10.507317073170732</v>
      </c>
      <c r="Q2060" t="s">
        <v>8318</v>
      </c>
      <c r="R2060" t="s">
        <v>8348</v>
      </c>
      <c r="S2060" s="9">
        <f t="shared" si="130"/>
        <v>42026.370717592596</v>
      </c>
      <c r="T2060" s="9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13037</v>
      </c>
      <c r="P2061" s="5">
        <f t="shared" si="129"/>
        <v>114.76533333333333</v>
      </c>
      <c r="Q2061" t="s">
        <v>8318</v>
      </c>
      <c r="R2061" t="s">
        <v>8348</v>
      </c>
      <c r="S2061" s="9">
        <f t="shared" si="130"/>
        <v>42361.602476851855</v>
      </c>
      <c r="T2061" s="9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24100</v>
      </c>
      <c r="P2062" s="5">
        <f t="shared" si="129"/>
        <v>35.997067448680355</v>
      </c>
      <c r="Q2062" t="s">
        <v>8318</v>
      </c>
      <c r="R2062" t="s">
        <v>8348</v>
      </c>
      <c r="S2062" s="9">
        <f t="shared" si="130"/>
        <v>41783.642939814818</v>
      </c>
      <c r="T2062" s="9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396</v>
      </c>
      <c r="P2063" s="5">
        <f t="shared" si="129"/>
        <v>154.17142857142858</v>
      </c>
      <c r="Q2063" t="s">
        <v>8318</v>
      </c>
      <c r="R2063" t="s">
        <v>8348</v>
      </c>
      <c r="S2063" s="9">
        <f t="shared" si="130"/>
        <v>42705.764513888891</v>
      </c>
      <c r="T2063" s="9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14977</v>
      </c>
      <c r="P2064" s="5">
        <f t="shared" si="129"/>
        <v>566.38916256157631</v>
      </c>
      <c r="Q2064" t="s">
        <v>8318</v>
      </c>
      <c r="R2064" t="s">
        <v>8348</v>
      </c>
      <c r="S2064" s="9">
        <f t="shared" si="130"/>
        <v>42423.3830787037</v>
      </c>
      <c r="T2064" s="9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1922</v>
      </c>
      <c r="P2065" s="5">
        <f t="shared" si="129"/>
        <v>120.85714285714286</v>
      </c>
      <c r="Q2065" t="s">
        <v>8318</v>
      </c>
      <c r="R2065" t="s">
        <v>8348</v>
      </c>
      <c r="S2065" s="9">
        <f t="shared" si="130"/>
        <v>42472.73265046296</v>
      </c>
      <c r="T2065" s="9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238822.27000000002</v>
      </c>
      <c r="P2066" s="5">
        <f t="shared" si="129"/>
        <v>86.163845492085343</v>
      </c>
      <c r="Q2066" t="s">
        <v>8318</v>
      </c>
      <c r="R2066" t="s">
        <v>8348</v>
      </c>
      <c r="S2066" s="9">
        <f t="shared" si="130"/>
        <v>41389.364849537036</v>
      </c>
      <c r="T2066" s="9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39686.050000000003</v>
      </c>
      <c r="P2067" s="5">
        <f t="shared" si="129"/>
        <v>51.212114395886893</v>
      </c>
      <c r="Q2067" t="s">
        <v>8318</v>
      </c>
      <c r="R2067" t="s">
        <v>8348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2372</v>
      </c>
      <c r="P2068" s="5">
        <f t="shared" si="129"/>
        <v>67.261538461538464</v>
      </c>
      <c r="Q2068" t="s">
        <v>8318</v>
      </c>
      <c r="R2068" t="s">
        <v>8348</v>
      </c>
      <c r="S2068" s="9">
        <f t="shared" si="130"/>
        <v>41844.771793981483</v>
      </c>
      <c r="T2068" s="9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133</v>
      </c>
      <c r="P2069" s="5">
        <f t="shared" si="129"/>
        <v>62.8</v>
      </c>
      <c r="Q2069" t="s">
        <v>8318</v>
      </c>
      <c r="R2069" t="s">
        <v>8348</v>
      </c>
      <c r="S2069" s="9">
        <f t="shared" si="130"/>
        <v>42115.853888888887</v>
      </c>
      <c r="T2069" s="9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1305.9700000000012</v>
      </c>
      <c r="P2070" s="5">
        <f t="shared" si="129"/>
        <v>346.13118421052633</v>
      </c>
      <c r="Q2070" t="s">
        <v>8318</v>
      </c>
      <c r="R2070" t="s">
        <v>8348</v>
      </c>
      <c r="S2070" s="9">
        <f t="shared" si="130"/>
        <v>42633.841608796298</v>
      </c>
      <c r="T2070" s="9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14203.330000000002</v>
      </c>
      <c r="P2071" s="5">
        <f t="shared" si="129"/>
        <v>244.11912547528519</v>
      </c>
      <c r="Q2071" t="s">
        <v>8318</v>
      </c>
      <c r="R2071" t="s">
        <v>8348</v>
      </c>
      <c r="S2071" s="9">
        <f t="shared" si="130"/>
        <v>42340.972118055557</v>
      </c>
      <c r="T2071" s="9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271659</v>
      </c>
      <c r="P2072" s="5">
        <f t="shared" si="129"/>
        <v>259.25424836601309</v>
      </c>
      <c r="Q2072" t="s">
        <v>8318</v>
      </c>
      <c r="R2072" t="s">
        <v>8348</v>
      </c>
      <c r="S2072" s="9">
        <f t="shared" si="130"/>
        <v>42519.6565162037</v>
      </c>
      <c r="T2072" s="9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36146</v>
      </c>
      <c r="P2073" s="5">
        <f t="shared" si="129"/>
        <v>201.96402877697841</v>
      </c>
      <c r="Q2073" t="s">
        <v>8318</v>
      </c>
      <c r="R2073" t="s">
        <v>8348</v>
      </c>
      <c r="S2073" s="9">
        <f t="shared" si="130"/>
        <v>42600.278749999998</v>
      </c>
      <c r="T2073" s="9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7673</v>
      </c>
      <c r="P2074" s="5">
        <f t="shared" si="129"/>
        <v>226.20857142857142</v>
      </c>
      <c r="Q2074" t="s">
        <v>8318</v>
      </c>
      <c r="R2074" t="s">
        <v>8348</v>
      </c>
      <c r="S2074" s="9">
        <f t="shared" si="130"/>
        <v>42467.581388888888</v>
      </c>
      <c r="T2074" s="9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52604.299999999988</v>
      </c>
      <c r="P2075" s="5">
        <f t="shared" si="129"/>
        <v>324.69</v>
      </c>
      <c r="Q2075" t="s">
        <v>8318</v>
      </c>
      <c r="R2075" t="s">
        <v>8348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15</v>
      </c>
      <c r="P2076" s="5">
        <f t="shared" si="129"/>
        <v>205</v>
      </c>
      <c r="Q2076" t="s">
        <v>8318</v>
      </c>
      <c r="R2076" t="s">
        <v>8348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157821.6</v>
      </c>
      <c r="P2077" s="5">
        <f t="shared" si="129"/>
        <v>20.465926829268295</v>
      </c>
      <c r="Q2077" t="s">
        <v>8318</v>
      </c>
      <c r="R2077" t="s">
        <v>8348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793594.99</v>
      </c>
      <c r="P2078" s="5">
        <f t="shared" si="129"/>
        <v>116.35303146309367</v>
      </c>
      <c r="Q2078" t="s">
        <v>8318</v>
      </c>
      <c r="R2078" t="s">
        <v>8348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7754</v>
      </c>
      <c r="P2079" s="5">
        <f t="shared" si="129"/>
        <v>307.20212765957444</v>
      </c>
      <c r="Q2079" t="s">
        <v>8318</v>
      </c>
      <c r="R2079" t="s">
        <v>8348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6241</v>
      </c>
      <c r="P2080" s="5">
        <f t="shared" si="129"/>
        <v>546.6875</v>
      </c>
      <c r="Q2080" t="s">
        <v>8318</v>
      </c>
      <c r="R2080" t="s">
        <v>8348</v>
      </c>
      <c r="S2080" s="9">
        <f t="shared" si="130"/>
        <v>42692.771493055552</v>
      </c>
      <c r="T2080" s="9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18817</v>
      </c>
      <c r="P2081" s="5">
        <f t="shared" si="129"/>
        <v>47.474464579901152</v>
      </c>
      <c r="Q2081" t="s">
        <v>8318</v>
      </c>
      <c r="R2081" t="s">
        <v>8348</v>
      </c>
      <c r="S2081" s="9">
        <f t="shared" si="130"/>
        <v>42150.71056712963</v>
      </c>
      <c r="T2081" s="9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4078</v>
      </c>
      <c r="P2082" s="5">
        <f t="shared" si="129"/>
        <v>101.56</v>
      </c>
      <c r="Q2082" t="s">
        <v>8318</v>
      </c>
      <c r="R2082" t="s">
        <v>8348</v>
      </c>
      <c r="S2082" s="9">
        <f t="shared" si="130"/>
        <v>42289.957175925927</v>
      </c>
      <c r="T2082" s="9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510</v>
      </c>
      <c r="P2083" s="5">
        <f t="shared" si="129"/>
        <v>72.909090909090907</v>
      </c>
      <c r="Q2083" t="s">
        <v>8324</v>
      </c>
      <c r="R2083" t="s">
        <v>8328</v>
      </c>
      <c r="S2083" s="9">
        <f t="shared" si="130"/>
        <v>41004.15688657407</v>
      </c>
      <c r="T2083" s="9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161</v>
      </c>
      <c r="P2084" s="5">
        <f t="shared" si="129"/>
        <v>43.710526315789473</v>
      </c>
      <c r="Q2084" t="s">
        <v>8324</v>
      </c>
      <c r="R2084" t="s">
        <v>8328</v>
      </c>
      <c r="S2084" s="9">
        <f t="shared" si="130"/>
        <v>40811.120324074072</v>
      </c>
      <c r="T2084" s="9">
        <f t="shared" si="131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100</v>
      </c>
      <c r="P2085" s="5">
        <f t="shared" si="129"/>
        <v>34</v>
      </c>
      <c r="Q2085" t="s">
        <v>8324</v>
      </c>
      <c r="R2085" t="s">
        <v>8328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250</v>
      </c>
      <c r="P2086" s="5">
        <f t="shared" si="129"/>
        <v>70.652173913043484</v>
      </c>
      <c r="Q2086" t="s">
        <v>8324</v>
      </c>
      <c r="R2086" t="s">
        <v>8328</v>
      </c>
      <c r="S2086" s="9">
        <f t="shared" si="130"/>
        <v>41731.833124999997</v>
      </c>
      <c r="T2086" s="9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1412</v>
      </c>
      <c r="P2087" s="5">
        <f t="shared" si="129"/>
        <v>89.301204819277103</v>
      </c>
      <c r="Q2087" t="s">
        <v>8324</v>
      </c>
      <c r="R2087" t="s">
        <v>8328</v>
      </c>
      <c r="S2087" s="9">
        <f t="shared" si="130"/>
        <v>41075.835497685184</v>
      </c>
      <c r="T2087" s="9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28</v>
      </c>
      <c r="P2088" s="5">
        <f t="shared" si="129"/>
        <v>115.08571428571429</v>
      </c>
      <c r="Q2088" t="s">
        <v>8324</v>
      </c>
      <c r="R2088" t="s">
        <v>8328</v>
      </c>
      <c r="S2088" s="9">
        <f t="shared" si="130"/>
        <v>40860.67050925926</v>
      </c>
      <c r="T2088" s="9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53</v>
      </c>
      <c r="P2089" s="5">
        <f t="shared" si="129"/>
        <v>62.12</v>
      </c>
      <c r="Q2089" t="s">
        <v>8324</v>
      </c>
      <c r="R2089" t="s">
        <v>8328</v>
      </c>
      <c r="S2089" s="9">
        <f t="shared" si="130"/>
        <v>40764.204375000001</v>
      </c>
      <c r="T2089" s="9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465.32000000000016</v>
      </c>
      <c r="P2090" s="5">
        <f t="shared" si="129"/>
        <v>46.204266666666669</v>
      </c>
      <c r="Q2090" t="s">
        <v>8324</v>
      </c>
      <c r="R2090" t="s">
        <v>8328</v>
      </c>
      <c r="S2090" s="9">
        <f t="shared" si="130"/>
        <v>40395.714722222227</v>
      </c>
      <c r="T2090" s="9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510.01000000000022</v>
      </c>
      <c r="P2091" s="5">
        <f t="shared" si="129"/>
        <v>48.54854838709678</v>
      </c>
      <c r="Q2091" t="s">
        <v>8324</v>
      </c>
      <c r="R2091" t="s">
        <v>8328</v>
      </c>
      <c r="S2091" s="9">
        <f t="shared" si="130"/>
        <v>41453.076319444444</v>
      </c>
      <c r="T2091" s="9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1203.2299999999996</v>
      </c>
      <c r="P2092" s="5">
        <f t="shared" si="129"/>
        <v>57.520187499999999</v>
      </c>
      <c r="Q2092" t="s">
        <v>8324</v>
      </c>
      <c r="R2092" t="s">
        <v>8328</v>
      </c>
      <c r="S2092" s="9">
        <f t="shared" si="130"/>
        <v>41299.381423611107</v>
      </c>
      <c r="T2092" s="9">
        <f t="shared" si="131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3684.2000000000007</v>
      </c>
      <c r="P2093" s="5">
        <f t="shared" si="129"/>
        <v>88.147154471544724</v>
      </c>
      <c r="Q2093" t="s">
        <v>8324</v>
      </c>
      <c r="R2093" t="s">
        <v>8328</v>
      </c>
      <c r="S2093" s="9">
        <f t="shared" si="130"/>
        <v>40555.322662037041</v>
      </c>
      <c r="T2093" s="9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77</v>
      </c>
      <c r="P2094" s="5">
        <f t="shared" si="129"/>
        <v>110.49090909090908</v>
      </c>
      <c r="Q2094" t="s">
        <v>8324</v>
      </c>
      <c r="R2094" t="s">
        <v>8328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37</v>
      </c>
      <c r="P2095" s="5">
        <f t="shared" si="129"/>
        <v>66.826086956521735</v>
      </c>
      <c r="Q2095" t="s">
        <v>8324</v>
      </c>
      <c r="R2095" t="s">
        <v>8328</v>
      </c>
      <c r="S2095" s="9">
        <f t="shared" si="130"/>
        <v>41205.854537037041</v>
      </c>
      <c r="T2095" s="9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719</v>
      </c>
      <c r="P2096" s="5">
        <f t="shared" si="129"/>
        <v>58.597222222222221</v>
      </c>
      <c r="Q2096" t="s">
        <v>8324</v>
      </c>
      <c r="R2096" t="s">
        <v>8328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0</v>
      </c>
      <c r="P2097" s="5">
        <f t="shared" si="129"/>
        <v>113.63636363636364</v>
      </c>
      <c r="Q2097" t="s">
        <v>8324</v>
      </c>
      <c r="R2097" t="s">
        <v>8328</v>
      </c>
      <c r="S2097" s="9">
        <f t="shared" si="130"/>
        <v>40758.733483796299</v>
      </c>
      <c r="T2097" s="9">
        <f t="shared" si="131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</v>
      </c>
      <c r="P2098" s="5">
        <f t="shared" si="129"/>
        <v>43.571428571428569</v>
      </c>
      <c r="Q2098" t="s">
        <v>8324</v>
      </c>
      <c r="R2098" t="s">
        <v>8328</v>
      </c>
      <c r="S2098" s="9">
        <f t="shared" si="130"/>
        <v>41192.758506944447</v>
      </c>
      <c r="T2098" s="9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0</v>
      </c>
      <c r="P2099" s="5">
        <f t="shared" si="129"/>
        <v>78.94736842105263</v>
      </c>
      <c r="Q2099" t="s">
        <v>8324</v>
      </c>
      <c r="R2099" t="s">
        <v>8328</v>
      </c>
      <c r="S2099" s="9">
        <f t="shared" si="130"/>
        <v>40818.584895833337</v>
      </c>
      <c r="T2099" s="9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20</v>
      </c>
      <c r="P2100" s="5">
        <f t="shared" si="129"/>
        <v>188.125</v>
      </c>
      <c r="Q2100" t="s">
        <v>8324</v>
      </c>
      <c r="R2100" t="s">
        <v>8328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971</v>
      </c>
      <c r="P2101" s="5">
        <f t="shared" si="129"/>
        <v>63.031746031746032</v>
      </c>
      <c r="Q2101" t="s">
        <v>8324</v>
      </c>
      <c r="R2101" t="s">
        <v>8328</v>
      </c>
      <c r="S2101" s="9">
        <f t="shared" si="130"/>
        <v>42173.746342592596</v>
      </c>
      <c r="T2101" s="9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220</v>
      </c>
      <c r="P2102" s="5">
        <f t="shared" si="129"/>
        <v>30.37037037037037</v>
      </c>
      <c r="Q2102" t="s">
        <v>8324</v>
      </c>
      <c r="R2102" t="s">
        <v>8328</v>
      </c>
      <c r="S2102" s="9">
        <f t="shared" si="130"/>
        <v>41074.834965277776</v>
      </c>
      <c r="T2102" s="9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265</v>
      </c>
      <c r="P2103" s="5">
        <f t="shared" si="129"/>
        <v>51.477272727272727</v>
      </c>
      <c r="Q2103" t="s">
        <v>8324</v>
      </c>
      <c r="R2103" t="s">
        <v>8328</v>
      </c>
      <c r="S2103" s="9">
        <f t="shared" si="130"/>
        <v>40892.149467592593</v>
      </c>
      <c r="T2103" s="9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360</v>
      </c>
      <c r="P2104" s="5">
        <f t="shared" si="129"/>
        <v>35.789473684210527</v>
      </c>
      <c r="Q2104" t="s">
        <v>8324</v>
      </c>
      <c r="R2104" t="s">
        <v>8328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3587</v>
      </c>
      <c r="P2105" s="5">
        <f t="shared" si="129"/>
        <v>98.817391304347822</v>
      </c>
      <c r="Q2105" t="s">
        <v>8324</v>
      </c>
      <c r="R2105" t="s">
        <v>8328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236</v>
      </c>
      <c r="P2106" s="5">
        <f t="shared" si="129"/>
        <v>28</v>
      </c>
      <c r="Q2106" t="s">
        <v>8324</v>
      </c>
      <c r="R2106" t="s">
        <v>8328</v>
      </c>
      <c r="S2106" s="9">
        <f t="shared" si="130"/>
        <v>41394.074467592596</v>
      </c>
      <c r="T2106" s="9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3080</v>
      </c>
      <c r="P2107" s="5">
        <f t="shared" si="129"/>
        <v>51.313131313131315</v>
      </c>
      <c r="Q2107" t="s">
        <v>8324</v>
      </c>
      <c r="R2107" t="s">
        <v>8328</v>
      </c>
      <c r="S2107" s="9">
        <f t="shared" si="130"/>
        <v>41951.788807870369</v>
      </c>
      <c r="T2107" s="9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155</v>
      </c>
      <c r="P2108" s="5">
        <f t="shared" si="129"/>
        <v>53.522727272727273</v>
      </c>
      <c r="Q2108" t="s">
        <v>8324</v>
      </c>
      <c r="R2108" t="s">
        <v>8328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154.65999999999985</v>
      </c>
      <c r="P2109" s="5">
        <f t="shared" si="129"/>
        <v>37.149310344827583</v>
      </c>
      <c r="Q2109" t="s">
        <v>8324</v>
      </c>
      <c r="R2109" t="s">
        <v>8328</v>
      </c>
      <c r="S2109" s="9">
        <f t="shared" si="130"/>
        <v>41934.71056712963</v>
      </c>
      <c r="T2109" s="9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1170</v>
      </c>
      <c r="P2110" s="5">
        <f t="shared" si="129"/>
        <v>89.895287958115176</v>
      </c>
      <c r="Q2110" t="s">
        <v>8324</v>
      </c>
      <c r="R2110" t="s">
        <v>8328</v>
      </c>
      <c r="S2110" s="9">
        <f t="shared" si="130"/>
        <v>41135.175694444442</v>
      </c>
      <c r="T2110" s="9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261</v>
      </c>
      <c r="P2111" s="5">
        <f t="shared" si="129"/>
        <v>106.52500000000001</v>
      </c>
      <c r="Q2111" t="s">
        <v>8324</v>
      </c>
      <c r="R2111" t="s">
        <v>8328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7</v>
      </c>
      <c r="P2112" s="5">
        <f t="shared" si="129"/>
        <v>52.815789473684212</v>
      </c>
      <c r="Q2112" t="s">
        <v>8324</v>
      </c>
      <c r="R2112" t="s">
        <v>8328</v>
      </c>
      <c r="S2112" s="9">
        <f t="shared" si="130"/>
        <v>41759.670937499999</v>
      </c>
      <c r="T2112" s="9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130</v>
      </c>
      <c r="P2113" s="5">
        <f t="shared" si="129"/>
        <v>54.615384615384613</v>
      </c>
      <c r="Q2113" t="s">
        <v>8324</v>
      </c>
      <c r="R2113" t="s">
        <v>8328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0</v>
      </c>
      <c r="P2114" s="5">
        <f t="shared" si="129"/>
        <v>27.272727272727273</v>
      </c>
      <c r="Q2114" t="s">
        <v>8324</v>
      </c>
      <c r="R2114" t="s">
        <v>8328</v>
      </c>
      <c r="S2114" s="9">
        <f t="shared" si="130"/>
        <v>41365.928159722222</v>
      </c>
      <c r="T2114" s="9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E2115-D2115</f>
        <v>340</v>
      </c>
      <c r="P2115" s="5">
        <f t="shared" ref="P2115:P2178" si="133">E2115/L2115</f>
        <v>68.598130841121488</v>
      </c>
      <c r="Q2115" t="s">
        <v>8324</v>
      </c>
      <c r="R2115" t="s">
        <v>8328</v>
      </c>
      <c r="S2115" s="9">
        <f t="shared" ref="S2115:S2178" si="134">(J2115/86400)+DATE(1970,1,1)</f>
        <v>41870.86546296296</v>
      </c>
      <c r="T2115" s="9">
        <f t="shared" ref="T2115:T2178" si="135">(I2115/86400)+DATE(1970,1,1)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235</v>
      </c>
      <c r="P2116" s="5">
        <f t="shared" si="133"/>
        <v>35.612244897959187</v>
      </c>
      <c r="Q2116" t="s">
        <v>8324</v>
      </c>
      <c r="R2116" t="s">
        <v>8328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1885</v>
      </c>
      <c r="P2117" s="5">
        <f t="shared" si="133"/>
        <v>94.027777777777771</v>
      </c>
      <c r="Q2117" t="s">
        <v>8324</v>
      </c>
      <c r="R2117" t="s">
        <v>8328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434</v>
      </c>
      <c r="P2118" s="5">
        <f t="shared" si="133"/>
        <v>526.45652173913038</v>
      </c>
      <c r="Q2118" t="s">
        <v>8324</v>
      </c>
      <c r="R2118" t="s">
        <v>8328</v>
      </c>
      <c r="S2118" s="9">
        <f t="shared" si="134"/>
        <v>41136.777812500004</v>
      </c>
      <c r="T2118" s="9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573</v>
      </c>
      <c r="P2119" s="5">
        <f t="shared" si="133"/>
        <v>50.657142857142858</v>
      </c>
      <c r="Q2119" t="s">
        <v>8324</v>
      </c>
      <c r="R2119" t="s">
        <v>8328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346.1099999999999</v>
      </c>
      <c r="P2120" s="5">
        <f t="shared" si="133"/>
        <v>79.182941176470578</v>
      </c>
      <c r="Q2120" t="s">
        <v>8324</v>
      </c>
      <c r="R2120" t="s">
        <v>8328</v>
      </c>
      <c r="S2120" s="9">
        <f t="shared" si="134"/>
        <v>40718.839537037034</v>
      </c>
      <c r="T2120" s="9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15</v>
      </c>
      <c r="P2121" s="5">
        <f t="shared" si="133"/>
        <v>91.590909090909093</v>
      </c>
      <c r="Q2121" t="s">
        <v>8324</v>
      </c>
      <c r="R2121" t="s">
        <v>8328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70.430000000000291</v>
      </c>
      <c r="P2122" s="5">
        <f t="shared" si="133"/>
        <v>116.96275362318841</v>
      </c>
      <c r="Q2122" t="s">
        <v>8324</v>
      </c>
      <c r="R2122" t="s">
        <v>8328</v>
      </c>
      <c r="S2122" s="9">
        <f t="shared" si="134"/>
        <v>41591.964537037034</v>
      </c>
      <c r="T2122" s="9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-49716</v>
      </c>
      <c r="P2123" s="5">
        <f t="shared" si="133"/>
        <v>28.4</v>
      </c>
      <c r="Q2123" t="s">
        <v>8332</v>
      </c>
      <c r="R2123" t="s">
        <v>8333</v>
      </c>
      <c r="S2123" s="9">
        <f t="shared" si="134"/>
        <v>42716.7424537037</v>
      </c>
      <c r="T2123" s="9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-79690</v>
      </c>
      <c r="P2124" s="5">
        <f t="shared" si="133"/>
        <v>103.33333333333333</v>
      </c>
      <c r="Q2124" t="s">
        <v>8332</v>
      </c>
      <c r="R2124" t="s">
        <v>8333</v>
      </c>
      <c r="S2124" s="9">
        <f t="shared" si="134"/>
        <v>42712.300567129627</v>
      </c>
      <c r="T2124" s="9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-450</v>
      </c>
      <c r="P2125" s="5">
        <f t="shared" si="133"/>
        <v>10</v>
      </c>
      <c r="Q2125" t="s">
        <v>8332</v>
      </c>
      <c r="R2125" t="s">
        <v>8333</v>
      </c>
      <c r="S2125" s="9">
        <f t="shared" si="134"/>
        <v>40198.424849537041</v>
      </c>
      <c r="T2125" s="9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-985</v>
      </c>
      <c r="P2126" s="5">
        <f t="shared" si="133"/>
        <v>23</v>
      </c>
      <c r="Q2126" t="s">
        <v>8332</v>
      </c>
      <c r="R2126" t="s">
        <v>8333</v>
      </c>
      <c r="S2126" s="9">
        <f t="shared" si="134"/>
        <v>40464.028182870374</v>
      </c>
      <c r="T2126" s="9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-59148</v>
      </c>
      <c r="P2127" s="5">
        <f t="shared" si="133"/>
        <v>31.555555555555557</v>
      </c>
      <c r="Q2127" t="s">
        <v>8332</v>
      </c>
      <c r="R2127" t="s">
        <v>8333</v>
      </c>
      <c r="S2127" s="9">
        <f t="shared" si="134"/>
        <v>42191.023530092592</v>
      </c>
      <c r="T2127" s="9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-19990</v>
      </c>
      <c r="P2128" s="5">
        <f t="shared" si="133"/>
        <v>5</v>
      </c>
      <c r="Q2128" t="s">
        <v>8332</v>
      </c>
      <c r="R2128" t="s">
        <v>8333</v>
      </c>
      <c r="S2128" s="9">
        <f t="shared" si="134"/>
        <v>41951.973229166666</v>
      </c>
      <c r="T2128" s="9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-19924</v>
      </c>
      <c r="P2129" s="5">
        <f t="shared" si="133"/>
        <v>34.220338983050844</v>
      </c>
      <c r="Q2129" t="s">
        <v>8332</v>
      </c>
      <c r="R2129" t="s">
        <v>8333</v>
      </c>
      <c r="S2129" s="9">
        <f t="shared" si="134"/>
        <v>42045.505358796298</v>
      </c>
      <c r="T2129" s="9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-14975</v>
      </c>
      <c r="P2130" s="5">
        <f t="shared" si="133"/>
        <v>25</v>
      </c>
      <c r="Q2130" t="s">
        <v>8332</v>
      </c>
      <c r="R2130" t="s">
        <v>8333</v>
      </c>
      <c r="S2130" s="9">
        <f t="shared" si="134"/>
        <v>41843.772789351853</v>
      </c>
      <c r="T2130" s="9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-1764</v>
      </c>
      <c r="P2131" s="5">
        <f t="shared" si="133"/>
        <v>19.666666666666668</v>
      </c>
      <c r="Q2131" t="s">
        <v>8332</v>
      </c>
      <c r="R2131" t="s">
        <v>8333</v>
      </c>
      <c r="S2131" s="9">
        <f t="shared" si="134"/>
        <v>42409.024305555555</v>
      </c>
      <c r="T2131" s="9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-41915</v>
      </c>
      <c r="P2132" s="5">
        <f t="shared" si="133"/>
        <v>21.25</v>
      </c>
      <c r="Q2132" t="s">
        <v>8332</v>
      </c>
      <c r="R2132" t="s">
        <v>8333</v>
      </c>
      <c r="S2132" s="9">
        <f t="shared" si="134"/>
        <v>41832.086377314816</v>
      </c>
      <c r="T2132" s="9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-475</v>
      </c>
      <c r="P2133" s="5">
        <f t="shared" si="133"/>
        <v>8.3333333333333339</v>
      </c>
      <c r="Q2133" t="s">
        <v>8332</v>
      </c>
      <c r="R2133" t="s">
        <v>8333</v>
      </c>
      <c r="S2133" s="9">
        <f t="shared" si="134"/>
        <v>42167.207071759258</v>
      </c>
      <c r="T2133" s="9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-97887.01</v>
      </c>
      <c r="P2134" s="5">
        <f t="shared" si="133"/>
        <v>21.34333333333333</v>
      </c>
      <c r="Q2134" t="s">
        <v>8332</v>
      </c>
      <c r="R2134" t="s">
        <v>8333</v>
      </c>
      <c r="S2134" s="9">
        <f t="shared" si="134"/>
        <v>41643.487175925926</v>
      </c>
      <c r="T2134" s="9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-984</v>
      </c>
      <c r="P2135" s="5">
        <f t="shared" si="133"/>
        <v>5.333333333333333</v>
      </c>
      <c r="Q2135" t="s">
        <v>8332</v>
      </c>
      <c r="R2135" t="s">
        <v>8333</v>
      </c>
      <c r="S2135" s="9">
        <f t="shared" si="134"/>
        <v>40619.097210648149</v>
      </c>
      <c r="T2135" s="9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-5896</v>
      </c>
      <c r="P2136" s="5">
        <f t="shared" si="133"/>
        <v>34.666666666666664</v>
      </c>
      <c r="Q2136" t="s">
        <v>8332</v>
      </c>
      <c r="R2136" t="s">
        <v>8333</v>
      </c>
      <c r="S2136" s="9">
        <f t="shared" si="134"/>
        <v>41361.886469907404</v>
      </c>
      <c r="T2136" s="9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-4522</v>
      </c>
      <c r="P2137" s="5">
        <f t="shared" si="133"/>
        <v>21.727272727272727</v>
      </c>
      <c r="Q2137" t="s">
        <v>8332</v>
      </c>
      <c r="R2137" t="s">
        <v>8333</v>
      </c>
      <c r="S2137" s="9">
        <f t="shared" si="134"/>
        <v>41156.96334490741</v>
      </c>
      <c r="T2137" s="9">
        <f t="shared" si="135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-79952.31</v>
      </c>
      <c r="P2138" s="5">
        <f t="shared" si="133"/>
        <v>11.922499999999999</v>
      </c>
      <c r="Q2138" t="s">
        <v>8332</v>
      </c>
      <c r="R2138" t="s">
        <v>8333</v>
      </c>
      <c r="S2138" s="9">
        <f t="shared" si="134"/>
        <v>41536.509097222224</v>
      </c>
      <c r="T2138" s="9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-35797</v>
      </c>
      <c r="P2139" s="5">
        <f t="shared" si="133"/>
        <v>26.59737827715356</v>
      </c>
      <c r="Q2139" t="s">
        <v>8332</v>
      </c>
      <c r="R2139" t="s">
        <v>8333</v>
      </c>
      <c r="S2139" s="9">
        <f t="shared" si="134"/>
        <v>41948.771168981482</v>
      </c>
      <c r="T2139" s="9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-872</v>
      </c>
      <c r="P2140" s="5">
        <f t="shared" si="133"/>
        <v>10.666666666666666</v>
      </c>
      <c r="Q2140" t="s">
        <v>8332</v>
      </c>
      <c r="R2140" t="s">
        <v>8333</v>
      </c>
      <c r="S2140" s="9">
        <f t="shared" si="134"/>
        <v>41557.013182870374</v>
      </c>
      <c r="T2140" s="9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-28374</v>
      </c>
      <c r="P2141" s="5">
        <f t="shared" si="133"/>
        <v>29.035714285714285</v>
      </c>
      <c r="Q2141" t="s">
        <v>8332</v>
      </c>
      <c r="R2141" t="s">
        <v>8333</v>
      </c>
      <c r="S2141" s="9">
        <f t="shared" si="134"/>
        <v>42647.750092592592</v>
      </c>
      <c r="T2141" s="9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-499440</v>
      </c>
      <c r="P2142" s="5">
        <f t="shared" si="133"/>
        <v>50.909090909090907</v>
      </c>
      <c r="Q2142" t="s">
        <v>8332</v>
      </c>
      <c r="R2142" t="s">
        <v>8333</v>
      </c>
      <c r="S2142" s="9">
        <f t="shared" si="134"/>
        <v>41255.833611111113</v>
      </c>
      <c r="T2142" s="9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-15000</v>
      </c>
      <c r="P2143" s="5" t="e">
        <f t="shared" si="133"/>
        <v>#DIV/0!</v>
      </c>
      <c r="Q2143" t="s">
        <v>8332</v>
      </c>
      <c r="R2143" t="s">
        <v>8333</v>
      </c>
      <c r="S2143" s="9">
        <f t="shared" si="134"/>
        <v>41927.235636574071</v>
      </c>
      <c r="T2143" s="9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-9899</v>
      </c>
      <c r="P2144" s="5">
        <f t="shared" si="133"/>
        <v>50.083333333333336</v>
      </c>
      <c r="Q2144" t="s">
        <v>8332</v>
      </c>
      <c r="R2144" t="s">
        <v>8333</v>
      </c>
      <c r="S2144" s="9">
        <f t="shared" si="134"/>
        <v>42340.701504629629</v>
      </c>
      <c r="T2144" s="9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-1775</v>
      </c>
      <c r="P2145" s="5">
        <f t="shared" si="133"/>
        <v>45</v>
      </c>
      <c r="Q2145" t="s">
        <v>8332</v>
      </c>
      <c r="R2145" t="s">
        <v>8333</v>
      </c>
      <c r="S2145" s="9">
        <f t="shared" si="134"/>
        <v>40332.886712962965</v>
      </c>
      <c r="T2145" s="9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-34893</v>
      </c>
      <c r="P2146" s="5">
        <f t="shared" si="133"/>
        <v>25.291666666666668</v>
      </c>
      <c r="Q2146" t="s">
        <v>8332</v>
      </c>
      <c r="R2146" t="s">
        <v>8333</v>
      </c>
      <c r="S2146" s="9">
        <f t="shared" si="134"/>
        <v>41499.546759259261</v>
      </c>
      <c r="T2146" s="9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-10435</v>
      </c>
      <c r="P2147" s="5">
        <f t="shared" si="133"/>
        <v>51.292134831460672</v>
      </c>
      <c r="Q2147" t="s">
        <v>8332</v>
      </c>
      <c r="R2147" t="s">
        <v>8333</v>
      </c>
      <c r="S2147" s="9">
        <f t="shared" si="134"/>
        <v>41575.237430555557</v>
      </c>
      <c r="T2147" s="9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-4999</v>
      </c>
      <c r="P2148" s="5">
        <f t="shared" si="133"/>
        <v>1</v>
      </c>
      <c r="Q2148" t="s">
        <v>8332</v>
      </c>
      <c r="R2148" t="s">
        <v>8333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-387284</v>
      </c>
      <c r="P2149" s="5">
        <f t="shared" si="133"/>
        <v>49.381818181818183</v>
      </c>
      <c r="Q2149" t="s">
        <v>8332</v>
      </c>
      <c r="R2149" t="s">
        <v>8333</v>
      </c>
      <c r="S2149" s="9">
        <f t="shared" si="134"/>
        <v>41927.295694444445</v>
      </c>
      <c r="T2149" s="9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-98</v>
      </c>
      <c r="P2150" s="5">
        <f t="shared" si="133"/>
        <v>1</v>
      </c>
      <c r="Q2150" t="s">
        <v>8332</v>
      </c>
      <c r="R2150" t="s">
        <v>8333</v>
      </c>
      <c r="S2150" s="9">
        <f t="shared" si="134"/>
        <v>42066.733587962968</v>
      </c>
      <c r="T2150" s="9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-2000</v>
      </c>
      <c r="P2151" s="5" t="e">
        <f t="shared" si="133"/>
        <v>#DIV/0!</v>
      </c>
      <c r="Q2151" t="s">
        <v>8332</v>
      </c>
      <c r="R2151" t="s">
        <v>8333</v>
      </c>
      <c r="S2151" s="9">
        <f t="shared" si="134"/>
        <v>40355.024953703702</v>
      </c>
      <c r="T2151" s="9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-49595</v>
      </c>
      <c r="P2152" s="5">
        <f t="shared" si="133"/>
        <v>101.25</v>
      </c>
      <c r="Q2152" t="s">
        <v>8332</v>
      </c>
      <c r="R2152" t="s">
        <v>8333</v>
      </c>
      <c r="S2152" s="9">
        <f t="shared" si="134"/>
        <v>42534.284710648149</v>
      </c>
      <c r="T2152" s="9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-44882</v>
      </c>
      <c r="P2153" s="5">
        <f t="shared" si="133"/>
        <v>19.666666666666668</v>
      </c>
      <c r="Q2153" t="s">
        <v>8332</v>
      </c>
      <c r="R2153" t="s">
        <v>8333</v>
      </c>
      <c r="S2153" s="9">
        <f t="shared" si="134"/>
        <v>42520.847384259258</v>
      </c>
      <c r="T2153" s="9">
        <f t="shared" si="135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-29950</v>
      </c>
      <c r="P2154" s="5">
        <f t="shared" si="133"/>
        <v>12.5</v>
      </c>
      <c r="Q2154" t="s">
        <v>8332</v>
      </c>
      <c r="R2154" t="s">
        <v>8333</v>
      </c>
      <c r="S2154" s="9">
        <f t="shared" si="134"/>
        <v>41683.832280092596</v>
      </c>
      <c r="T2154" s="9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-372591</v>
      </c>
      <c r="P2155" s="5">
        <f t="shared" si="133"/>
        <v>8.5</v>
      </c>
      <c r="Q2155" t="s">
        <v>8332</v>
      </c>
      <c r="R2155" t="s">
        <v>8333</v>
      </c>
      <c r="S2155" s="9">
        <f t="shared" si="134"/>
        <v>41974.911087962959</v>
      </c>
      <c r="T2155" s="9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-248</v>
      </c>
      <c r="P2156" s="5">
        <f t="shared" si="133"/>
        <v>1</v>
      </c>
      <c r="Q2156" t="s">
        <v>8332</v>
      </c>
      <c r="R2156" t="s">
        <v>8333</v>
      </c>
      <c r="S2156" s="9">
        <f t="shared" si="134"/>
        <v>41647.632256944446</v>
      </c>
      <c r="T2156" s="9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-4885</v>
      </c>
      <c r="P2157" s="5">
        <f t="shared" si="133"/>
        <v>23</v>
      </c>
      <c r="Q2157" t="s">
        <v>8332</v>
      </c>
      <c r="R2157" t="s">
        <v>8333</v>
      </c>
      <c r="S2157" s="9">
        <f t="shared" si="134"/>
        <v>42430.747511574074</v>
      </c>
      <c r="T2157" s="9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-54507</v>
      </c>
      <c r="P2158" s="5">
        <f t="shared" si="133"/>
        <v>17.987951807228917</v>
      </c>
      <c r="Q2158" t="s">
        <v>8332</v>
      </c>
      <c r="R2158" t="s">
        <v>8333</v>
      </c>
      <c r="S2158" s="9">
        <f t="shared" si="134"/>
        <v>41488.85423611111</v>
      </c>
      <c r="T2158" s="9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-53856</v>
      </c>
      <c r="P2159" s="5">
        <f t="shared" si="133"/>
        <v>370.94736842105266</v>
      </c>
      <c r="Q2159" t="s">
        <v>8332</v>
      </c>
      <c r="R2159" t="s">
        <v>8333</v>
      </c>
      <c r="S2159" s="9">
        <f t="shared" si="134"/>
        <v>42694.98128472222</v>
      </c>
      <c r="T2159" s="9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-280229.89</v>
      </c>
      <c r="P2160" s="5">
        <f t="shared" si="133"/>
        <v>63.569485530546629</v>
      </c>
      <c r="Q2160" t="s">
        <v>8332</v>
      </c>
      <c r="R2160" t="s">
        <v>8333</v>
      </c>
      <c r="S2160" s="9">
        <f t="shared" si="134"/>
        <v>41264.853865740741</v>
      </c>
      <c r="T2160" s="9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-3574</v>
      </c>
      <c r="P2161" s="5">
        <f t="shared" si="133"/>
        <v>13</v>
      </c>
      <c r="Q2161" t="s">
        <v>8332</v>
      </c>
      <c r="R2161" t="s">
        <v>8333</v>
      </c>
      <c r="S2161" s="9">
        <f t="shared" si="134"/>
        <v>40710.731180555558</v>
      </c>
      <c r="T2161" s="9">
        <f t="shared" si="135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-9915</v>
      </c>
      <c r="P2162" s="5">
        <f t="shared" si="133"/>
        <v>5.3125</v>
      </c>
      <c r="Q2162" t="s">
        <v>8332</v>
      </c>
      <c r="R2162" t="s">
        <v>8333</v>
      </c>
      <c r="S2162" s="9">
        <f t="shared" si="134"/>
        <v>41018.711863425924</v>
      </c>
      <c r="T2162" s="9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63</v>
      </c>
      <c r="P2163" s="5">
        <f t="shared" si="133"/>
        <v>35.615384615384613</v>
      </c>
      <c r="Q2163" t="s">
        <v>8324</v>
      </c>
      <c r="R2163" t="s">
        <v>8325</v>
      </c>
      <c r="S2163" s="9">
        <f t="shared" si="134"/>
        <v>42240.852534722224</v>
      </c>
      <c r="T2163" s="9">
        <f t="shared" si="135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552</v>
      </c>
      <c r="P2164" s="5">
        <f t="shared" si="133"/>
        <v>87.103448275862064</v>
      </c>
      <c r="Q2164" t="s">
        <v>8324</v>
      </c>
      <c r="R2164" t="s">
        <v>8325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805</v>
      </c>
      <c r="P2165" s="5">
        <f t="shared" si="133"/>
        <v>75.11363636363636</v>
      </c>
      <c r="Q2165" t="s">
        <v>8324</v>
      </c>
      <c r="R2165" t="s">
        <v>8325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145</v>
      </c>
      <c r="P2166" s="5">
        <f t="shared" si="133"/>
        <v>68.01204819277109</v>
      </c>
      <c r="Q2166" t="s">
        <v>8324</v>
      </c>
      <c r="R2166" t="s">
        <v>8325</v>
      </c>
      <c r="S2166" s="9">
        <f t="shared" si="134"/>
        <v>42515.71775462963</v>
      </c>
      <c r="T2166" s="9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966</v>
      </c>
      <c r="P2167" s="5">
        <f t="shared" si="133"/>
        <v>29.623931623931625</v>
      </c>
      <c r="Q2167" t="s">
        <v>8324</v>
      </c>
      <c r="R2167" t="s">
        <v>8325</v>
      </c>
      <c r="S2167" s="9">
        <f t="shared" si="134"/>
        <v>42438.667071759264</v>
      </c>
      <c r="T2167" s="9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932</v>
      </c>
      <c r="P2168" s="5">
        <f t="shared" si="133"/>
        <v>91.625</v>
      </c>
      <c r="Q2168" t="s">
        <v>8324</v>
      </c>
      <c r="R2168" t="s">
        <v>8325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30</v>
      </c>
      <c r="P2169" s="5">
        <f t="shared" si="133"/>
        <v>22.5</v>
      </c>
      <c r="Q2169" t="s">
        <v>8324</v>
      </c>
      <c r="R2169" t="s">
        <v>8325</v>
      </c>
      <c r="S2169" s="9">
        <f t="shared" si="134"/>
        <v>41153.066400462965</v>
      </c>
      <c r="T2169" s="9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3884.6899999999987</v>
      </c>
      <c r="P2170" s="5">
        <f t="shared" si="133"/>
        <v>64.366735294117646</v>
      </c>
      <c r="Q2170" t="s">
        <v>8324</v>
      </c>
      <c r="R2170" t="s">
        <v>8325</v>
      </c>
      <c r="S2170" s="9">
        <f t="shared" si="134"/>
        <v>42745.600243055553</v>
      </c>
      <c r="T2170" s="9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0</v>
      </c>
      <c r="P2171" s="5">
        <f t="shared" si="133"/>
        <v>21.857142857142858</v>
      </c>
      <c r="Q2171" t="s">
        <v>8324</v>
      </c>
      <c r="R2171" t="s">
        <v>8325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283</v>
      </c>
      <c r="P2172" s="5">
        <f t="shared" si="133"/>
        <v>33.315789473684212</v>
      </c>
      <c r="Q2172" t="s">
        <v>8324</v>
      </c>
      <c r="R2172" t="s">
        <v>8325</v>
      </c>
      <c r="S2172" s="9">
        <f t="shared" si="134"/>
        <v>42198.750254629631</v>
      </c>
      <c r="T2172" s="9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243</v>
      </c>
      <c r="P2173" s="5">
        <f t="shared" si="133"/>
        <v>90.276595744680847</v>
      </c>
      <c r="Q2173" t="s">
        <v>8324</v>
      </c>
      <c r="R2173" t="s">
        <v>8325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0</v>
      </c>
      <c r="P2174" s="5">
        <f t="shared" si="133"/>
        <v>76.92307692307692</v>
      </c>
      <c r="Q2174" t="s">
        <v>8324</v>
      </c>
      <c r="R2174" t="s">
        <v>8325</v>
      </c>
      <c r="S2174" s="9">
        <f t="shared" si="134"/>
        <v>42082.580092592594</v>
      </c>
      <c r="T2174" s="9">
        <f t="shared" si="135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1131</v>
      </c>
      <c r="P2175" s="5">
        <f t="shared" si="133"/>
        <v>59.233333333333334</v>
      </c>
      <c r="Q2175" t="s">
        <v>8324</v>
      </c>
      <c r="R2175" t="s">
        <v>8325</v>
      </c>
      <c r="S2175" s="9">
        <f t="shared" si="134"/>
        <v>41495.692627314813</v>
      </c>
      <c r="T2175" s="9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119</v>
      </c>
      <c r="P2176" s="5">
        <f t="shared" si="133"/>
        <v>65.38095238095238</v>
      </c>
      <c r="Q2176" t="s">
        <v>8324</v>
      </c>
      <c r="R2176" t="s">
        <v>8325</v>
      </c>
      <c r="S2176" s="9">
        <f t="shared" si="134"/>
        <v>42465.542905092589</v>
      </c>
      <c r="T2176" s="9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1050</v>
      </c>
      <c r="P2177" s="5">
        <f t="shared" si="133"/>
        <v>67.307692307692307</v>
      </c>
      <c r="Q2177" t="s">
        <v>8324</v>
      </c>
      <c r="R2177" t="s">
        <v>8325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1301</v>
      </c>
      <c r="P2178" s="5">
        <f t="shared" si="133"/>
        <v>88.74647887323944</v>
      </c>
      <c r="Q2178" t="s">
        <v>8324</v>
      </c>
      <c r="R2178" t="s">
        <v>8325</v>
      </c>
      <c r="S2178" s="9">
        <f t="shared" si="134"/>
        <v>42096.633206018523</v>
      </c>
      <c r="T2178" s="9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E2179-D2179</f>
        <v>3</v>
      </c>
      <c r="P2179" s="5">
        <f t="shared" ref="P2179:P2242" si="137">E2179/L2179</f>
        <v>65.868421052631575</v>
      </c>
      <c r="Q2179" t="s">
        <v>8324</v>
      </c>
      <c r="R2179" t="s">
        <v>8325</v>
      </c>
      <c r="S2179" s="9">
        <f t="shared" ref="S2179:S2242" si="138">(J2179/86400)+DATE(1970,1,1)</f>
        <v>42502.250775462962</v>
      </c>
      <c r="T2179" s="9">
        <f t="shared" ref="T2179:T2242" si="139">(I2179/86400)+DATE(1970,1,1)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9660</v>
      </c>
      <c r="P2180" s="5">
        <f t="shared" si="137"/>
        <v>40.349243306169967</v>
      </c>
      <c r="Q2180" t="s">
        <v>8324</v>
      </c>
      <c r="R2180" t="s">
        <v>8325</v>
      </c>
      <c r="S2180" s="9">
        <f t="shared" si="138"/>
        <v>42723.63653935185</v>
      </c>
      <c r="T2180" s="9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614</v>
      </c>
      <c r="P2181" s="5">
        <f t="shared" si="137"/>
        <v>76.857142857142861</v>
      </c>
      <c r="Q2181" t="s">
        <v>8324</v>
      </c>
      <c r="R2181" t="s">
        <v>8325</v>
      </c>
      <c r="S2181" s="9">
        <f t="shared" si="138"/>
        <v>42075.171203703707</v>
      </c>
      <c r="T2181" s="9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359.21000000000004</v>
      </c>
      <c r="P2182" s="5">
        <f t="shared" si="137"/>
        <v>68.707820512820518</v>
      </c>
      <c r="Q2182" t="s">
        <v>8324</v>
      </c>
      <c r="R2182" t="s">
        <v>8325</v>
      </c>
      <c r="S2182" s="9">
        <f t="shared" si="138"/>
        <v>42279.669768518521</v>
      </c>
      <c r="T2182" s="9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1062</v>
      </c>
      <c r="P2183" s="5">
        <f t="shared" si="137"/>
        <v>57.773584905660378</v>
      </c>
      <c r="Q2183" t="s">
        <v>8332</v>
      </c>
      <c r="R2183" t="s">
        <v>8350</v>
      </c>
      <c r="S2183" s="9">
        <f t="shared" si="138"/>
        <v>42773.005243055552</v>
      </c>
      <c r="T2183" s="9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12725</v>
      </c>
      <c r="P2184" s="5">
        <f t="shared" si="137"/>
        <v>44.171348314606739</v>
      </c>
      <c r="Q2184" t="s">
        <v>8332</v>
      </c>
      <c r="R2184" t="s">
        <v>8350</v>
      </c>
      <c r="S2184" s="9">
        <f t="shared" si="138"/>
        <v>41879.900752314818</v>
      </c>
      <c r="T2184" s="9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7007</v>
      </c>
      <c r="P2185" s="5">
        <f t="shared" si="137"/>
        <v>31.566308243727597</v>
      </c>
      <c r="Q2185" t="s">
        <v>8332</v>
      </c>
      <c r="R2185" t="s">
        <v>8350</v>
      </c>
      <c r="S2185" s="9">
        <f t="shared" si="138"/>
        <v>42745.365474537037</v>
      </c>
      <c r="T2185" s="9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18474</v>
      </c>
      <c r="P2186" s="5">
        <f t="shared" si="137"/>
        <v>107.04511278195488</v>
      </c>
      <c r="Q2186" t="s">
        <v>8332</v>
      </c>
      <c r="R2186" t="s">
        <v>8350</v>
      </c>
      <c r="S2186" s="9">
        <f t="shared" si="138"/>
        <v>42380.690289351856</v>
      </c>
      <c r="T2186" s="9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87848.5</v>
      </c>
      <c r="P2187" s="5">
        <f t="shared" si="137"/>
        <v>149.03451043338683</v>
      </c>
      <c r="Q2187" t="s">
        <v>8332</v>
      </c>
      <c r="R2187" t="s">
        <v>8350</v>
      </c>
      <c r="S2187" s="9">
        <f t="shared" si="138"/>
        <v>41319.349988425922</v>
      </c>
      <c r="T2187" s="9">
        <f t="shared" si="13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1935</v>
      </c>
      <c r="P2188" s="5">
        <f t="shared" si="137"/>
        <v>55.956632653061227</v>
      </c>
      <c r="Q2188" t="s">
        <v>8332</v>
      </c>
      <c r="R2188" t="s">
        <v>8350</v>
      </c>
      <c r="S2188" s="9">
        <f t="shared" si="138"/>
        <v>42583.615081018521</v>
      </c>
      <c r="T2188" s="9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182928.5</v>
      </c>
      <c r="P2189" s="5">
        <f t="shared" si="137"/>
        <v>56.970381807973048</v>
      </c>
      <c r="Q2189" t="s">
        <v>8332</v>
      </c>
      <c r="R2189" t="s">
        <v>8350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17151</v>
      </c>
      <c r="P2190" s="5">
        <f t="shared" si="137"/>
        <v>44.056420233463037</v>
      </c>
      <c r="Q2190" t="s">
        <v>8332</v>
      </c>
      <c r="R2190" t="s">
        <v>8350</v>
      </c>
      <c r="S2190" s="9">
        <f t="shared" si="138"/>
        <v>42633.586122685185</v>
      </c>
      <c r="T2190" s="9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4839</v>
      </c>
      <c r="P2191" s="5">
        <f t="shared" si="137"/>
        <v>68.625</v>
      </c>
      <c r="Q2191" t="s">
        <v>8332</v>
      </c>
      <c r="R2191" t="s">
        <v>8350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16076</v>
      </c>
      <c r="P2192" s="5">
        <f t="shared" si="137"/>
        <v>65.318435754189949</v>
      </c>
      <c r="Q2192" t="s">
        <v>8332</v>
      </c>
      <c r="R2192" t="s">
        <v>8350</v>
      </c>
      <c r="S2192" s="9">
        <f t="shared" si="138"/>
        <v>42417.625046296293</v>
      </c>
      <c r="T2192" s="9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148</v>
      </c>
      <c r="P2193" s="5">
        <f t="shared" si="137"/>
        <v>35.92</v>
      </c>
      <c r="Q2193" t="s">
        <v>8332</v>
      </c>
      <c r="R2193" t="s">
        <v>8350</v>
      </c>
      <c r="S2193" s="9">
        <f t="shared" si="138"/>
        <v>42768.833645833336</v>
      </c>
      <c r="T2193" s="9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117748.82</v>
      </c>
      <c r="P2194" s="5">
        <f t="shared" si="137"/>
        <v>40.070667078443485</v>
      </c>
      <c r="Q2194" t="s">
        <v>8332</v>
      </c>
      <c r="R2194" t="s">
        <v>8350</v>
      </c>
      <c r="S2194" s="9">
        <f t="shared" si="138"/>
        <v>42691.8512037037</v>
      </c>
      <c r="T2194" s="9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52856</v>
      </c>
      <c r="P2195" s="5">
        <f t="shared" si="137"/>
        <v>75.647714604236342</v>
      </c>
      <c r="Q2195" t="s">
        <v>8332</v>
      </c>
      <c r="R2195" t="s">
        <v>8350</v>
      </c>
      <c r="S2195" s="9">
        <f t="shared" si="138"/>
        <v>42664.405925925923</v>
      </c>
      <c r="T2195" s="9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43737</v>
      </c>
      <c r="P2196" s="5">
        <f t="shared" si="137"/>
        <v>61.203872437357631</v>
      </c>
      <c r="Q2196" t="s">
        <v>8332</v>
      </c>
      <c r="R2196" t="s">
        <v>8350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935</v>
      </c>
      <c r="P2197" s="5">
        <f t="shared" si="137"/>
        <v>48.130434782608695</v>
      </c>
      <c r="Q2197" t="s">
        <v>8332</v>
      </c>
      <c r="R2197" t="s">
        <v>8350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1937</v>
      </c>
      <c r="P2198" s="5">
        <f t="shared" si="137"/>
        <v>68.106837606837601</v>
      </c>
      <c r="Q2198" t="s">
        <v>8332</v>
      </c>
      <c r="R2198" t="s">
        <v>8350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255309.33000000002</v>
      </c>
      <c r="P2199" s="5">
        <f t="shared" si="137"/>
        <v>65.891300230946882</v>
      </c>
      <c r="Q2199" t="s">
        <v>8332</v>
      </c>
      <c r="R2199" t="s">
        <v>8350</v>
      </c>
      <c r="S2199" s="9">
        <f t="shared" si="138"/>
        <v>42033.584016203706</v>
      </c>
      <c r="T2199" s="9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13157</v>
      </c>
      <c r="P2200" s="5">
        <f t="shared" si="137"/>
        <v>81.654377880184327</v>
      </c>
      <c r="Q2200" t="s">
        <v>8332</v>
      </c>
      <c r="R2200" t="s">
        <v>8350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4228</v>
      </c>
      <c r="P2201" s="5">
        <f t="shared" si="137"/>
        <v>52.701195219123505</v>
      </c>
      <c r="Q2201" t="s">
        <v>8332</v>
      </c>
      <c r="R2201" t="s">
        <v>8350</v>
      </c>
      <c r="S2201" s="9">
        <f t="shared" si="138"/>
        <v>42262.416643518518</v>
      </c>
      <c r="T2201" s="9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8843</v>
      </c>
      <c r="P2202" s="5">
        <f t="shared" si="137"/>
        <v>41.228136882129277</v>
      </c>
      <c r="Q2202" t="s">
        <v>8332</v>
      </c>
      <c r="R2202" t="s">
        <v>8350</v>
      </c>
      <c r="S2202" s="9">
        <f t="shared" si="138"/>
        <v>42163.625787037032</v>
      </c>
      <c r="T2202" s="9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310.99</v>
      </c>
      <c r="P2203" s="5">
        <f t="shared" si="137"/>
        <v>15.035357142857142</v>
      </c>
      <c r="Q2203" t="s">
        <v>8324</v>
      </c>
      <c r="R2203" t="s">
        <v>8329</v>
      </c>
      <c r="S2203" s="9">
        <f t="shared" si="138"/>
        <v>41276.846817129626</v>
      </c>
      <c r="T2203" s="9">
        <f t="shared" si="13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24167.25</v>
      </c>
      <c r="P2204" s="5">
        <f t="shared" si="137"/>
        <v>39.066920943134534</v>
      </c>
      <c r="Q2204" t="s">
        <v>8324</v>
      </c>
      <c r="R2204" t="s">
        <v>8329</v>
      </c>
      <c r="S2204" s="9">
        <f t="shared" si="138"/>
        <v>41184.849166666667</v>
      </c>
      <c r="T2204" s="9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191</v>
      </c>
      <c r="P2205" s="5">
        <f t="shared" si="137"/>
        <v>43.82</v>
      </c>
      <c r="Q2205" t="s">
        <v>8324</v>
      </c>
      <c r="R2205" t="s">
        <v>8329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493</v>
      </c>
      <c r="P2206" s="5">
        <f t="shared" si="137"/>
        <v>27.301369863013697</v>
      </c>
      <c r="Q2206" t="s">
        <v>8324</v>
      </c>
      <c r="R2206" t="s">
        <v>8329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390</v>
      </c>
      <c r="P2207" s="5">
        <f t="shared" si="137"/>
        <v>42.222222222222221</v>
      </c>
      <c r="Q2207" t="s">
        <v>8324</v>
      </c>
      <c r="R2207" t="s">
        <v>8329</v>
      </c>
      <c r="S2207" s="9">
        <f t="shared" si="138"/>
        <v>41031.821631944447</v>
      </c>
      <c r="T2207" s="9">
        <f t="shared" si="13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30</v>
      </c>
      <c r="P2208" s="5">
        <f t="shared" si="137"/>
        <v>33.235294117647058</v>
      </c>
      <c r="Q2208" t="s">
        <v>8324</v>
      </c>
      <c r="R2208" t="s">
        <v>8329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0</v>
      </c>
      <c r="P2209" s="5">
        <f t="shared" si="137"/>
        <v>285.71428571428572</v>
      </c>
      <c r="Q2209" t="s">
        <v>8324</v>
      </c>
      <c r="R2209" t="s">
        <v>8329</v>
      </c>
      <c r="S2209" s="9">
        <f t="shared" si="138"/>
        <v>41564.194131944445</v>
      </c>
      <c r="T2209" s="9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16</v>
      </c>
      <c r="P2210" s="5">
        <f t="shared" si="137"/>
        <v>42.333333333333336</v>
      </c>
      <c r="Q2210" t="s">
        <v>8324</v>
      </c>
      <c r="R2210" t="s">
        <v>8329</v>
      </c>
      <c r="S2210" s="9">
        <f t="shared" si="138"/>
        <v>40946.882245370369</v>
      </c>
      <c r="T2210" s="9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254</v>
      </c>
      <c r="P2211" s="5">
        <f t="shared" si="137"/>
        <v>50.266666666666666</v>
      </c>
      <c r="Q2211" t="s">
        <v>8324</v>
      </c>
      <c r="R2211" t="s">
        <v>8329</v>
      </c>
      <c r="S2211" s="9">
        <f t="shared" si="138"/>
        <v>41732.479675925926</v>
      </c>
      <c r="T2211" s="9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457</v>
      </c>
      <c r="P2212" s="5">
        <f t="shared" si="137"/>
        <v>61.902777777777779</v>
      </c>
      <c r="Q2212" t="s">
        <v>8324</v>
      </c>
      <c r="R2212" t="s">
        <v>8329</v>
      </c>
      <c r="S2212" s="9">
        <f t="shared" si="138"/>
        <v>40956.066087962965</v>
      </c>
      <c r="T2212" s="9">
        <f t="shared" si="13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2390</v>
      </c>
      <c r="P2213" s="5">
        <f t="shared" si="137"/>
        <v>40.75</v>
      </c>
      <c r="Q2213" t="s">
        <v>8324</v>
      </c>
      <c r="R2213" t="s">
        <v>8329</v>
      </c>
      <c r="S2213" s="9">
        <f t="shared" si="138"/>
        <v>41716.785011574073</v>
      </c>
      <c r="T2213" s="9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863</v>
      </c>
      <c r="P2214" s="5">
        <f t="shared" si="137"/>
        <v>55.796747967479675</v>
      </c>
      <c r="Q2214" t="s">
        <v>8324</v>
      </c>
      <c r="R2214" t="s">
        <v>8329</v>
      </c>
      <c r="S2214" s="9">
        <f t="shared" si="138"/>
        <v>41548.747418981482</v>
      </c>
      <c r="T2214" s="9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5</v>
      </c>
      <c r="P2215" s="5">
        <f t="shared" si="137"/>
        <v>10</v>
      </c>
      <c r="Q2215" t="s">
        <v>8324</v>
      </c>
      <c r="R2215" t="s">
        <v>8329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1155.01</v>
      </c>
      <c r="P2216" s="5">
        <f t="shared" si="137"/>
        <v>73.125416666666666</v>
      </c>
      <c r="Q2216" t="s">
        <v>8324</v>
      </c>
      <c r="R2216" t="s">
        <v>8329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310</v>
      </c>
      <c r="P2217" s="5">
        <f t="shared" si="137"/>
        <v>26.060606060606062</v>
      </c>
      <c r="Q2217" t="s">
        <v>8324</v>
      </c>
      <c r="R2217" t="s">
        <v>8329</v>
      </c>
      <c r="S2217" s="9">
        <f t="shared" si="138"/>
        <v>40958.717268518521</v>
      </c>
      <c r="T2217" s="9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17</v>
      </c>
      <c r="P2218" s="5">
        <f t="shared" si="137"/>
        <v>22.642857142857142</v>
      </c>
      <c r="Q2218" t="s">
        <v>8324</v>
      </c>
      <c r="R2218" t="s">
        <v>8329</v>
      </c>
      <c r="S2218" s="9">
        <f t="shared" si="138"/>
        <v>42194.75167824074</v>
      </c>
      <c r="T2218" s="9">
        <f t="shared" si="13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5</v>
      </c>
      <c r="P2219" s="5">
        <f t="shared" si="137"/>
        <v>47.222222222222221</v>
      </c>
      <c r="Q2219" t="s">
        <v>8324</v>
      </c>
      <c r="R2219" t="s">
        <v>8329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456.65999999999985</v>
      </c>
      <c r="P2220" s="5">
        <f t="shared" si="137"/>
        <v>32.324473684210524</v>
      </c>
      <c r="Q2220" t="s">
        <v>8324</v>
      </c>
      <c r="R2220" t="s">
        <v>8329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15</v>
      </c>
      <c r="P2221" s="5">
        <f t="shared" si="137"/>
        <v>53.421052631578945</v>
      </c>
      <c r="Q2221" t="s">
        <v>8324</v>
      </c>
      <c r="R2221" t="s">
        <v>8329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40</v>
      </c>
      <c r="P2222" s="5">
        <f t="shared" si="137"/>
        <v>51.304347826086953</v>
      </c>
      <c r="Q2222" t="s">
        <v>8324</v>
      </c>
      <c r="R2222" t="s">
        <v>8329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609</v>
      </c>
      <c r="P2223" s="5">
        <f t="shared" si="137"/>
        <v>37.197247706422019</v>
      </c>
      <c r="Q2223" t="s">
        <v>8332</v>
      </c>
      <c r="R2223" t="s">
        <v>8350</v>
      </c>
      <c r="S2223" s="9">
        <f t="shared" si="138"/>
        <v>42452.666770833333</v>
      </c>
      <c r="T2223" s="9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313</v>
      </c>
      <c r="P2224" s="5">
        <f t="shared" si="137"/>
        <v>27.1</v>
      </c>
      <c r="Q2224" t="s">
        <v>8332</v>
      </c>
      <c r="R2224" t="s">
        <v>8350</v>
      </c>
      <c r="S2224" s="9">
        <f t="shared" si="138"/>
        <v>40906.787581018521</v>
      </c>
      <c r="T2224" s="9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1131</v>
      </c>
      <c r="P2225" s="5">
        <f t="shared" si="137"/>
        <v>206.31</v>
      </c>
      <c r="Q2225" t="s">
        <v>8332</v>
      </c>
      <c r="R2225" t="s">
        <v>8350</v>
      </c>
      <c r="S2225" s="9">
        <f t="shared" si="138"/>
        <v>42152.640833333338</v>
      </c>
      <c r="T2225" s="9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14315</v>
      </c>
      <c r="P2226" s="5">
        <f t="shared" si="137"/>
        <v>82.145270270270274</v>
      </c>
      <c r="Q2226" t="s">
        <v>8332</v>
      </c>
      <c r="R2226" t="s">
        <v>8350</v>
      </c>
      <c r="S2226" s="9">
        <f t="shared" si="138"/>
        <v>42644.667534722219</v>
      </c>
      <c r="T2226" s="9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177415.01</v>
      </c>
      <c r="P2227" s="5">
        <f t="shared" si="137"/>
        <v>164.79651993355483</v>
      </c>
      <c r="Q2227" t="s">
        <v>8332</v>
      </c>
      <c r="R2227" t="s">
        <v>8350</v>
      </c>
      <c r="S2227" s="9">
        <f t="shared" si="138"/>
        <v>41873.79184027778</v>
      </c>
      <c r="T2227" s="9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1523.3100000000013</v>
      </c>
      <c r="P2228" s="5">
        <f t="shared" si="137"/>
        <v>60.820280373831778</v>
      </c>
      <c r="Q2228" t="s">
        <v>8332</v>
      </c>
      <c r="R2228" t="s">
        <v>8350</v>
      </c>
      <c r="S2228" s="9">
        <f t="shared" si="138"/>
        <v>42381.79886574074</v>
      </c>
      <c r="T2228" s="9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7459</v>
      </c>
      <c r="P2229" s="5">
        <f t="shared" si="137"/>
        <v>67.970099667774093</v>
      </c>
      <c r="Q2229" t="s">
        <v>8332</v>
      </c>
      <c r="R2229" t="s">
        <v>8350</v>
      </c>
      <c r="S2229" s="9">
        <f t="shared" si="138"/>
        <v>41561.807349537034</v>
      </c>
      <c r="T2229" s="9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10744.9</v>
      </c>
      <c r="P2230" s="5">
        <f t="shared" si="137"/>
        <v>81.561805555555551</v>
      </c>
      <c r="Q2230" t="s">
        <v>8332</v>
      </c>
      <c r="R2230" t="s">
        <v>8350</v>
      </c>
      <c r="S2230" s="9">
        <f t="shared" si="138"/>
        <v>42202.278194444443</v>
      </c>
      <c r="T2230" s="9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5692.33</v>
      </c>
      <c r="P2231" s="5">
        <f t="shared" si="137"/>
        <v>25.42547309833024</v>
      </c>
      <c r="Q2231" t="s">
        <v>8332</v>
      </c>
      <c r="R2231" t="s">
        <v>8350</v>
      </c>
      <c r="S2231" s="9">
        <f t="shared" si="138"/>
        <v>41484.664247685185</v>
      </c>
      <c r="T2231" s="9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2206</v>
      </c>
      <c r="P2232" s="5">
        <f t="shared" si="137"/>
        <v>21.497991967871485</v>
      </c>
      <c r="Q2232" t="s">
        <v>8332</v>
      </c>
      <c r="R2232" t="s">
        <v>8350</v>
      </c>
      <c r="S2232" s="9">
        <f t="shared" si="138"/>
        <v>41724.881099537037</v>
      </c>
      <c r="T2232" s="9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27803.24</v>
      </c>
      <c r="P2233" s="5">
        <f t="shared" si="137"/>
        <v>27.226630727762803</v>
      </c>
      <c r="Q2233" t="s">
        <v>8332</v>
      </c>
      <c r="R2233" t="s">
        <v>8350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19790</v>
      </c>
      <c r="P2234" s="5">
        <f t="shared" si="137"/>
        <v>25.091093117408906</v>
      </c>
      <c r="Q2234" t="s">
        <v>8332</v>
      </c>
      <c r="R2234" t="s">
        <v>8350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5801</v>
      </c>
      <c r="P2235" s="5">
        <f t="shared" si="137"/>
        <v>21.230179028132991</v>
      </c>
      <c r="Q2235" t="s">
        <v>8332</v>
      </c>
      <c r="R2235" t="s">
        <v>8350</v>
      </c>
      <c r="S2235" s="9">
        <f t="shared" si="138"/>
        <v>42331.378923611112</v>
      </c>
      <c r="T2235" s="9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1065</v>
      </c>
      <c r="P2236" s="5">
        <f t="shared" si="137"/>
        <v>41.607142857142854</v>
      </c>
      <c r="Q2236" t="s">
        <v>8332</v>
      </c>
      <c r="R2236" t="s">
        <v>8350</v>
      </c>
      <c r="S2236" s="9">
        <f t="shared" si="138"/>
        <v>42710.824618055558</v>
      </c>
      <c r="T2236" s="9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6931</v>
      </c>
      <c r="P2237" s="5">
        <f t="shared" si="137"/>
        <v>135.58503401360545</v>
      </c>
      <c r="Q2237" t="s">
        <v>8332</v>
      </c>
      <c r="R2237" t="s">
        <v>8350</v>
      </c>
      <c r="S2237" s="9">
        <f t="shared" si="138"/>
        <v>42062.022118055553</v>
      </c>
      <c r="T2237" s="9">
        <f t="shared" si="13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12239</v>
      </c>
      <c r="P2238" s="5">
        <f t="shared" si="137"/>
        <v>22.116176470588236</v>
      </c>
      <c r="Q2238" t="s">
        <v>8332</v>
      </c>
      <c r="R2238" t="s">
        <v>8350</v>
      </c>
      <c r="S2238" s="9">
        <f t="shared" si="138"/>
        <v>42371.617164351846</v>
      </c>
      <c r="T2238" s="9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45527</v>
      </c>
      <c r="P2239" s="5">
        <f t="shared" si="137"/>
        <v>64.625635808748726</v>
      </c>
      <c r="Q2239" t="s">
        <v>8332</v>
      </c>
      <c r="R2239" t="s">
        <v>8350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1496</v>
      </c>
      <c r="P2240" s="5">
        <f t="shared" si="137"/>
        <v>69.569620253164558</v>
      </c>
      <c r="Q2240" t="s">
        <v>8332</v>
      </c>
      <c r="R2240" t="s">
        <v>8350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7006.6699999999983</v>
      </c>
      <c r="P2241" s="5">
        <f t="shared" si="137"/>
        <v>75.133028169014082</v>
      </c>
      <c r="Q2241" t="s">
        <v>8332</v>
      </c>
      <c r="R2241" t="s">
        <v>8350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8534</v>
      </c>
      <c r="P2242" s="5">
        <f t="shared" si="137"/>
        <v>140.97916666666666</v>
      </c>
      <c r="Q2242" t="s">
        <v>8332</v>
      </c>
      <c r="R2242" t="s">
        <v>8350</v>
      </c>
      <c r="S2242" s="9">
        <f t="shared" si="138"/>
        <v>42452.825740740736</v>
      </c>
      <c r="T2242" s="9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E2243-D2243</f>
        <v>7064</v>
      </c>
      <c r="P2243" s="5">
        <f t="shared" ref="P2243:P2306" si="141">E2243/L2243</f>
        <v>49.472392638036808</v>
      </c>
      <c r="Q2243" t="s">
        <v>8332</v>
      </c>
      <c r="R2243" t="s">
        <v>8350</v>
      </c>
      <c r="S2243" s="9">
        <f t="shared" ref="S2243:S2306" si="142">(J2243/86400)+DATE(1970,1,1)</f>
        <v>42766.827546296292</v>
      </c>
      <c r="T2243" s="9">
        <f t="shared" ref="T2243:T2306" si="143">(I2243/86400)+DATE(1970,1,1)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126009.76000000001</v>
      </c>
      <c r="P2244" s="5">
        <f t="shared" si="141"/>
        <v>53.865251485148519</v>
      </c>
      <c r="Q2244" t="s">
        <v>8332</v>
      </c>
      <c r="R2244" t="s">
        <v>8350</v>
      </c>
      <c r="S2244" s="9">
        <f t="shared" si="142"/>
        <v>41569.575613425928</v>
      </c>
      <c r="T2244" s="9">
        <f t="shared" si="143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9301.5</v>
      </c>
      <c r="P2245" s="5">
        <f t="shared" si="141"/>
        <v>4.5712530712530715</v>
      </c>
      <c r="Q2245" t="s">
        <v>8332</v>
      </c>
      <c r="R2245" t="s">
        <v>8350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13851</v>
      </c>
      <c r="P2246" s="5">
        <f t="shared" si="141"/>
        <v>65.00344827586207</v>
      </c>
      <c r="Q2246" t="s">
        <v>8332</v>
      </c>
      <c r="R2246" t="s">
        <v>8350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101881</v>
      </c>
      <c r="P2247" s="5">
        <f t="shared" si="141"/>
        <v>53.475252525252522</v>
      </c>
      <c r="Q2247" t="s">
        <v>8332</v>
      </c>
      <c r="R2247" t="s">
        <v>8350</v>
      </c>
      <c r="S2247" s="9">
        <f t="shared" si="142"/>
        <v>41660.70853009259</v>
      </c>
      <c r="T2247" s="9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3</v>
      </c>
      <c r="P2248" s="5">
        <f t="shared" si="141"/>
        <v>43.912280701754383</v>
      </c>
      <c r="Q2248" t="s">
        <v>8332</v>
      </c>
      <c r="R2248" t="s">
        <v>8350</v>
      </c>
      <c r="S2248" s="9">
        <f t="shared" si="142"/>
        <v>42221.79178240741</v>
      </c>
      <c r="T2248" s="9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824</v>
      </c>
      <c r="P2249" s="5">
        <f t="shared" si="141"/>
        <v>50.852631578947367</v>
      </c>
      <c r="Q2249" t="s">
        <v>8332</v>
      </c>
      <c r="R2249" t="s">
        <v>8350</v>
      </c>
      <c r="S2249" s="9">
        <f t="shared" si="142"/>
        <v>42200.666261574079</v>
      </c>
      <c r="T2249" s="9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505</v>
      </c>
      <c r="P2250" s="5">
        <f t="shared" si="141"/>
        <v>58.6328125</v>
      </c>
      <c r="Q2250" t="s">
        <v>8332</v>
      </c>
      <c r="R2250" t="s">
        <v>8350</v>
      </c>
      <c r="S2250" s="9">
        <f t="shared" si="142"/>
        <v>42688.875902777778</v>
      </c>
      <c r="T2250" s="9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2407</v>
      </c>
      <c r="P2251" s="5">
        <f t="shared" si="141"/>
        <v>32.81666666666667</v>
      </c>
      <c r="Q2251" t="s">
        <v>8332</v>
      </c>
      <c r="R2251" t="s">
        <v>8350</v>
      </c>
      <c r="S2251" s="9">
        <f t="shared" si="142"/>
        <v>41336.703298611115</v>
      </c>
      <c r="T2251" s="9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218778</v>
      </c>
      <c r="P2252" s="5">
        <f t="shared" si="141"/>
        <v>426.93169877408059</v>
      </c>
      <c r="Q2252" t="s">
        <v>8332</v>
      </c>
      <c r="R2252" t="s">
        <v>8350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2928.1900000000005</v>
      </c>
      <c r="P2253" s="5">
        <f t="shared" si="141"/>
        <v>23.808729166666669</v>
      </c>
      <c r="Q2253" t="s">
        <v>8332</v>
      </c>
      <c r="R2253" t="s">
        <v>8350</v>
      </c>
      <c r="S2253" s="9">
        <f t="shared" si="142"/>
        <v>41846.34579861111</v>
      </c>
      <c r="T2253" s="9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15505</v>
      </c>
      <c r="P2254" s="5">
        <f t="shared" si="141"/>
        <v>98.413654618473899</v>
      </c>
      <c r="Q2254" t="s">
        <v>8332</v>
      </c>
      <c r="R2254" t="s">
        <v>8350</v>
      </c>
      <c r="S2254" s="9">
        <f t="shared" si="142"/>
        <v>42573.327986111108</v>
      </c>
      <c r="T2254" s="9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1015</v>
      </c>
      <c r="P2255" s="5">
        <f t="shared" si="141"/>
        <v>107.32142857142857</v>
      </c>
      <c r="Q2255" t="s">
        <v>8332</v>
      </c>
      <c r="R2255" t="s">
        <v>8350</v>
      </c>
      <c r="S2255" s="9">
        <f t="shared" si="142"/>
        <v>42296.631331018521</v>
      </c>
      <c r="T2255" s="9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1799</v>
      </c>
      <c r="P2256" s="5">
        <f t="shared" si="141"/>
        <v>11.67005076142132</v>
      </c>
      <c r="Q2256" t="s">
        <v>8332</v>
      </c>
      <c r="R2256" t="s">
        <v>8350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7373</v>
      </c>
      <c r="P2257" s="5">
        <f t="shared" si="141"/>
        <v>41.782287822878232</v>
      </c>
      <c r="Q2257" t="s">
        <v>8332</v>
      </c>
      <c r="R2257" t="s">
        <v>8350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589</v>
      </c>
      <c r="P2258" s="5">
        <f t="shared" si="141"/>
        <v>21.38</v>
      </c>
      <c r="Q2258" t="s">
        <v>8332</v>
      </c>
      <c r="R2258" t="s">
        <v>8350</v>
      </c>
      <c r="S2258" s="9">
        <f t="shared" si="142"/>
        <v>42682.451921296291</v>
      </c>
      <c r="T2258" s="9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13403.5</v>
      </c>
      <c r="P2259" s="5">
        <f t="shared" si="141"/>
        <v>94.103550295857985</v>
      </c>
      <c r="Q2259" t="s">
        <v>8332</v>
      </c>
      <c r="R2259" t="s">
        <v>8350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1023</v>
      </c>
      <c r="P2260" s="5">
        <f t="shared" si="141"/>
        <v>15.721951219512196</v>
      </c>
      <c r="Q2260" t="s">
        <v>8332</v>
      </c>
      <c r="R2260" t="s">
        <v>8350</v>
      </c>
      <c r="S2260" s="9">
        <f t="shared" si="142"/>
        <v>42136.75100694444</v>
      </c>
      <c r="T2260" s="9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17671</v>
      </c>
      <c r="P2261" s="5">
        <f t="shared" si="141"/>
        <v>90.635922330097088</v>
      </c>
      <c r="Q2261" t="s">
        <v>8332</v>
      </c>
      <c r="R2261" t="s">
        <v>8350</v>
      </c>
      <c r="S2261" s="9">
        <f t="shared" si="142"/>
        <v>42702.804814814815</v>
      </c>
      <c r="T2261" s="9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5673</v>
      </c>
      <c r="P2262" s="5">
        <f t="shared" si="141"/>
        <v>97.297619047619051</v>
      </c>
      <c r="Q2262" t="s">
        <v>8332</v>
      </c>
      <c r="R2262" t="s">
        <v>8350</v>
      </c>
      <c r="S2262" s="9">
        <f t="shared" si="142"/>
        <v>41695.016782407409</v>
      </c>
      <c r="T2262" s="9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6795</v>
      </c>
      <c r="P2263" s="5">
        <f t="shared" si="141"/>
        <v>37.11904761904762</v>
      </c>
      <c r="Q2263" t="s">
        <v>8332</v>
      </c>
      <c r="R2263" t="s">
        <v>8350</v>
      </c>
      <c r="S2263" s="9">
        <f t="shared" si="142"/>
        <v>42759.724768518514</v>
      </c>
      <c r="T2263" s="9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1787</v>
      </c>
      <c r="P2264" s="5">
        <f t="shared" si="141"/>
        <v>28.104972375690608</v>
      </c>
      <c r="Q2264" t="s">
        <v>8332</v>
      </c>
      <c r="R2264" t="s">
        <v>8350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1166</v>
      </c>
      <c r="P2265" s="5">
        <f t="shared" si="141"/>
        <v>144.43333333333334</v>
      </c>
      <c r="Q2265" t="s">
        <v>8332</v>
      </c>
      <c r="R2265" t="s">
        <v>8350</v>
      </c>
      <c r="S2265" s="9">
        <f t="shared" si="142"/>
        <v>42014.832326388889</v>
      </c>
      <c r="T2265" s="9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4802</v>
      </c>
      <c r="P2266" s="5">
        <f t="shared" si="141"/>
        <v>24.274157303370785</v>
      </c>
      <c r="Q2266" t="s">
        <v>8332</v>
      </c>
      <c r="R2266" t="s">
        <v>8350</v>
      </c>
      <c r="S2266" s="9">
        <f t="shared" si="142"/>
        <v>42496.582337962958</v>
      </c>
      <c r="T2266" s="9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397</v>
      </c>
      <c r="P2267" s="5">
        <f t="shared" si="141"/>
        <v>35.117647058823529</v>
      </c>
      <c r="Q2267" t="s">
        <v>8332</v>
      </c>
      <c r="R2267" t="s">
        <v>8350</v>
      </c>
      <c r="S2267" s="9">
        <f t="shared" si="142"/>
        <v>42689.853090277778</v>
      </c>
      <c r="T2267" s="9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3304</v>
      </c>
      <c r="P2268" s="5">
        <f t="shared" si="141"/>
        <v>24.762886597938145</v>
      </c>
      <c r="Q2268" t="s">
        <v>8332</v>
      </c>
      <c r="R2268" t="s">
        <v>8350</v>
      </c>
      <c r="S2268" s="9">
        <f t="shared" si="142"/>
        <v>42469.874907407408</v>
      </c>
      <c r="T2268" s="9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56105</v>
      </c>
      <c r="P2269" s="5">
        <f t="shared" si="141"/>
        <v>188.37871287128712</v>
      </c>
      <c r="Q2269" t="s">
        <v>8332</v>
      </c>
      <c r="R2269" t="s">
        <v>8350</v>
      </c>
      <c r="S2269" s="9">
        <f t="shared" si="142"/>
        <v>41968.829826388886</v>
      </c>
      <c r="T2269" s="9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728</v>
      </c>
      <c r="P2270" s="5">
        <f t="shared" si="141"/>
        <v>148.08247422680412</v>
      </c>
      <c r="Q2270" t="s">
        <v>8332</v>
      </c>
      <c r="R2270" t="s">
        <v>8350</v>
      </c>
      <c r="S2270" s="9">
        <f t="shared" si="142"/>
        <v>42776.082349537042</v>
      </c>
      <c r="T2270" s="9">
        <f t="shared" si="143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42541</v>
      </c>
      <c r="P2271" s="5">
        <f t="shared" si="141"/>
        <v>49.934589800443462</v>
      </c>
      <c r="Q2271" t="s">
        <v>8332</v>
      </c>
      <c r="R2271" t="s">
        <v>8350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155062</v>
      </c>
      <c r="P2272" s="5">
        <f t="shared" si="141"/>
        <v>107.82155688622754</v>
      </c>
      <c r="Q2272" t="s">
        <v>8332</v>
      </c>
      <c r="R2272" t="s">
        <v>8350</v>
      </c>
      <c r="S2272" s="9">
        <f t="shared" si="142"/>
        <v>42725.869363425925</v>
      </c>
      <c r="T2272" s="9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36618</v>
      </c>
      <c r="P2273" s="5">
        <f t="shared" si="141"/>
        <v>42.63403614457831</v>
      </c>
      <c r="Q2273" t="s">
        <v>8332</v>
      </c>
      <c r="R2273" t="s">
        <v>8350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12566</v>
      </c>
      <c r="P2274" s="5">
        <f t="shared" si="141"/>
        <v>14.370762711864407</v>
      </c>
      <c r="Q2274" t="s">
        <v>8332</v>
      </c>
      <c r="R2274" t="s">
        <v>8350</v>
      </c>
      <c r="S2274" s="9">
        <f t="shared" si="142"/>
        <v>42315.699490740742</v>
      </c>
      <c r="T2274" s="9">
        <f t="shared" si="143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3009</v>
      </c>
      <c r="P2275" s="5">
        <f t="shared" si="141"/>
        <v>37.476190476190474</v>
      </c>
      <c r="Q2275" t="s">
        <v>8332</v>
      </c>
      <c r="R2275" t="s">
        <v>8350</v>
      </c>
      <c r="S2275" s="9">
        <f t="shared" si="142"/>
        <v>42781.549097222218</v>
      </c>
      <c r="T2275" s="9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490</v>
      </c>
      <c r="P2276" s="5">
        <f t="shared" si="141"/>
        <v>30.202020202020201</v>
      </c>
      <c r="Q2276" t="s">
        <v>8332</v>
      </c>
      <c r="R2276" t="s">
        <v>8350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2000.5</v>
      </c>
      <c r="P2277" s="5">
        <f t="shared" si="141"/>
        <v>33.550632911392405</v>
      </c>
      <c r="Q2277" t="s">
        <v>8332</v>
      </c>
      <c r="R2277" t="s">
        <v>8350</v>
      </c>
      <c r="S2277" s="9">
        <f t="shared" si="142"/>
        <v>41965.616655092592</v>
      </c>
      <c r="T2277" s="9">
        <f t="shared" si="143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267</v>
      </c>
      <c r="P2278" s="5">
        <f t="shared" si="141"/>
        <v>64.74666666666667</v>
      </c>
      <c r="Q2278" t="s">
        <v>8332</v>
      </c>
      <c r="R2278" t="s">
        <v>8350</v>
      </c>
      <c r="S2278" s="9">
        <f t="shared" si="142"/>
        <v>41614.651493055557</v>
      </c>
      <c r="T2278" s="9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3492</v>
      </c>
      <c r="P2279" s="5">
        <f t="shared" si="141"/>
        <v>57.932367149758456</v>
      </c>
      <c r="Q2279" t="s">
        <v>8332</v>
      </c>
      <c r="R2279" t="s">
        <v>8350</v>
      </c>
      <c r="S2279" s="9">
        <f t="shared" si="142"/>
        <v>40936.678506944445</v>
      </c>
      <c r="T2279" s="9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3414</v>
      </c>
      <c r="P2280" s="5">
        <f t="shared" si="141"/>
        <v>53.078431372549019</v>
      </c>
      <c r="Q2280" t="s">
        <v>8332</v>
      </c>
      <c r="R2280" t="s">
        <v>8350</v>
      </c>
      <c r="S2280" s="9">
        <f t="shared" si="142"/>
        <v>42338.709108796298</v>
      </c>
      <c r="T2280" s="9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538</v>
      </c>
      <c r="P2281" s="5">
        <f t="shared" si="141"/>
        <v>48.0625</v>
      </c>
      <c r="Q2281" t="s">
        <v>8332</v>
      </c>
      <c r="R2281" t="s">
        <v>8350</v>
      </c>
      <c r="S2281" s="9">
        <f t="shared" si="142"/>
        <v>42020.806701388894</v>
      </c>
      <c r="T2281" s="9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29750.5</v>
      </c>
      <c r="P2282" s="5">
        <f t="shared" si="141"/>
        <v>82.396874999999994</v>
      </c>
      <c r="Q2282" t="s">
        <v>8332</v>
      </c>
      <c r="R2282" t="s">
        <v>8350</v>
      </c>
      <c r="S2282" s="9">
        <f t="shared" si="142"/>
        <v>42234.624895833331</v>
      </c>
      <c r="T2282" s="9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255</v>
      </c>
      <c r="P2283" s="5">
        <f t="shared" si="141"/>
        <v>50.454545454545453</v>
      </c>
      <c r="Q2283" t="s">
        <v>8324</v>
      </c>
      <c r="R2283" t="s">
        <v>8325</v>
      </c>
      <c r="S2283" s="9">
        <f t="shared" si="142"/>
        <v>40687.285844907405</v>
      </c>
      <c r="T2283" s="9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640</v>
      </c>
      <c r="P2284" s="5">
        <f t="shared" si="141"/>
        <v>115.83333333333333</v>
      </c>
      <c r="Q2284" t="s">
        <v>8324</v>
      </c>
      <c r="R2284" t="s">
        <v>8325</v>
      </c>
      <c r="S2284" s="9">
        <f t="shared" si="142"/>
        <v>42323.17460648148</v>
      </c>
      <c r="T2284" s="9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25.659999999999854</v>
      </c>
      <c r="P2285" s="5">
        <f t="shared" si="141"/>
        <v>63.03458333333333</v>
      </c>
      <c r="Q2285" t="s">
        <v>8324</v>
      </c>
      <c r="R2285" t="s">
        <v>8325</v>
      </c>
      <c r="S2285" s="9">
        <f t="shared" si="142"/>
        <v>40978.125046296293</v>
      </c>
      <c r="T2285" s="9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373.27000000000044</v>
      </c>
      <c r="P2286" s="5">
        <f t="shared" si="141"/>
        <v>108.02152542372882</v>
      </c>
      <c r="Q2286" t="s">
        <v>8324</v>
      </c>
      <c r="R2286" t="s">
        <v>8325</v>
      </c>
      <c r="S2286" s="9">
        <f t="shared" si="142"/>
        <v>40585.796817129631</v>
      </c>
      <c r="T2286" s="9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641</v>
      </c>
      <c r="P2287" s="5">
        <f t="shared" si="141"/>
        <v>46.088607594936711</v>
      </c>
      <c r="Q2287" t="s">
        <v>8324</v>
      </c>
      <c r="R2287" t="s">
        <v>8325</v>
      </c>
      <c r="S2287" s="9">
        <f t="shared" si="142"/>
        <v>41059.185682870375</v>
      </c>
      <c r="T2287" s="9">
        <f t="shared" si="143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</v>
      </c>
      <c r="P2288" s="5">
        <f t="shared" si="141"/>
        <v>107.21428571428571</v>
      </c>
      <c r="Q2288" t="s">
        <v>8324</v>
      </c>
      <c r="R2288" t="s">
        <v>8325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898.98999999999978</v>
      </c>
      <c r="P2289" s="5">
        <f t="shared" si="141"/>
        <v>50.9338679245283</v>
      </c>
      <c r="Q2289" t="s">
        <v>8324</v>
      </c>
      <c r="R2289" t="s">
        <v>8325</v>
      </c>
      <c r="S2289" s="9">
        <f t="shared" si="142"/>
        <v>41792.667361111111</v>
      </c>
      <c r="T2289" s="9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</v>
      </c>
      <c r="P2290" s="5">
        <f t="shared" si="141"/>
        <v>40.04</v>
      </c>
      <c r="Q2290" t="s">
        <v>8324</v>
      </c>
      <c r="R2290" t="s">
        <v>8325</v>
      </c>
      <c r="S2290" s="9">
        <f t="shared" si="142"/>
        <v>41067.827418981484</v>
      </c>
      <c r="T2290" s="9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111</v>
      </c>
      <c r="P2291" s="5">
        <f t="shared" si="141"/>
        <v>64.44</v>
      </c>
      <c r="Q2291" t="s">
        <v>8324</v>
      </c>
      <c r="R2291" t="s">
        <v>8325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61</v>
      </c>
      <c r="P2292" s="5">
        <f t="shared" si="141"/>
        <v>53.827586206896555</v>
      </c>
      <c r="Q2292" t="s">
        <v>8324</v>
      </c>
      <c r="R2292" t="s">
        <v>8325</v>
      </c>
      <c r="S2292" s="9">
        <f t="shared" si="142"/>
        <v>40070.253819444442</v>
      </c>
      <c r="T2292" s="9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1820</v>
      </c>
      <c r="P2293" s="5">
        <f t="shared" si="141"/>
        <v>100.46511627906976</v>
      </c>
      <c r="Q2293" t="s">
        <v>8324</v>
      </c>
      <c r="R2293" t="s">
        <v>8325</v>
      </c>
      <c r="S2293" s="9">
        <f t="shared" si="142"/>
        <v>40987.977060185185</v>
      </c>
      <c r="T2293" s="9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145.01000000000022</v>
      </c>
      <c r="P2294" s="5">
        <f t="shared" si="141"/>
        <v>46.630652173913049</v>
      </c>
      <c r="Q2294" t="s">
        <v>8324</v>
      </c>
      <c r="R2294" t="s">
        <v>8325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70</v>
      </c>
      <c r="P2295" s="5">
        <f t="shared" si="141"/>
        <v>34.074074074074076</v>
      </c>
      <c r="Q2295" t="s">
        <v>8324</v>
      </c>
      <c r="R2295" t="s">
        <v>8325</v>
      </c>
      <c r="S2295" s="9">
        <f t="shared" si="142"/>
        <v>41151.708321759259</v>
      </c>
      <c r="T2295" s="9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2304.04</v>
      </c>
      <c r="P2296" s="5">
        <f t="shared" si="141"/>
        <v>65.214642857142863</v>
      </c>
      <c r="Q2296" t="s">
        <v>8324</v>
      </c>
      <c r="R2296" t="s">
        <v>8325</v>
      </c>
      <c r="S2296" s="9">
        <f t="shared" si="142"/>
        <v>41264.72314814815</v>
      </c>
      <c r="T2296" s="9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303</v>
      </c>
      <c r="P2297" s="5">
        <f t="shared" si="141"/>
        <v>44.205882352941174</v>
      </c>
      <c r="Q2297" t="s">
        <v>8324</v>
      </c>
      <c r="R2297" t="s">
        <v>8325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3435</v>
      </c>
      <c r="P2298" s="5">
        <f t="shared" si="141"/>
        <v>71.965517241379317</v>
      </c>
      <c r="Q2298" t="s">
        <v>8324</v>
      </c>
      <c r="R2298" t="s">
        <v>8325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6</v>
      </c>
      <c r="P2299" s="5">
        <f t="shared" si="141"/>
        <v>52.94736842105263</v>
      </c>
      <c r="Q2299" t="s">
        <v>8324</v>
      </c>
      <c r="R2299" t="s">
        <v>8325</v>
      </c>
      <c r="S2299" s="9">
        <f t="shared" si="142"/>
        <v>40948.042233796295</v>
      </c>
      <c r="T2299" s="9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1522</v>
      </c>
      <c r="P2300" s="5">
        <f t="shared" si="141"/>
        <v>109.45138888888889</v>
      </c>
      <c r="Q2300" t="s">
        <v>8324</v>
      </c>
      <c r="R2300" t="s">
        <v>8325</v>
      </c>
      <c r="S2300" s="9">
        <f t="shared" si="142"/>
        <v>41694.84065972222</v>
      </c>
      <c r="T2300" s="9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750.5</v>
      </c>
      <c r="P2301" s="5">
        <f t="shared" si="141"/>
        <v>75.035714285714292</v>
      </c>
      <c r="Q2301" t="s">
        <v>8324</v>
      </c>
      <c r="R2301" t="s">
        <v>8325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</v>
      </c>
      <c r="P2302" s="5">
        <f t="shared" si="141"/>
        <v>115.71428571428571</v>
      </c>
      <c r="Q2302" t="s">
        <v>8324</v>
      </c>
      <c r="R2302" t="s">
        <v>8325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1680.2200000000003</v>
      </c>
      <c r="P2303" s="5">
        <f t="shared" si="141"/>
        <v>31.659810426540286</v>
      </c>
      <c r="Q2303" t="s">
        <v>8324</v>
      </c>
      <c r="R2303" t="s">
        <v>8328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1625</v>
      </c>
      <c r="P2304" s="5">
        <f t="shared" si="141"/>
        <v>46.176470588235297</v>
      </c>
      <c r="Q2304" t="s">
        <v>8324</v>
      </c>
      <c r="R2304" t="s">
        <v>8328</v>
      </c>
      <c r="S2304" s="9">
        <f t="shared" si="142"/>
        <v>41605.868449074071</v>
      </c>
      <c r="T2304" s="9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603.60999999999967</v>
      </c>
      <c r="P2305" s="5">
        <f t="shared" si="141"/>
        <v>68.481650485436887</v>
      </c>
      <c r="Q2305" t="s">
        <v>8324</v>
      </c>
      <c r="R2305" t="s">
        <v>8328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42.020000000000437</v>
      </c>
      <c r="P2306" s="5">
        <f t="shared" si="141"/>
        <v>53.469203539823013</v>
      </c>
      <c r="Q2306" t="s">
        <v>8324</v>
      </c>
      <c r="R2306" t="s">
        <v>8328</v>
      </c>
      <c r="S2306" s="9">
        <f t="shared" si="142"/>
        <v>40502.815868055557</v>
      </c>
      <c r="T2306" s="9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E2307-D2307</f>
        <v>221</v>
      </c>
      <c r="P2307" s="5">
        <f t="shared" ref="P2307:P2370" si="145">E2307/L2307</f>
        <v>109.10778443113773</v>
      </c>
      <c r="Q2307" t="s">
        <v>8324</v>
      </c>
      <c r="R2307" t="s">
        <v>8328</v>
      </c>
      <c r="S2307" s="9">
        <f t="shared" ref="S2307:S2370" si="146">(J2307/86400)+DATE(1970,1,1)</f>
        <v>41834.695277777777</v>
      </c>
      <c r="T2307" s="9">
        <f t="shared" ref="T2307:T2370" si="147">(I2307/86400)+DATE(1970,1,1)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236.55000000000018</v>
      </c>
      <c r="P2308" s="5">
        <f t="shared" si="145"/>
        <v>51.185616438356163</v>
      </c>
      <c r="Q2308" t="s">
        <v>8324</v>
      </c>
      <c r="R2308" t="s">
        <v>8328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130.79000000000019</v>
      </c>
      <c r="P2309" s="5">
        <f t="shared" si="145"/>
        <v>27.936800000000002</v>
      </c>
      <c r="Q2309" t="s">
        <v>8324</v>
      </c>
      <c r="R2309" t="s">
        <v>8328</v>
      </c>
      <c r="S2309" s="9">
        <f t="shared" si="146"/>
        <v>41004.802465277782</v>
      </c>
      <c r="T2309" s="9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653.11000000000058</v>
      </c>
      <c r="P2310" s="5">
        <f t="shared" si="145"/>
        <v>82.496921824104234</v>
      </c>
      <c r="Q2310" t="s">
        <v>8324</v>
      </c>
      <c r="R2310" t="s">
        <v>8328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400.47000000000025</v>
      </c>
      <c r="P2311" s="5">
        <f t="shared" si="145"/>
        <v>59.817476635514019</v>
      </c>
      <c r="Q2311" t="s">
        <v>8324</v>
      </c>
      <c r="R2311" t="s">
        <v>8328</v>
      </c>
      <c r="S2311" s="9">
        <f t="shared" si="146"/>
        <v>41307.987696759257</v>
      </c>
      <c r="T2311" s="9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60835.360000000001</v>
      </c>
      <c r="P2312" s="5">
        <f t="shared" si="145"/>
        <v>64.816470588235291</v>
      </c>
      <c r="Q2312" t="s">
        <v>8324</v>
      </c>
      <c r="R2312" t="s">
        <v>8328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370</v>
      </c>
      <c r="P2313" s="5">
        <f t="shared" si="145"/>
        <v>90.09615384615384</v>
      </c>
      <c r="Q2313" t="s">
        <v>8324</v>
      </c>
      <c r="R2313" t="s">
        <v>8328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236</v>
      </c>
      <c r="P2314" s="5">
        <f t="shared" si="145"/>
        <v>40.962025316455694</v>
      </c>
      <c r="Q2314" t="s">
        <v>8324</v>
      </c>
      <c r="R2314" t="s">
        <v>8328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3792.0200000000004</v>
      </c>
      <c r="P2315" s="5">
        <f t="shared" si="145"/>
        <v>56.000127388535034</v>
      </c>
      <c r="Q2315" t="s">
        <v>8324</v>
      </c>
      <c r="R2315" t="s">
        <v>8328</v>
      </c>
      <c r="S2315" s="9">
        <f t="shared" si="146"/>
        <v>41002.958634259259</v>
      </c>
      <c r="T2315" s="9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683.6400000000001</v>
      </c>
      <c r="P2316" s="5">
        <f t="shared" si="145"/>
        <v>37.672800000000002</v>
      </c>
      <c r="Q2316" t="s">
        <v>8324</v>
      </c>
      <c r="R2316" t="s">
        <v>8328</v>
      </c>
      <c r="S2316" s="9">
        <f t="shared" si="146"/>
        <v>41037.551585648151</v>
      </c>
      <c r="T2316" s="9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65</v>
      </c>
      <c r="P2317" s="5">
        <f t="shared" si="145"/>
        <v>40.078125</v>
      </c>
      <c r="Q2317" t="s">
        <v>8324</v>
      </c>
      <c r="R2317" t="s">
        <v>8328</v>
      </c>
      <c r="S2317" s="9">
        <f t="shared" si="146"/>
        <v>41004.72619212963</v>
      </c>
      <c r="T2317" s="9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606.39999999999964</v>
      </c>
      <c r="P2318" s="5">
        <f t="shared" si="145"/>
        <v>78.031999999999996</v>
      </c>
      <c r="Q2318" t="s">
        <v>8324</v>
      </c>
      <c r="R2318" t="s">
        <v>8328</v>
      </c>
      <c r="S2318" s="9">
        <f t="shared" si="146"/>
        <v>40079.725115740745</v>
      </c>
      <c r="T2318" s="9">
        <f t="shared" si="147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16</v>
      </c>
      <c r="P2319" s="5">
        <f t="shared" si="145"/>
        <v>18.90909090909091</v>
      </c>
      <c r="Q2319" t="s">
        <v>8324</v>
      </c>
      <c r="R2319" t="s">
        <v>8328</v>
      </c>
      <c r="S2319" s="9">
        <f t="shared" si="146"/>
        <v>40192.542233796295</v>
      </c>
      <c r="T2319" s="9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1053</v>
      </c>
      <c r="P2320" s="5">
        <f t="shared" si="145"/>
        <v>37.134969325153371</v>
      </c>
      <c r="Q2320" t="s">
        <v>8324</v>
      </c>
      <c r="R2320" t="s">
        <v>8328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231</v>
      </c>
      <c r="P2321" s="5">
        <f t="shared" si="145"/>
        <v>41.961038961038959</v>
      </c>
      <c r="Q2321" t="s">
        <v>8324</v>
      </c>
      <c r="R2321" t="s">
        <v>8328</v>
      </c>
      <c r="S2321" s="9">
        <f t="shared" si="146"/>
        <v>41593.082002314812</v>
      </c>
      <c r="T2321" s="9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433</v>
      </c>
      <c r="P2322" s="5">
        <f t="shared" si="145"/>
        <v>61.044943820224717</v>
      </c>
      <c r="Q2322" t="s">
        <v>8324</v>
      </c>
      <c r="R2322" t="s">
        <v>8328</v>
      </c>
      <c r="S2322" s="9">
        <f t="shared" si="146"/>
        <v>41696.817129629628</v>
      </c>
      <c r="T2322" s="9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-6427</v>
      </c>
      <c r="P2323" s="5">
        <f t="shared" si="145"/>
        <v>64.53125</v>
      </c>
      <c r="Q2323" t="s">
        <v>8335</v>
      </c>
      <c r="R2323" t="s">
        <v>8351</v>
      </c>
      <c r="S2323" s="9">
        <f t="shared" si="146"/>
        <v>42799.260428240741</v>
      </c>
      <c r="T2323" s="9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-2615</v>
      </c>
      <c r="P2324" s="5">
        <f t="shared" si="145"/>
        <v>21.25</v>
      </c>
      <c r="Q2324" t="s">
        <v>8335</v>
      </c>
      <c r="R2324" t="s">
        <v>8351</v>
      </c>
      <c r="S2324" s="9">
        <f t="shared" si="146"/>
        <v>42804.895474537036</v>
      </c>
      <c r="T2324" s="9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-130</v>
      </c>
      <c r="P2325" s="5">
        <f t="shared" si="145"/>
        <v>30</v>
      </c>
      <c r="Q2325" t="s">
        <v>8335</v>
      </c>
      <c r="R2325" t="s">
        <v>8351</v>
      </c>
      <c r="S2325" s="9">
        <f t="shared" si="146"/>
        <v>42807.755173611113</v>
      </c>
      <c r="T2325" s="9">
        <f t="shared" si="147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-5945</v>
      </c>
      <c r="P2326" s="5">
        <f t="shared" si="145"/>
        <v>25.491803278688526</v>
      </c>
      <c r="Q2326" t="s">
        <v>8335</v>
      </c>
      <c r="R2326" t="s">
        <v>8351</v>
      </c>
      <c r="S2326" s="9">
        <f t="shared" si="146"/>
        <v>42790.885243055556</v>
      </c>
      <c r="T2326" s="9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-920</v>
      </c>
      <c r="P2327" s="5">
        <f t="shared" si="145"/>
        <v>11.428571428571429</v>
      </c>
      <c r="Q2327" t="s">
        <v>8335</v>
      </c>
      <c r="R2327" t="s">
        <v>8351</v>
      </c>
      <c r="S2327" s="9">
        <f t="shared" si="146"/>
        <v>42794.022349537037</v>
      </c>
      <c r="T2327" s="9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-14892</v>
      </c>
      <c r="P2328" s="5">
        <f t="shared" si="145"/>
        <v>108</v>
      </c>
      <c r="Q2328" t="s">
        <v>8335</v>
      </c>
      <c r="R2328" t="s">
        <v>8351</v>
      </c>
      <c r="S2328" s="9">
        <f t="shared" si="146"/>
        <v>42804.034120370372</v>
      </c>
      <c r="T2328" s="9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149133.01</v>
      </c>
      <c r="P2329" s="5">
        <f t="shared" si="145"/>
        <v>54.883162444113267</v>
      </c>
      <c r="Q2329" t="s">
        <v>8335</v>
      </c>
      <c r="R2329" t="s">
        <v>8351</v>
      </c>
      <c r="S2329" s="9">
        <f t="shared" si="146"/>
        <v>41842.917129629626</v>
      </c>
      <c r="T2329" s="9">
        <f t="shared" si="147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15445</v>
      </c>
      <c r="P2330" s="5">
        <f t="shared" si="145"/>
        <v>47.383612662942269</v>
      </c>
      <c r="Q2330" t="s">
        <v>8335</v>
      </c>
      <c r="R2330" t="s">
        <v>8351</v>
      </c>
      <c r="S2330" s="9">
        <f t="shared" si="146"/>
        <v>42139.781678240739</v>
      </c>
      <c r="T2330" s="9">
        <f t="shared" si="147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1480</v>
      </c>
      <c r="P2331" s="5">
        <f t="shared" si="145"/>
        <v>211.84</v>
      </c>
      <c r="Q2331" t="s">
        <v>8335</v>
      </c>
      <c r="R2331" t="s">
        <v>8351</v>
      </c>
      <c r="S2331" s="9">
        <f t="shared" si="146"/>
        <v>41807.624374999999</v>
      </c>
      <c r="T2331" s="9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848</v>
      </c>
      <c r="P2332" s="5">
        <f t="shared" si="145"/>
        <v>219.92638036809817</v>
      </c>
      <c r="Q2332" t="s">
        <v>8335</v>
      </c>
      <c r="R2332" t="s">
        <v>8351</v>
      </c>
      <c r="S2332" s="9">
        <f t="shared" si="146"/>
        <v>42332.89980324074</v>
      </c>
      <c r="T2332" s="9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3545.1000000000004</v>
      </c>
      <c r="P2333" s="5">
        <f t="shared" si="145"/>
        <v>40.795406360424032</v>
      </c>
      <c r="Q2333" t="s">
        <v>8335</v>
      </c>
      <c r="R2333" t="s">
        <v>8351</v>
      </c>
      <c r="S2333" s="9">
        <f t="shared" si="146"/>
        <v>41839.005671296298</v>
      </c>
      <c r="T2333" s="9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1577</v>
      </c>
      <c r="P2334" s="5">
        <f t="shared" si="145"/>
        <v>75.502840909090907</v>
      </c>
      <c r="Q2334" t="s">
        <v>8335</v>
      </c>
      <c r="R2334" t="s">
        <v>8351</v>
      </c>
      <c r="S2334" s="9">
        <f t="shared" si="146"/>
        <v>42011.628136574072</v>
      </c>
      <c r="T2334" s="9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673</v>
      </c>
      <c r="P2335" s="5">
        <f t="shared" si="145"/>
        <v>13.542553191489361</v>
      </c>
      <c r="Q2335" t="s">
        <v>8335</v>
      </c>
      <c r="R2335" t="s">
        <v>8351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78</v>
      </c>
      <c r="P2336" s="5">
        <f t="shared" si="145"/>
        <v>60.865671641791046</v>
      </c>
      <c r="Q2336" t="s">
        <v>8335</v>
      </c>
      <c r="R2336" t="s">
        <v>8351</v>
      </c>
      <c r="S2336" s="9">
        <f t="shared" si="146"/>
        <v>41918.670115740737</v>
      </c>
      <c r="T2336" s="9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568</v>
      </c>
      <c r="P2337" s="5">
        <f t="shared" si="145"/>
        <v>115.69230769230769</v>
      </c>
      <c r="Q2337" t="s">
        <v>8335</v>
      </c>
      <c r="R2337" t="s">
        <v>8351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84146.51</v>
      </c>
      <c r="P2338" s="5">
        <f t="shared" si="145"/>
        <v>48.104623556581984</v>
      </c>
      <c r="Q2338" t="s">
        <v>8335</v>
      </c>
      <c r="R2338" t="s">
        <v>8351</v>
      </c>
      <c r="S2338" s="9">
        <f t="shared" si="146"/>
        <v>41666.924710648149</v>
      </c>
      <c r="T2338" s="9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1279</v>
      </c>
      <c r="P2339" s="5">
        <f t="shared" si="145"/>
        <v>74.184357541899445</v>
      </c>
      <c r="Q2339" t="s">
        <v>8335</v>
      </c>
      <c r="R2339" t="s">
        <v>8351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171.5</v>
      </c>
      <c r="P2340" s="5">
        <f t="shared" si="145"/>
        <v>123.34552845528455</v>
      </c>
      <c r="Q2340" t="s">
        <v>8335</v>
      </c>
      <c r="R2340" t="s">
        <v>8351</v>
      </c>
      <c r="S2340" s="9">
        <f t="shared" si="146"/>
        <v>41789.89680555556</v>
      </c>
      <c r="T2340" s="9">
        <f t="shared" si="147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48552</v>
      </c>
      <c r="P2341" s="5">
        <f t="shared" si="145"/>
        <v>66.623188405797094</v>
      </c>
      <c r="Q2341" t="s">
        <v>8335</v>
      </c>
      <c r="R2341" t="s">
        <v>8351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2311</v>
      </c>
      <c r="P2342" s="5">
        <f t="shared" si="145"/>
        <v>104.99007444168734</v>
      </c>
      <c r="Q2342" t="s">
        <v>8335</v>
      </c>
      <c r="R2342" t="s">
        <v>8351</v>
      </c>
      <c r="S2342" s="9">
        <f t="shared" si="146"/>
        <v>42643.642800925925</v>
      </c>
      <c r="T2342" s="9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-5000</v>
      </c>
      <c r="P2343" s="5" t="e">
        <f t="shared" si="145"/>
        <v>#DIV/0!</v>
      </c>
      <c r="Q2343" t="s">
        <v>8318</v>
      </c>
      <c r="R2343" t="s">
        <v>8319</v>
      </c>
      <c r="S2343" s="9">
        <f t="shared" si="146"/>
        <v>42167.813703703709</v>
      </c>
      <c r="T2343" s="9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-5500</v>
      </c>
      <c r="P2344" s="5" t="e">
        <f t="shared" si="145"/>
        <v>#DIV/0!</v>
      </c>
      <c r="Q2344" t="s">
        <v>8318</v>
      </c>
      <c r="R2344" t="s">
        <v>8319</v>
      </c>
      <c r="S2344" s="9">
        <f t="shared" si="146"/>
        <v>41897.702199074076</v>
      </c>
      <c r="T2344" s="9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-9700</v>
      </c>
      <c r="P2345" s="5">
        <f t="shared" si="145"/>
        <v>300</v>
      </c>
      <c r="Q2345" t="s">
        <v>8318</v>
      </c>
      <c r="R2345" t="s">
        <v>8319</v>
      </c>
      <c r="S2345" s="9">
        <f t="shared" si="146"/>
        <v>42327.825289351851</v>
      </c>
      <c r="T2345" s="9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-999</v>
      </c>
      <c r="P2346" s="5">
        <f t="shared" si="145"/>
        <v>1</v>
      </c>
      <c r="Q2346" t="s">
        <v>8318</v>
      </c>
      <c r="R2346" t="s">
        <v>8319</v>
      </c>
      <c r="S2346" s="9">
        <f t="shared" si="146"/>
        <v>42515.727650462963</v>
      </c>
      <c r="T2346" s="9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-3000</v>
      </c>
      <c r="P2347" s="5" t="e">
        <f t="shared" si="145"/>
        <v>#DIV/0!</v>
      </c>
      <c r="Q2347" t="s">
        <v>8318</v>
      </c>
      <c r="R2347" t="s">
        <v>8319</v>
      </c>
      <c r="S2347" s="9">
        <f t="shared" si="146"/>
        <v>42060.001805555556</v>
      </c>
      <c r="T2347" s="9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-59961</v>
      </c>
      <c r="P2348" s="5">
        <f t="shared" si="145"/>
        <v>13</v>
      </c>
      <c r="Q2348" t="s">
        <v>8318</v>
      </c>
      <c r="R2348" t="s">
        <v>8319</v>
      </c>
      <c r="S2348" s="9">
        <f t="shared" si="146"/>
        <v>42615.79896990741</v>
      </c>
      <c r="T2348" s="9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-985</v>
      </c>
      <c r="P2349" s="5">
        <f t="shared" si="145"/>
        <v>15</v>
      </c>
      <c r="Q2349" t="s">
        <v>8318</v>
      </c>
      <c r="R2349" t="s">
        <v>8319</v>
      </c>
      <c r="S2349" s="9">
        <f t="shared" si="146"/>
        <v>42577.607361111106</v>
      </c>
      <c r="T2349" s="9">
        <f t="shared" si="147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-69730</v>
      </c>
      <c r="P2350" s="5">
        <f t="shared" si="145"/>
        <v>54</v>
      </c>
      <c r="Q2350" t="s">
        <v>8318</v>
      </c>
      <c r="R2350" t="s">
        <v>8319</v>
      </c>
      <c r="S2350" s="9">
        <f t="shared" si="146"/>
        <v>42360.932152777779</v>
      </c>
      <c r="T2350" s="9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-474900</v>
      </c>
      <c r="P2351" s="5" t="e">
        <f t="shared" si="145"/>
        <v>#DIV/0!</v>
      </c>
      <c r="Q2351" t="s">
        <v>8318</v>
      </c>
      <c r="R2351" t="s">
        <v>8319</v>
      </c>
      <c r="S2351" s="9">
        <f t="shared" si="146"/>
        <v>42198.775787037041</v>
      </c>
      <c r="T2351" s="9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-50000</v>
      </c>
      <c r="P2352" s="5" t="e">
        <f t="shared" si="145"/>
        <v>#DIV/0!</v>
      </c>
      <c r="Q2352" t="s">
        <v>8318</v>
      </c>
      <c r="R2352" t="s">
        <v>8319</v>
      </c>
      <c r="S2352" s="9">
        <f t="shared" si="146"/>
        <v>42708.842245370368</v>
      </c>
      <c r="T2352" s="9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-18792</v>
      </c>
      <c r="P2353" s="5">
        <f t="shared" si="145"/>
        <v>15.428571428571429</v>
      </c>
      <c r="Q2353" t="s">
        <v>8318</v>
      </c>
      <c r="R2353" t="s">
        <v>8319</v>
      </c>
      <c r="S2353" s="9">
        <f t="shared" si="146"/>
        <v>42094.101145833338</v>
      </c>
      <c r="T2353" s="9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-2000</v>
      </c>
      <c r="P2354" s="5" t="e">
        <f t="shared" si="145"/>
        <v>#DIV/0!</v>
      </c>
      <c r="Q2354" t="s">
        <v>8318</v>
      </c>
      <c r="R2354" t="s">
        <v>8319</v>
      </c>
      <c r="S2354" s="9">
        <f t="shared" si="146"/>
        <v>42101.633703703701</v>
      </c>
      <c r="T2354" s="9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-1000</v>
      </c>
      <c r="P2355" s="5" t="e">
        <f t="shared" si="145"/>
        <v>#DIV/0!</v>
      </c>
      <c r="Q2355" t="s">
        <v>8318</v>
      </c>
      <c r="R2355" t="s">
        <v>8319</v>
      </c>
      <c r="S2355" s="9">
        <f t="shared" si="146"/>
        <v>42103.676180555558</v>
      </c>
      <c r="T2355" s="9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-34975</v>
      </c>
      <c r="P2356" s="5">
        <f t="shared" si="145"/>
        <v>25</v>
      </c>
      <c r="Q2356" t="s">
        <v>8318</v>
      </c>
      <c r="R2356" t="s">
        <v>8319</v>
      </c>
      <c r="S2356" s="9">
        <f t="shared" si="146"/>
        <v>41954.722916666666</v>
      </c>
      <c r="T2356" s="9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-7945</v>
      </c>
      <c r="P2357" s="5">
        <f t="shared" si="145"/>
        <v>27.5</v>
      </c>
      <c r="Q2357" t="s">
        <v>8318</v>
      </c>
      <c r="R2357" t="s">
        <v>8319</v>
      </c>
      <c r="S2357" s="9">
        <f t="shared" si="146"/>
        <v>42096.918240740742</v>
      </c>
      <c r="T2357" s="9">
        <f t="shared" si="147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-10000</v>
      </c>
      <c r="P2358" s="5" t="e">
        <f t="shared" si="145"/>
        <v>#DIV/0!</v>
      </c>
      <c r="Q2358" t="s">
        <v>8318</v>
      </c>
      <c r="R2358" t="s">
        <v>8319</v>
      </c>
      <c r="S2358" s="9">
        <f t="shared" si="146"/>
        <v>42130.78361111111</v>
      </c>
      <c r="T2358" s="9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-27000</v>
      </c>
      <c r="P2359" s="5" t="e">
        <f t="shared" si="145"/>
        <v>#DIV/0!</v>
      </c>
      <c r="Q2359" t="s">
        <v>8318</v>
      </c>
      <c r="R2359" t="s">
        <v>8319</v>
      </c>
      <c r="S2359" s="9">
        <f t="shared" si="146"/>
        <v>42264.620115740741</v>
      </c>
      <c r="T2359" s="9">
        <f t="shared" si="147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-1500</v>
      </c>
      <c r="P2360" s="5" t="e">
        <f t="shared" si="145"/>
        <v>#DIV/0!</v>
      </c>
      <c r="Q2360" t="s">
        <v>8318</v>
      </c>
      <c r="R2360" t="s">
        <v>8319</v>
      </c>
      <c r="S2360" s="9">
        <f t="shared" si="146"/>
        <v>41978.930972222224</v>
      </c>
      <c r="T2360" s="9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-6399</v>
      </c>
      <c r="P2361" s="5">
        <f t="shared" si="145"/>
        <v>367</v>
      </c>
      <c r="Q2361" t="s">
        <v>8318</v>
      </c>
      <c r="R2361" t="s">
        <v>8319</v>
      </c>
      <c r="S2361" s="9">
        <f t="shared" si="146"/>
        <v>42159.649583333332</v>
      </c>
      <c r="T2361" s="9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-4998</v>
      </c>
      <c r="P2362" s="5">
        <f t="shared" si="145"/>
        <v>2</v>
      </c>
      <c r="Q2362" t="s">
        <v>8318</v>
      </c>
      <c r="R2362" t="s">
        <v>8319</v>
      </c>
      <c r="S2362" s="9">
        <f t="shared" si="146"/>
        <v>42377.70694444445</v>
      </c>
      <c r="T2362" s="9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-200</v>
      </c>
      <c r="P2363" s="5" t="e">
        <f t="shared" si="145"/>
        <v>#DIV/0!</v>
      </c>
      <c r="Q2363" t="s">
        <v>8318</v>
      </c>
      <c r="R2363" t="s">
        <v>8319</v>
      </c>
      <c r="S2363" s="9">
        <f t="shared" si="146"/>
        <v>42466.858888888892</v>
      </c>
      <c r="T2363" s="9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-300</v>
      </c>
      <c r="P2364" s="5">
        <f t="shared" si="145"/>
        <v>60</v>
      </c>
      <c r="Q2364" t="s">
        <v>8318</v>
      </c>
      <c r="R2364" t="s">
        <v>8319</v>
      </c>
      <c r="S2364" s="9">
        <f t="shared" si="146"/>
        <v>41954.688310185185</v>
      </c>
      <c r="T2364" s="9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-175000</v>
      </c>
      <c r="P2365" s="5" t="e">
        <f t="shared" si="145"/>
        <v>#DIV/0!</v>
      </c>
      <c r="Q2365" t="s">
        <v>8318</v>
      </c>
      <c r="R2365" t="s">
        <v>8319</v>
      </c>
      <c r="S2365" s="9">
        <f t="shared" si="146"/>
        <v>42322.011574074073</v>
      </c>
      <c r="T2365" s="9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-128</v>
      </c>
      <c r="P2366" s="5" t="e">
        <f t="shared" si="145"/>
        <v>#DIV/0!</v>
      </c>
      <c r="Q2366" t="s">
        <v>8318</v>
      </c>
      <c r="R2366" t="s">
        <v>8319</v>
      </c>
      <c r="S2366" s="9">
        <f t="shared" si="146"/>
        <v>42248.934675925921</v>
      </c>
      <c r="T2366" s="9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-1000</v>
      </c>
      <c r="P2367" s="5" t="e">
        <f t="shared" si="145"/>
        <v>#DIV/0!</v>
      </c>
      <c r="Q2367" t="s">
        <v>8318</v>
      </c>
      <c r="R2367" t="s">
        <v>8319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-22370</v>
      </c>
      <c r="P2368" s="5">
        <f t="shared" si="145"/>
        <v>97.407407407407405</v>
      </c>
      <c r="Q2368" t="s">
        <v>8318</v>
      </c>
      <c r="R2368" t="s">
        <v>8319</v>
      </c>
      <c r="S2368" s="9">
        <f t="shared" si="146"/>
        <v>42268.531631944439</v>
      </c>
      <c r="T2368" s="9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-49330</v>
      </c>
      <c r="P2369" s="5">
        <f t="shared" si="145"/>
        <v>47.857142857142854</v>
      </c>
      <c r="Q2369" t="s">
        <v>8318</v>
      </c>
      <c r="R2369" t="s">
        <v>8319</v>
      </c>
      <c r="S2369" s="9">
        <f t="shared" si="146"/>
        <v>42425.970092592594</v>
      </c>
      <c r="T2369" s="9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-39900</v>
      </c>
      <c r="P2370" s="5">
        <f t="shared" si="145"/>
        <v>50</v>
      </c>
      <c r="Q2370" t="s">
        <v>8318</v>
      </c>
      <c r="R2370" t="s">
        <v>8319</v>
      </c>
      <c r="S2370" s="9">
        <f t="shared" si="146"/>
        <v>42063.721817129626</v>
      </c>
      <c r="T2370" s="9">
        <f t="shared" si="147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E2371-D2371</f>
        <v>-25000</v>
      </c>
      <c r="P2371" s="5" t="e">
        <f t="shared" ref="P2371:P2434" si="149">E2371/L2371</f>
        <v>#DIV/0!</v>
      </c>
      <c r="Q2371" t="s">
        <v>8318</v>
      </c>
      <c r="R2371" t="s">
        <v>8319</v>
      </c>
      <c r="S2371" s="9">
        <f t="shared" ref="S2371:S2434" si="150">(J2371/86400)+DATE(1970,1,1)</f>
        <v>42380.812627314815</v>
      </c>
      <c r="T2371" s="9">
        <f t="shared" ref="T2371:T2434" si="151">(I2371/86400)+DATE(1970,1,1)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-24918</v>
      </c>
      <c r="P2372" s="5">
        <f t="shared" si="149"/>
        <v>20.5</v>
      </c>
      <c r="Q2372" t="s">
        <v>8318</v>
      </c>
      <c r="R2372" t="s">
        <v>8319</v>
      </c>
      <c r="S2372" s="9">
        <f t="shared" si="150"/>
        <v>41961.18913194444</v>
      </c>
      <c r="T2372" s="9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-2000</v>
      </c>
      <c r="P2373" s="5" t="e">
        <f t="shared" si="149"/>
        <v>#DIV/0!</v>
      </c>
      <c r="Q2373" t="s">
        <v>8318</v>
      </c>
      <c r="R2373" t="s">
        <v>8319</v>
      </c>
      <c r="S2373" s="9">
        <f t="shared" si="150"/>
        <v>42150.777731481481</v>
      </c>
      <c r="T2373" s="9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-5320</v>
      </c>
      <c r="P2374" s="5">
        <f t="shared" si="149"/>
        <v>30</v>
      </c>
      <c r="Q2374" t="s">
        <v>8318</v>
      </c>
      <c r="R2374" t="s">
        <v>8319</v>
      </c>
      <c r="S2374" s="9">
        <f t="shared" si="150"/>
        <v>42088.069108796291</v>
      </c>
      <c r="T2374" s="9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-849950</v>
      </c>
      <c r="P2375" s="5">
        <f t="shared" si="149"/>
        <v>50</v>
      </c>
      <c r="Q2375" t="s">
        <v>8318</v>
      </c>
      <c r="R2375" t="s">
        <v>8319</v>
      </c>
      <c r="S2375" s="9">
        <f t="shared" si="150"/>
        <v>42215.662314814814</v>
      </c>
      <c r="T2375" s="9">
        <f t="shared" si="151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-21990</v>
      </c>
      <c r="P2376" s="5">
        <f t="shared" si="149"/>
        <v>10</v>
      </c>
      <c r="Q2376" t="s">
        <v>8318</v>
      </c>
      <c r="R2376" t="s">
        <v>8319</v>
      </c>
      <c r="S2376" s="9">
        <f t="shared" si="150"/>
        <v>42017.843287037038</v>
      </c>
      <c r="T2376" s="9">
        <f t="shared" si="151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-10000</v>
      </c>
      <c r="P2377" s="5" t="e">
        <f t="shared" si="149"/>
        <v>#DIV/0!</v>
      </c>
      <c r="Q2377" t="s">
        <v>8318</v>
      </c>
      <c r="R2377" t="s">
        <v>8319</v>
      </c>
      <c r="S2377" s="9">
        <f t="shared" si="150"/>
        <v>42592.836076388892</v>
      </c>
      <c r="T2377" s="9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-2673.67</v>
      </c>
      <c r="P2378" s="5">
        <f t="shared" si="149"/>
        <v>81.582499999999996</v>
      </c>
      <c r="Q2378" t="s">
        <v>8318</v>
      </c>
      <c r="R2378" t="s">
        <v>8319</v>
      </c>
      <c r="S2378" s="9">
        <f t="shared" si="150"/>
        <v>42318.925532407404</v>
      </c>
      <c r="T2378" s="9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-2500</v>
      </c>
      <c r="P2379" s="5" t="e">
        <f t="shared" si="149"/>
        <v>#DIV/0!</v>
      </c>
      <c r="Q2379" t="s">
        <v>8318</v>
      </c>
      <c r="R2379" t="s">
        <v>8319</v>
      </c>
      <c r="S2379" s="9">
        <f t="shared" si="150"/>
        <v>42669.870173611111</v>
      </c>
      <c r="T2379" s="9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-110000</v>
      </c>
      <c r="P2380" s="5" t="e">
        <f t="shared" si="149"/>
        <v>#DIV/0!</v>
      </c>
      <c r="Q2380" t="s">
        <v>8318</v>
      </c>
      <c r="R2380" t="s">
        <v>8319</v>
      </c>
      <c r="S2380" s="9">
        <f t="shared" si="150"/>
        <v>42213.013078703705</v>
      </c>
      <c r="T2380" s="9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-30000</v>
      </c>
      <c r="P2381" s="5" t="e">
        <f t="shared" si="149"/>
        <v>#DIV/0!</v>
      </c>
      <c r="Q2381" t="s">
        <v>8318</v>
      </c>
      <c r="R2381" t="s">
        <v>8319</v>
      </c>
      <c r="S2381" s="9">
        <f t="shared" si="150"/>
        <v>42237.016388888893</v>
      </c>
      <c r="T2381" s="9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-14945</v>
      </c>
      <c r="P2382" s="5">
        <f t="shared" si="149"/>
        <v>18.333333333333332</v>
      </c>
      <c r="Q2382" t="s">
        <v>8318</v>
      </c>
      <c r="R2382" t="s">
        <v>8319</v>
      </c>
      <c r="S2382" s="9">
        <f t="shared" si="150"/>
        <v>42248.793310185181</v>
      </c>
      <c r="T2382" s="9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-84779</v>
      </c>
      <c r="P2383" s="5">
        <f t="shared" si="149"/>
        <v>224.42857142857142</v>
      </c>
      <c r="Q2383" t="s">
        <v>8318</v>
      </c>
      <c r="R2383" t="s">
        <v>8319</v>
      </c>
      <c r="S2383" s="9">
        <f t="shared" si="150"/>
        <v>42074.935740740737</v>
      </c>
      <c r="T2383" s="9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-2925</v>
      </c>
      <c r="P2384" s="5">
        <f t="shared" si="149"/>
        <v>37.5</v>
      </c>
      <c r="Q2384" t="s">
        <v>8318</v>
      </c>
      <c r="R2384" t="s">
        <v>8319</v>
      </c>
      <c r="S2384" s="9">
        <f t="shared" si="150"/>
        <v>42195.187534722223</v>
      </c>
      <c r="T2384" s="9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-9565</v>
      </c>
      <c r="P2385" s="5">
        <f t="shared" si="149"/>
        <v>145</v>
      </c>
      <c r="Q2385" t="s">
        <v>8318</v>
      </c>
      <c r="R2385" t="s">
        <v>8319</v>
      </c>
      <c r="S2385" s="9">
        <f t="shared" si="150"/>
        <v>42027.056793981479</v>
      </c>
      <c r="T2385" s="9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-992</v>
      </c>
      <c r="P2386" s="5">
        <f t="shared" si="149"/>
        <v>1</v>
      </c>
      <c r="Q2386" t="s">
        <v>8318</v>
      </c>
      <c r="R2386" t="s">
        <v>8319</v>
      </c>
      <c r="S2386" s="9">
        <f t="shared" si="150"/>
        <v>41927.067627314813</v>
      </c>
      <c r="T2386" s="9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-64212</v>
      </c>
      <c r="P2387" s="5">
        <f t="shared" si="149"/>
        <v>112.57142857142857</v>
      </c>
      <c r="Q2387" t="s">
        <v>8318</v>
      </c>
      <c r="R2387" t="s">
        <v>8319</v>
      </c>
      <c r="S2387" s="9">
        <f t="shared" si="150"/>
        <v>42191.70175925926</v>
      </c>
      <c r="T2387" s="9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-30000</v>
      </c>
      <c r="P2388" s="5" t="e">
        <f t="shared" si="149"/>
        <v>#DIV/0!</v>
      </c>
      <c r="Q2388" t="s">
        <v>8318</v>
      </c>
      <c r="R2388" t="s">
        <v>8319</v>
      </c>
      <c r="S2388" s="9">
        <f t="shared" si="150"/>
        <v>41954.838240740741</v>
      </c>
      <c r="T2388" s="9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-148974</v>
      </c>
      <c r="P2389" s="5">
        <f t="shared" si="149"/>
        <v>342</v>
      </c>
      <c r="Q2389" t="s">
        <v>8318</v>
      </c>
      <c r="R2389" t="s">
        <v>8319</v>
      </c>
      <c r="S2389" s="9">
        <f t="shared" si="150"/>
        <v>42528.626620370371</v>
      </c>
      <c r="T2389" s="9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-36537</v>
      </c>
      <c r="P2390" s="5">
        <f t="shared" si="149"/>
        <v>57.875</v>
      </c>
      <c r="Q2390" t="s">
        <v>8318</v>
      </c>
      <c r="R2390" t="s">
        <v>8319</v>
      </c>
      <c r="S2390" s="9">
        <f t="shared" si="150"/>
        <v>41989.853692129633</v>
      </c>
      <c r="T2390" s="9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-15970</v>
      </c>
      <c r="P2391" s="5">
        <f t="shared" si="149"/>
        <v>30</v>
      </c>
      <c r="Q2391" t="s">
        <v>8318</v>
      </c>
      <c r="R2391" t="s">
        <v>8319</v>
      </c>
      <c r="S2391" s="9">
        <f t="shared" si="150"/>
        <v>42179.653379629628</v>
      </c>
      <c r="T2391" s="9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-510000</v>
      </c>
      <c r="P2392" s="5" t="e">
        <f t="shared" si="149"/>
        <v>#DIV/0!</v>
      </c>
      <c r="Q2392" t="s">
        <v>8318</v>
      </c>
      <c r="R2392" t="s">
        <v>8319</v>
      </c>
      <c r="S2392" s="9">
        <f t="shared" si="150"/>
        <v>41968.262314814812</v>
      </c>
      <c r="T2392" s="9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-19975</v>
      </c>
      <c r="P2393" s="5">
        <f t="shared" si="149"/>
        <v>25</v>
      </c>
      <c r="Q2393" t="s">
        <v>8318</v>
      </c>
      <c r="R2393" t="s">
        <v>8319</v>
      </c>
      <c r="S2393" s="9">
        <f t="shared" si="150"/>
        <v>42064.794490740736</v>
      </c>
      <c r="T2393" s="9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-4200</v>
      </c>
      <c r="P2394" s="5" t="e">
        <f t="shared" si="149"/>
        <v>#DIV/0!</v>
      </c>
      <c r="Q2394" t="s">
        <v>8318</v>
      </c>
      <c r="R2394" t="s">
        <v>8319</v>
      </c>
      <c r="S2394" s="9">
        <f t="shared" si="150"/>
        <v>42276.120636574073</v>
      </c>
      <c r="T2394" s="9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-99950</v>
      </c>
      <c r="P2395" s="5">
        <f t="shared" si="149"/>
        <v>50</v>
      </c>
      <c r="Q2395" t="s">
        <v>8318</v>
      </c>
      <c r="R2395" t="s">
        <v>8319</v>
      </c>
      <c r="S2395" s="9">
        <f t="shared" si="150"/>
        <v>42194.648344907408</v>
      </c>
      <c r="T2395" s="9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-4997</v>
      </c>
      <c r="P2396" s="5">
        <f t="shared" si="149"/>
        <v>1.5</v>
      </c>
      <c r="Q2396" t="s">
        <v>8318</v>
      </c>
      <c r="R2396" t="s">
        <v>8319</v>
      </c>
      <c r="S2396" s="9">
        <f t="shared" si="150"/>
        <v>42031.362187499995</v>
      </c>
      <c r="T2396" s="9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-33000</v>
      </c>
      <c r="P2397" s="5" t="e">
        <f t="shared" si="149"/>
        <v>#DIV/0!</v>
      </c>
      <c r="Q2397" t="s">
        <v>8318</v>
      </c>
      <c r="R2397" t="s">
        <v>8319</v>
      </c>
      <c r="S2397" s="9">
        <f t="shared" si="150"/>
        <v>42717.121377314819</v>
      </c>
      <c r="T2397" s="9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-4990</v>
      </c>
      <c r="P2398" s="5">
        <f t="shared" si="149"/>
        <v>10</v>
      </c>
      <c r="Q2398" t="s">
        <v>8318</v>
      </c>
      <c r="R2398" t="s">
        <v>8319</v>
      </c>
      <c r="S2398" s="9">
        <f t="shared" si="150"/>
        <v>42262.849050925928</v>
      </c>
      <c r="T2398" s="9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-124000</v>
      </c>
      <c r="P2399" s="5" t="e">
        <f t="shared" si="149"/>
        <v>#DIV/0!</v>
      </c>
      <c r="Q2399" t="s">
        <v>8318</v>
      </c>
      <c r="R2399" t="s">
        <v>8319</v>
      </c>
      <c r="S2399" s="9">
        <f t="shared" si="150"/>
        <v>41976.88490740741</v>
      </c>
      <c r="T2399" s="9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-4000</v>
      </c>
      <c r="P2400" s="5" t="e">
        <f t="shared" si="149"/>
        <v>#DIV/0!</v>
      </c>
      <c r="Q2400" t="s">
        <v>8318</v>
      </c>
      <c r="R2400" t="s">
        <v>8319</v>
      </c>
      <c r="S2400" s="9">
        <f t="shared" si="150"/>
        <v>42157.916481481487</v>
      </c>
      <c r="T2400" s="9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-13000</v>
      </c>
      <c r="P2401" s="5" t="e">
        <f t="shared" si="149"/>
        <v>#DIV/0!</v>
      </c>
      <c r="Q2401" t="s">
        <v>8318</v>
      </c>
      <c r="R2401" t="s">
        <v>8319</v>
      </c>
      <c r="S2401" s="9">
        <f t="shared" si="150"/>
        <v>41956.853078703702</v>
      </c>
      <c r="T2401" s="9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-50000</v>
      </c>
      <c r="P2402" s="5" t="e">
        <f t="shared" si="149"/>
        <v>#DIV/0!</v>
      </c>
      <c r="Q2402" t="s">
        <v>8318</v>
      </c>
      <c r="R2402" t="s">
        <v>8319</v>
      </c>
      <c r="S2402" s="9">
        <f t="shared" si="150"/>
        <v>42444.268101851849</v>
      </c>
      <c r="T2402" s="9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-27799</v>
      </c>
      <c r="P2403" s="5">
        <f t="shared" si="149"/>
        <v>22.333333333333332</v>
      </c>
      <c r="Q2403" t="s">
        <v>8335</v>
      </c>
      <c r="R2403" t="s">
        <v>8336</v>
      </c>
      <c r="S2403" s="9">
        <f t="shared" si="150"/>
        <v>42374.822870370372</v>
      </c>
      <c r="T2403" s="9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-11948</v>
      </c>
      <c r="P2404" s="5">
        <f t="shared" si="149"/>
        <v>52</v>
      </c>
      <c r="Q2404" t="s">
        <v>8335</v>
      </c>
      <c r="R2404" t="s">
        <v>8336</v>
      </c>
      <c r="S2404" s="9">
        <f t="shared" si="150"/>
        <v>42107.679756944446</v>
      </c>
      <c r="T2404" s="9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-998</v>
      </c>
      <c r="P2405" s="5">
        <f t="shared" si="149"/>
        <v>16.833333333333332</v>
      </c>
      <c r="Q2405" t="s">
        <v>8335</v>
      </c>
      <c r="R2405" t="s">
        <v>8336</v>
      </c>
      <c r="S2405" s="9">
        <f t="shared" si="150"/>
        <v>42399.882615740746</v>
      </c>
      <c r="T2405" s="9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-15000</v>
      </c>
      <c r="P2406" s="5" t="e">
        <f t="shared" si="149"/>
        <v>#DIV/0!</v>
      </c>
      <c r="Q2406" t="s">
        <v>8335</v>
      </c>
      <c r="R2406" t="s">
        <v>8336</v>
      </c>
      <c r="S2406" s="9">
        <f t="shared" si="150"/>
        <v>42342.03943287037</v>
      </c>
      <c r="T2406" s="9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-3874</v>
      </c>
      <c r="P2407" s="5">
        <f t="shared" si="149"/>
        <v>56.3</v>
      </c>
      <c r="Q2407" t="s">
        <v>8335</v>
      </c>
      <c r="R2407" t="s">
        <v>8336</v>
      </c>
      <c r="S2407" s="9">
        <f t="shared" si="150"/>
        <v>42595.585358796292</v>
      </c>
      <c r="T2407" s="9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-1905</v>
      </c>
      <c r="P2408" s="5">
        <f t="shared" si="149"/>
        <v>84.0625</v>
      </c>
      <c r="Q2408" t="s">
        <v>8335</v>
      </c>
      <c r="R2408" t="s">
        <v>8336</v>
      </c>
      <c r="S2408" s="9">
        <f t="shared" si="150"/>
        <v>41983.110995370371</v>
      </c>
      <c r="T2408" s="9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-16443</v>
      </c>
      <c r="P2409" s="5">
        <f t="shared" si="149"/>
        <v>168.39393939393941</v>
      </c>
      <c r="Q2409" t="s">
        <v>8335</v>
      </c>
      <c r="R2409" t="s">
        <v>8336</v>
      </c>
      <c r="S2409" s="9">
        <f t="shared" si="150"/>
        <v>42082.575555555552</v>
      </c>
      <c r="T2409" s="9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-14970</v>
      </c>
      <c r="P2410" s="5">
        <f t="shared" si="149"/>
        <v>15</v>
      </c>
      <c r="Q2410" t="s">
        <v>8335</v>
      </c>
      <c r="R2410" t="s">
        <v>8336</v>
      </c>
      <c r="S2410" s="9">
        <f t="shared" si="150"/>
        <v>41919.140706018516</v>
      </c>
      <c r="T2410" s="9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-24540</v>
      </c>
      <c r="P2411" s="5">
        <f t="shared" si="149"/>
        <v>76.666666666666671</v>
      </c>
      <c r="Q2411" t="s">
        <v>8335</v>
      </c>
      <c r="R2411" t="s">
        <v>8336</v>
      </c>
      <c r="S2411" s="9">
        <f t="shared" si="150"/>
        <v>42204.875868055555</v>
      </c>
      <c r="T2411" s="9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-15000</v>
      </c>
      <c r="P2412" s="5" t="e">
        <f t="shared" si="149"/>
        <v>#DIV/0!</v>
      </c>
      <c r="Q2412" t="s">
        <v>8335</v>
      </c>
      <c r="R2412" t="s">
        <v>8336</v>
      </c>
      <c r="S2412" s="9">
        <f t="shared" si="150"/>
        <v>42224.408275462964</v>
      </c>
      <c r="T2412" s="9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-24849</v>
      </c>
      <c r="P2413" s="5">
        <f t="shared" si="149"/>
        <v>50.333333333333336</v>
      </c>
      <c r="Q2413" t="s">
        <v>8335</v>
      </c>
      <c r="R2413" t="s">
        <v>8336</v>
      </c>
      <c r="S2413" s="9">
        <f t="shared" si="150"/>
        <v>42211.732430555552</v>
      </c>
      <c r="T2413" s="9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-8000</v>
      </c>
      <c r="P2414" s="5" t="e">
        <f t="shared" si="149"/>
        <v>#DIV/0!</v>
      </c>
      <c r="Q2414" t="s">
        <v>8335</v>
      </c>
      <c r="R2414" t="s">
        <v>8336</v>
      </c>
      <c r="S2414" s="9">
        <f t="shared" si="150"/>
        <v>42655.736956018518</v>
      </c>
      <c r="T2414" s="9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-2975</v>
      </c>
      <c r="P2415" s="5">
        <f t="shared" si="149"/>
        <v>8.3333333333333339</v>
      </c>
      <c r="Q2415" t="s">
        <v>8335</v>
      </c>
      <c r="R2415" t="s">
        <v>8336</v>
      </c>
      <c r="S2415" s="9">
        <f t="shared" si="150"/>
        <v>41760.10974537037</v>
      </c>
      <c r="T2415" s="9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-14540</v>
      </c>
      <c r="P2416" s="5">
        <f t="shared" si="149"/>
        <v>35.384615384615387</v>
      </c>
      <c r="Q2416" t="s">
        <v>8335</v>
      </c>
      <c r="R2416" t="s">
        <v>8336</v>
      </c>
      <c r="S2416" s="9">
        <f t="shared" si="150"/>
        <v>42198.695138888885</v>
      </c>
      <c r="T2416" s="9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-59665</v>
      </c>
      <c r="P2417" s="5">
        <f t="shared" si="149"/>
        <v>55.833333333333336</v>
      </c>
      <c r="Q2417" t="s">
        <v>8335</v>
      </c>
      <c r="R2417" t="s">
        <v>8336</v>
      </c>
      <c r="S2417" s="9">
        <f t="shared" si="150"/>
        <v>42536.862800925926</v>
      </c>
      <c r="T2417" s="9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-19995</v>
      </c>
      <c r="P2418" s="5">
        <f t="shared" si="149"/>
        <v>5</v>
      </c>
      <c r="Q2418" t="s">
        <v>8335</v>
      </c>
      <c r="R2418" t="s">
        <v>8336</v>
      </c>
      <c r="S2418" s="9">
        <f t="shared" si="150"/>
        <v>42019.737766203703</v>
      </c>
      <c r="T2418" s="9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-1000</v>
      </c>
      <c r="P2419" s="5" t="e">
        <f t="shared" si="149"/>
        <v>#DIV/0!</v>
      </c>
      <c r="Q2419" t="s">
        <v>8335</v>
      </c>
      <c r="R2419" t="s">
        <v>8336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-24995</v>
      </c>
      <c r="P2420" s="5">
        <f t="shared" si="149"/>
        <v>1</v>
      </c>
      <c r="Q2420" t="s">
        <v>8335</v>
      </c>
      <c r="R2420" t="s">
        <v>8336</v>
      </c>
      <c r="S2420" s="9">
        <f t="shared" si="150"/>
        <v>42027.856990740736</v>
      </c>
      <c r="T2420" s="9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-3000</v>
      </c>
      <c r="P2421" s="5" t="e">
        <f t="shared" si="149"/>
        <v>#DIV/0!</v>
      </c>
      <c r="Q2421" t="s">
        <v>8335</v>
      </c>
      <c r="R2421" t="s">
        <v>8336</v>
      </c>
      <c r="S2421" s="9">
        <f t="shared" si="150"/>
        <v>41993.738298611112</v>
      </c>
      <c r="T2421" s="9">
        <f t="shared" si="151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-14369</v>
      </c>
      <c r="P2422" s="5">
        <f t="shared" si="149"/>
        <v>69.472222222222229</v>
      </c>
      <c r="Q2422" t="s">
        <v>8335</v>
      </c>
      <c r="R2422" t="s">
        <v>8336</v>
      </c>
      <c r="S2422" s="9">
        <f t="shared" si="150"/>
        <v>41893.028877314813</v>
      </c>
      <c r="T2422" s="9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-5999</v>
      </c>
      <c r="P2423" s="5">
        <f t="shared" si="149"/>
        <v>1</v>
      </c>
      <c r="Q2423" t="s">
        <v>8335</v>
      </c>
      <c r="R2423" t="s">
        <v>8336</v>
      </c>
      <c r="S2423" s="9">
        <f t="shared" si="150"/>
        <v>42026.687453703707</v>
      </c>
      <c r="T2423" s="9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-499</v>
      </c>
      <c r="P2424" s="5">
        <f t="shared" si="149"/>
        <v>1</v>
      </c>
      <c r="Q2424" t="s">
        <v>8335</v>
      </c>
      <c r="R2424" t="s">
        <v>8336</v>
      </c>
      <c r="S2424" s="9">
        <f t="shared" si="150"/>
        <v>42044.724953703699</v>
      </c>
      <c r="T2424" s="9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-59992</v>
      </c>
      <c r="P2425" s="5">
        <f t="shared" si="149"/>
        <v>8</v>
      </c>
      <c r="Q2425" t="s">
        <v>8335</v>
      </c>
      <c r="R2425" t="s">
        <v>8336</v>
      </c>
      <c r="S2425" s="9">
        <f t="shared" si="150"/>
        <v>41974.704745370371</v>
      </c>
      <c r="T2425" s="9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-24690</v>
      </c>
      <c r="P2426" s="5">
        <f t="shared" si="149"/>
        <v>34.444444444444443</v>
      </c>
      <c r="Q2426" t="s">
        <v>8335</v>
      </c>
      <c r="R2426" t="s">
        <v>8336</v>
      </c>
      <c r="S2426" s="9">
        <f t="shared" si="150"/>
        <v>41909.892453703702</v>
      </c>
      <c r="T2426" s="9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-3499</v>
      </c>
      <c r="P2427" s="5">
        <f t="shared" si="149"/>
        <v>1</v>
      </c>
      <c r="Q2427" t="s">
        <v>8335</v>
      </c>
      <c r="R2427" t="s">
        <v>8336</v>
      </c>
      <c r="S2427" s="9">
        <f t="shared" si="150"/>
        <v>42502.913761574076</v>
      </c>
      <c r="T2427" s="9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-20000</v>
      </c>
      <c r="P2428" s="5" t="e">
        <f t="shared" si="149"/>
        <v>#DIV/0!</v>
      </c>
      <c r="Q2428" t="s">
        <v>8335</v>
      </c>
      <c r="R2428" t="s">
        <v>8336</v>
      </c>
      <c r="S2428" s="9">
        <f t="shared" si="150"/>
        <v>42164.170046296298</v>
      </c>
      <c r="T2428" s="9">
        <f t="shared" si="151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-49999</v>
      </c>
      <c r="P2429" s="5">
        <f t="shared" si="149"/>
        <v>1</v>
      </c>
      <c r="Q2429" t="s">
        <v>8335</v>
      </c>
      <c r="R2429" t="s">
        <v>8336</v>
      </c>
      <c r="S2429" s="9">
        <f t="shared" si="150"/>
        <v>42412.318668981483</v>
      </c>
      <c r="T2429" s="9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-34999</v>
      </c>
      <c r="P2430" s="5">
        <f t="shared" si="149"/>
        <v>1</v>
      </c>
      <c r="Q2430" t="s">
        <v>8335</v>
      </c>
      <c r="R2430" t="s">
        <v>8336</v>
      </c>
      <c r="S2430" s="9">
        <f t="shared" si="150"/>
        <v>42045.784155092595</v>
      </c>
      <c r="T2430" s="9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-137995</v>
      </c>
      <c r="P2431" s="5">
        <f t="shared" si="149"/>
        <v>501.25</v>
      </c>
      <c r="Q2431" t="s">
        <v>8335</v>
      </c>
      <c r="R2431" t="s">
        <v>8336</v>
      </c>
      <c r="S2431" s="9">
        <f t="shared" si="150"/>
        <v>42734.879236111112</v>
      </c>
      <c r="T2431" s="9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-2979</v>
      </c>
      <c r="P2432" s="5">
        <f t="shared" si="149"/>
        <v>10.5</v>
      </c>
      <c r="Q2432" t="s">
        <v>8335</v>
      </c>
      <c r="R2432" t="s">
        <v>8336</v>
      </c>
      <c r="S2432" s="9">
        <f t="shared" si="150"/>
        <v>42382.130833333329</v>
      </c>
      <c r="T2432" s="9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-99998</v>
      </c>
      <c r="P2433" s="5">
        <f t="shared" si="149"/>
        <v>1</v>
      </c>
      <c r="Q2433" t="s">
        <v>8335</v>
      </c>
      <c r="R2433" t="s">
        <v>8336</v>
      </c>
      <c r="S2433" s="9">
        <f t="shared" si="150"/>
        <v>42489.099687499998</v>
      </c>
      <c r="T2433" s="9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-13998</v>
      </c>
      <c r="P2434" s="5">
        <f t="shared" si="149"/>
        <v>1</v>
      </c>
      <c r="Q2434" t="s">
        <v>8335</v>
      </c>
      <c r="R2434" t="s">
        <v>8336</v>
      </c>
      <c r="S2434" s="9">
        <f t="shared" si="150"/>
        <v>42041.218715277777</v>
      </c>
      <c r="T2434" s="9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E2435-D2435</f>
        <v>-10000</v>
      </c>
      <c r="P2435" s="5" t="e">
        <f t="shared" ref="P2435:P2498" si="153">E2435/L2435</f>
        <v>#DIV/0!</v>
      </c>
      <c r="Q2435" t="s">
        <v>8335</v>
      </c>
      <c r="R2435" t="s">
        <v>8336</v>
      </c>
      <c r="S2435" s="9">
        <f t="shared" ref="S2435:S2498" si="154">(J2435/86400)+DATE(1970,1,1)</f>
        <v>42397.89980324074</v>
      </c>
      <c r="T2435" s="9">
        <f t="shared" ref="T2435:T2498" si="155">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-19974</v>
      </c>
      <c r="P2436" s="5">
        <f t="shared" si="153"/>
        <v>13</v>
      </c>
      <c r="Q2436" t="s">
        <v>8335</v>
      </c>
      <c r="R2436" t="s">
        <v>8336</v>
      </c>
      <c r="S2436" s="9">
        <f t="shared" si="154"/>
        <v>42180.186041666668</v>
      </c>
      <c r="T2436" s="9">
        <f t="shared" si="155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-248776</v>
      </c>
      <c r="P2437" s="5">
        <f t="shared" si="153"/>
        <v>306</v>
      </c>
      <c r="Q2437" t="s">
        <v>8335</v>
      </c>
      <c r="R2437" t="s">
        <v>8336</v>
      </c>
      <c r="S2437" s="9">
        <f t="shared" si="154"/>
        <v>42252.277615740742</v>
      </c>
      <c r="T2437" s="9">
        <f t="shared" si="155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-116955</v>
      </c>
      <c r="P2438" s="5">
        <f t="shared" si="153"/>
        <v>22.5</v>
      </c>
      <c r="Q2438" t="s">
        <v>8335</v>
      </c>
      <c r="R2438" t="s">
        <v>8336</v>
      </c>
      <c r="S2438" s="9">
        <f t="shared" si="154"/>
        <v>42338.615393518514</v>
      </c>
      <c r="T2438" s="9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-8000</v>
      </c>
      <c r="P2439" s="5" t="e">
        <f t="shared" si="153"/>
        <v>#DIV/0!</v>
      </c>
      <c r="Q2439" t="s">
        <v>8335</v>
      </c>
      <c r="R2439" t="s">
        <v>8336</v>
      </c>
      <c r="S2439" s="9">
        <f t="shared" si="154"/>
        <v>42031.965138888889</v>
      </c>
      <c r="T2439" s="9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-14950</v>
      </c>
      <c r="P2440" s="5">
        <f t="shared" si="153"/>
        <v>50</v>
      </c>
      <c r="Q2440" t="s">
        <v>8335</v>
      </c>
      <c r="R2440" t="s">
        <v>8336</v>
      </c>
      <c r="S2440" s="9">
        <f t="shared" si="154"/>
        <v>42285.91506944444</v>
      </c>
      <c r="T2440" s="9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-10000</v>
      </c>
      <c r="P2441" s="5" t="e">
        <f t="shared" si="153"/>
        <v>#DIV/0!</v>
      </c>
      <c r="Q2441" t="s">
        <v>8335</v>
      </c>
      <c r="R2441" t="s">
        <v>8336</v>
      </c>
      <c r="S2441" s="9">
        <f t="shared" si="154"/>
        <v>42265.818622685183</v>
      </c>
      <c r="T2441" s="9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-4990</v>
      </c>
      <c r="P2442" s="5">
        <f t="shared" si="153"/>
        <v>5</v>
      </c>
      <c r="Q2442" t="s">
        <v>8335</v>
      </c>
      <c r="R2442" t="s">
        <v>8336</v>
      </c>
      <c r="S2442" s="9">
        <f t="shared" si="154"/>
        <v>42383.899456018524</v>
      </c>
      <c r="T2442" s="9">
        <f t="shared" si="155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591</v>
      </c>
      <c r="P2443" s="5">
        <f t="shared" si="153"/>
        <v>74.22935779816514</v>
      </c>
      <c r="Q2443" t="s">
        <v>8335</v>
      </c>
      <c r="R2443" t="s">
        <v>8351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6226</v>
      </c>
      <c r="P2444" s="5">
        <f t="shared" si="153"/>
        <v>81.252688172043008</v>
      </c>
      <c r="Q2444" t="s">
        <v>8335</v>
      </c>
      <c r="R2444" t="s">
        <v>8351</v>
      </c>
      <c r="S2444" s="9">
        <f t="shared" si="154"/>
        <v>42052.666990740741</v>
      </c>
      <c r="T2444" s="9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20502.989999999998</v>
      </c>
      <c r="P2445" s="5">
        <f t="shared" si="153"/>
        <v>130.23469453376205</v>
      </c>
      <c r="Q2445" t="s">
        <v>8335</v>
      </c>
      <c r="R2445" t="s">
        <v>8351</v>
      </c>
      <c r="S2445" s="9">
        <f t="shared" si="154"/>
        <v>41836.625254629631</v>
      </c>
      <c r="T2445" s="9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258</v>
      </c>
      <c r="P2446" s="5">
        <f t="shared" si="153"/>
        <v>53.409836065573771</v>
      </c>
      <c r="Q2446" t="s">
        <v>8335</v>
      </c>
      <c r="R2446" t="s">
        <v>8351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3640</v>
      </c>
      <c r="P2447" s="5">
        <f t="shared" si="153"/>
        <v>75.130434782608702</v>
      </c>
      <c r="Q2447" t="s">
        <v>8335</v>
      </c>
      <c r="R2447" t="s">
        <v>8351</v>
      </c>
      <c r="S2447" s="9">
        <f t="shared" si="154"/>
        <v>42243.190057870372</v>
      </c>
      <c r="T2447" s="9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3399</v>
      </c>
      <c r="P2448" s="5">
        <f t="shared" si="153"/>
        <v>75.666666666666671</v>
      </c>
      <c r="Q2448" t="s">
        <v>8335</v>
      </c>
      <c r="R2448" t="s">
        <v>8351</v>
      </c>
      <c r="S2448" s="9">
        <f t="shared" si="154"/>
        <v>42670.602673611109</v>
      </c>
      <c r="T2448" s="9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8180</v>
      </c>
      <c r="P2449" s="5">
        <f t="shared" si="153"/>
        <v>31.691394658753708</v>
      </c>
      <c r="Q2449" t="s">
        <v>8335</v>
      </c>
      <c r="R2449" t="s">
        <v>8351</v>
      </c>
      <c r="S2449" s="9">
        <f t="shared" si="154"/>
        <v>42654.469826388886</v>
      </c>
      <c r="T2449" s="9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30</v>
      </c>
      <c r="P2450" s="5">
        <f t="shared" si="153"/>
        <v>47.777777777777779</v>
      </c>
      <c r="Q2450" t="s">
        <v>8335</v>
      </c>
      <c r="R2450" t="s">
        <v>8351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800</v>
      </c>
      <c r="P2451" s="5">
        <f t="shared" si="153"/>
        <v>90</v>
      </c>
      <c r="Q2451" t="s">
        <v>8335</v>
      </c>
      <c r="R2451" t="s">
        <v>8351</v>
      </c>
      <c r="S2451" s="9">
        <f t="shared" si="154"/>
        <v>41943.142534722225</v>
      </c>
      <c r="T2451" s="9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230.03000000000065</v>
      </c>
      <c r="P2452" s="5">
        <f t="shared" si="153"/>
        <v>149.31401960784314</v>
      </c>
      <c r="Q2452" t="s">
        <v>8335</v>
      </c>
      <c r="R2452" t="s">
        <v>8351</v>
      </c>
      <c r="S2452" s="9">
        <f t="shared" si="154"/>
        <v>41902.07240740741</v>
      </c>
      <c r="T2452" s="9">
        <f t="shared" si="155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1545</v>
      </c>
      <c r="P2453" s="5">
        <f t="shared" si="153"/>
        <v>62.06989247311828</v>
      </c>
      <c r="Q2453" t="s">
        <v>8335</v>
      </c>
      <c r="R2453" t="s">
        <v>8351</v>
      </c>
      <c r="S2453" s="9">
        <f t="shared" si="154"/>
        <v>42779.908449074079</v>
      </c>
      <c r="T2453" s="9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201</v>
      </c>
      <c r="P2454" s="5">
        <f t="shared" si="153"/>
        <v>53.4</v>
      </c>
      <c r="Q2454" t="s">
        <v>8335</v>
      </c>
      <c r="R2454" t="s">
        <v>8351</v>
      </c>
      <c r="S2454" s="9">
        <f t="shared" si="154"/>
        <v>42338.84375</v>
      </c>
      <c r="T2454" s="9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1641</v>
      </c>
      <c r="P2455" s="5">
        <f t="shared" si="153"/>
        <v>69.268656716417908</v>
      </c>
      <c r="Q2455" t="s">
        <v>8335</v>
      </c>
      <c r="R2455" t="s">
        <v>8351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296</v>
      </c>
      <c r="P2456" s="5">
        <f t="shared" si="153"/>
        <v>271.50769230769231</v>
      </c>
      <c r="Q2456" t="s">
        <v>8335</v>
      </c>
      <c r="R2456" t="s">
        <v>8351</v>
      </c>
      <c r="S2456" s="9">
        <f t="shared" si="154"/>
        <v>42770.201481481483</v>
      </c>
      <c r="T2456" s="9">
        <f t="shared" si="155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246</v>
      </c>
      <c r="P2457" s="5">
        <f t="shared" si="153"/>
        <v>34.125</v>
      </c>
      <c r="Q2457" t="s">
        <v>8335</v>
      </c>
      <c r="R2457" t="s">
        <v>8351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1213</v>
      </c>
      <c r="P2458" s="5">
        <f t="shared" si="153"/>
        <v>40.492537313432834</v>
      </c>
      <c r="Q2458" t="s">
        <v>8335</v>
      </c>
      <c r="R2458" t="s">
        <v>8351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530</v>
      </c>
      <c r="P2459" s="5">
        <f t="shared" si="153"/>
        <v>189.75806451612902</v>
      </c>
      <c r="Q2459" t="s">
        <v>8335</v>
      </c>
      <c r="R2459" t="s">
        <v>8351</v>
      </c>
      <c r="S2459" s="9">
        <f t="shared" si="154"/>
        <v>42423.602500000001</v>
      </c>
      <c r="T2459" s="9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509</v>
      </c>
      <c r="P2460" s="5">
        <f t="shared" si="153"/>
        <v>68.862499999999997</v>
      </c>
      <c r="Q2460" t="s">
        <v>8335</v>
      </c>
      <c r="R2460" t="s">
        <v>8351</v>
      </c>
      <c r="S2460" s="9">
        <f t="shared" si="154"/>
        <v>42495.871736111112</v>
      </c>
      <c r="T2460" s="9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675</v>
      </c>
      <c r="P2461" s="5">
        <f t="shared" si="153"/>
        <v>108.77659574468085</v>
      </c>
      <c r="Q2461" t="s">
        <v>8335</v>
      </c>
      <c r="R2461" t="s">
        <v>8351</v>
      </c>
      <c r="S2461" s="9">
        <f t="shared" si="154"/>
        <v>42407.637557870374</v>
      </c>
      <c r="T2461" s="9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67</v>
      </c>
      <c r="P2462" s="5">
        <f t="shared" si="153"/>
        <v>125.98529411764706</v>
      </c>
      <c r="Q2462" t="s">
        <v>8335</v>
      </c>
      <c r="R2462" t="s">
        <v>8351</v>
      </c>
      <c r="S2462" s="9">
        <f t="shared" si="154"/>
        <v>42704.187118055561</v>
      </c>
      <c r="T2462" s="9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285</v>
      </c>
      <c r="P2463" s="5">
        <f t="shared" si="153"/>
        <v>90.523255813953483</v>
      </c>
      <c r="Q2463" t="s">
        <v>8324</v>
      </c>
      <c r="R2463" t="s">
        <v>8328</v>
      </c>
      <c r="S2463" s="9">
        <f t="shared" si="154"/>
        <v>40784.012696759259</v>
      </c>
      <c r="T2463" s="9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321.25</v>
      </c>
      <c r="P2464" s="5">
        <f t="shared" si="153"/>
        <v>28.880434782608695</v>
      </c>
      <c r="Q2464" t="s">
        <v>8324</v>
      </c>
      <c r="R2464" t="s">
        <v>8328</v>
      </c>
      <c r="S2464" s="9">
        <f t="shared" si="154"/>
        <v>41089.186296296299</v>
      </c>
      <c r="T2464" s="9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325</v>
      </c>
      <c r="P2465" s="5">
        <f t="shared" si="153"/>
        <v>31</v>
      </c>
      <c r="Q2465" t="s">
        <v>8324</v>
      </c>
      <c r="R2465" t="s">
        <v>8328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222</v>
      </c>
      <c r="P2466" s="5">
        <f t="shared" si="153"/>
        <v>51.674418604651166</v>
      </c>
      <c r="Q2466" t="s">
        <v>8324</v>
      </c>
      <c r="R2466" t="s">
        <v>8328</v>
      </c>
      <c r="S2466" s="9">
        <f t="shared" si="154"/>
        <v>42248.90042824074</v>
      </c>
      <c r="T2466" s="9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561</v>
      </c>
      <c r="P2467" s="5">
        <f t="shared" si="153"/>
        <v>26.270833333333332</v>
      </c>
      <c r="Q2467" t="s">
        <v>8324</v>
      </c>
      <c r="R2467" t="s">
        <v>8328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0</v>
      </c>
      <c r="P2468" s="5">
        <f t="shared" si="153"/>
        <v>48.07692307692308</v>
      </c>
      <c r="Q2468" t="s">
        <v>8324</v>
      </c>
      <c r="R2468" t="s">
        <v>8328</v>
      </c>
      <c r="S2468" s="9">
        <f t="shared" si="154"/>
        <v>41373.102465277778</v>
      </c>
      <c r="T2468" s="9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185</v>
      </c>
      <c r="P2469" s="5">
        <f t="shared" si="153"/>
        <v>27.558139534883722</v>
      </c>
      <c r="Q2469" t="s">
        <v>8324</v>
      </c>
      <c r="R2469" t="s">
        <v>8328</v>
      </c>
      <c r="S2469" s="9">
        <f t="shared" si="154"/>
        <v>41025.874201388891</v>
      </c>
      <c r="T2469" s="9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144.34000000000015</v>
      </c>
      <c r="P2470" s="5">
        <f t="shared" si="153"/>
        <v>36.97137931034483</v>
      </c>
      <c r="Q2470" t="s">
        <v>8324</v>
      </c>
      <c r="R2470" t="s">
        <v>8328</v>
      </c>
      <c r="S2470" s="9">
        <f t="shared" si="154"/>
        <v>41174.154178240744</v>
      </c>
      <c r="T2470" s="9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164</v>
      </c>
      <c r="P2471" s="5">
        <f t="shared" si="153"/>
        <v>29.021276595744681</v>
      </c>
      <c r="Q2471" t="s">
        <v>8324</v>
      </c>
      <c r="R2471" t="s">
        <v>8328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31.6400000000001</v>
      </c>
      <c r="P2472" s="5">
        <f t="shared" si="153"/>
        <v>28.65666666666667</v>
      </c>
      <c r="Q2472" t="s">
        <v>8324</v>
      </c>
      <c r="R2472" t="s">
        <v>8328</v>
      </c>
      <c r="S2472" s="9">
        <f t="shared" si="154"/>
        <v>41023.07471064815</v>
      </c>
      <c r="T2472" s="9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140</v>
      </c>
      <c r="P2473" s="5">
        <f t="shared" si="153"/>
        <v>37.647058823529413</v>
      </c>
      <c r="Q2473" t="s">
        <v>8324</v>
      </c>
      <c r="R2473" t="s">
        <v>8328</v>
      </c>
      <c r="S2473" s="9">
        <f t="shared" si="154"/>
        <v>40893.992962962962</v>
      </c>
      <c r="T2473" s="9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2682.0200000000004</v>
      </c>
      <c r="P2474" s="5">
        <f t="shared" si="153"/>
        <v>97.904038461538462</v>
      </c>
      <c r="Q2474" t="s">
        <v>8324</v>
      </c>
      <c r="R2474" t="s">
        <v>8328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0</v>
      </c>
      <c r="P2475" s="5">
        <f t="shared" si="153"/>
        <v>42.553191489361701</v>
      </c>
      <c r="Q2475" t="s">
        <v>8324</v>
      </c>
      <c r="R2475" t="s">
        <v>8328</v>
      </c>
      <c r="S2475" s="9">
        <f t="shared" si="154"/>
        <v>41193.748483796298</v>
      </c>
      <c r="T2475" s="9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0.18000000000029104</v>
      </c>
      <c r="P2476" s="5">
        <f t="shared" si="153"/>
        <v>131.58368421052631</v>
      </c>
      <c r="Q2476" t="s">
        <v>8324</v>
      </c>
      <c r="R2476" t="s">
        <v>8328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118</v>
      </c>
      <c r="P2477" s="5">
        <f t="shared" si="153"/>
        <v>32.320987654320987</v>
      </c>
      <c r="Q2477" t="s">
        <v>8324</v>
      </c>
      <c r="R2477" t="s">
        <v>8328</v>
      </c>
      <c r="S2477" s="9">
        <f t="shared" si="154"/>
        <v>40310.287673611107</v>
      </c>
      <c r="T2477" s="9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160.7199999999998</v>
      </c>
      <c r="P2478" s="5">
        <f t="shared" si="153"/>
        <v>61.103999999999999</v>
      </c>
      <c r="Q2478" t="s">
        <v>8324</v>
      </c>
      <c r="R2478" t="s">
        <v>8328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535</v>
      </c>
      <c r="P2479" s="5">
        <f t="shared" si="153"/>
        <v>31.341463414634145</v>
      </c>
      <c r="Q2479" t="s">
        <v>8324</v>
      </c>
      <c r="R2479" t="s">
        <v>8328</v>
      </c>
      <c r="S2479" s="9">
        <f t="shared" si="154"/>
        <v>41088.691493055558</v>
      </c>
      <c r="T2479" s="9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2200</v>
      </c>
      <c r="P2480" s="5">
        <f t="shared" si="153"/>
        <v>129.1139240506329</v>
      </c>
      <c r="Q2480" t="s">
        <v>8324</v>
      </c>
      <c r="R2480" t="s">
        <v>8328</v>
      </c>
      <c r="S2480" s="9">
        <f t="shared" si="154"/>
        <v>41257.950381944444</v>
      </c>
      <c r="T2480" s="9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100.32999999999998</v>
      </c>
      <c r="P2481" s="5">
        <f t="shared" si="153"/>
        <v>25.020624999999999</v>
      </c>
      <c r="Q2481" t="s">
        <v>8324</v>
      </c>
      <c r="R2481" t="s">
        <v>8328</v>
      </c>
      <c r="S2481" s="9">
        <f t="shared" si="154"/>
        <v>41107.726782407408</v>
      </c>
      <c r="T2481" s="9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0</v>
      </c>
      <c r="P2482" s="5">
        <f t="shared" si="153"/>
        <v>250</v>
      </c>
      <c r="Q2482" t="s">
        <v>8324</v>
      </c>
      <c r="R2482" t="s">
        <v>8328</v>
      </c>
      <c r="S2482" s="9">
        <f t="shared" si="154"/>
        <v>42227.936157407406</v>
      </c>
      <c r="T2482" s="9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516.4399999999996</v>
      </c>
      <c r="P2483" s="5">
        <f t="shared" si="153"/>
        <v>47.541473684210523</v>
      </c>
      <c r="Q2483" t="s">
        <v>8324</v>
      </c>
      <c r="R2483" t="s">
        <v>8328</v>
      </c>
      <c r="S2483" s="9">
        <f t="shared" si="154"/>
        <v>40999.645925925928</v>
      </c>
      <c r="T2483" s="9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</v>
      </c>
      <c r="P2484" s="5">
        <f t="shared" si="153"/>
        <v>40.04</v>
      </c>
      <c r="Q2484" t="s">
        <v>8324</v>
      </c>
      <c r="R2484" t="s">
        <v>8328</v>
      </c>
      <c r="S2484" s="9">
        <f t="shared" si="154"/>
        <v>40711.782210648147</v>
      </c>
      <c r="T2484" s="9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151</v>
      </c>
      <c r="P2485" s="5">
        <f t="shared" si="153"/>
        <v>65.84210526315789</v>
      </c>
      <c r="Q2485" t="s">
        <v>8324</v>
      </c>
      <c r="R2485" t="s">
        <v>8328</v>
      </c>
      <c r="S2485" s="9">
        <f t="shared" si="154"/>
        <v>40970.750034722223</v>
      </c>
      <c r="T2485" s="9">
        <f t="shared" si="155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676.10999999999967</v>
      </c>
      <c r="P2486" s="5">
        <f t="shared" si="153"/>
        <v>46.401222222222216</v>
      </c>
      <c r="Q2486" t="s">
        <v>8324</v>
      </c>
      <c r="R2486" t="s">
        <v>8328</v>
      </c>
      <c r="S2486" s="9">
        <f t="shared" si="154"/>
        <v>40771.916701388887</v>
      </c>
      <c r="T2486" s="9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65</v>
      </c>
      <c r="P2487" s="5">
        <f t="shared" si="153"/>
        <v>50.365853658536587</v>
      </c>
      <c r="Q2487" t="s">
        <v>8324</v>
      </c>
      <c r="R2487" t="s">
        <v>8328</v>
      </c>
      <c r="S2487" s="9">
        <f t="shared" si="154"/>
        <v>40793.998599537037</v>
      </c>
      <c r="T2487" s="9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497</v>
      </c>
      <c r="P2488" s="5">
        <f t="shared" si="153"/>
        <v>26.566666666666666</v>
      </c>
      <c r="Q2488" t="s">
        <v>8324</v>
      </c>
      <c r="R2488" t="s">
        <v>8328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0.75999999999999091</v>
      </c>
      <c r="P2489" s="5">
        <f t="shared" si="153"/>
        <v>39.493684210526318</v>
      </c>
      <c r="Q2489" t="s">
        <v>8324</v>
      </c>
      <c r="R2489" t="s">
        <v>8328</v>
      </c>
      <c r="S2489" s="9">
        <f t="shared" si="154"/>
        <v>41026.083298611113</v>
      </c>
      <c r="T2489" s="9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201</v>
      </c>
      <c r="P2490" s="5">
        <f t="shared" si="153"/>
        <v>49.246153846153845</v>
      </c>
      <c r="Q2490" t="s">
        <v>8324</v>
      </c>
      <c r="R2490" t="s">
        <v>8328</v>
      </c>
      <c r="S2490" s="9">
        <f t="shared" si="154"/>
        <v>40833.633194444446</v>
      </c>
      <c r="T2490" s="9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1178.5</v>
      </c>
      <c r="P2491" s="5">
        <f t="shared" si="153"/>
        <v>62.38</v>
      </c>
      <c r="Q2491" t="s">
        <v>8324</v>
      </c>
      <c r="R2491" t="s">
        <v>8328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107</v>
      </c>
      <c r="P2492" s="5">
        <f t="shared" si="153"/>
        <v>37.9375</v>
      </c>
      <c r="Q2492" t="s">
        <v>8324</v>
      </c>
      <c r="R2492" t="s">
        <v>8328</v>
      </c>
      <c r="S2492" s="9">
        <f t="shared" si="154"/>
        <v>41023.227731481486</v>
      </c>
      <c r="T2492" s="9">
        <f t="shared" si="155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16</v>
      </c>
      <c r="P2493" s="5">
        <f t="shared" si="153"/>
        <v>51.6</v>
      </c>
      <c r="Q2493" t="s">
        <v>8324</v>
      </c>
      <c r="R2493" t="s">
        <v>8328</v>
      </c>
      <c r="S2493" s="9">
        <f t="shared" si="154"/>
        <v>40542.839282407411</v>
      </c>
      <c r="T2493" s="9">
        <f t="shared" si="155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150</v>
      </c>
      <c r="P2494" s="5">
        <f t="shared" si="153"/>
        <v>27.777777777777779</v>
      </c>
      <c r="Q2494" t="s">
        <v>8324</v>
      </c>
      <c r="R2494" t="s">
        <v>8328</v>
      </c>
      <c r="S2494" s="9">
        <f t="shared" si="154"/>
        <v>41024.985972222225</v>
      </c>
      <c r="T2494" s="9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5740</v>
      </c>
      <c r="P2495" s="5">
        <f t="shared" si="153"/>
        <v>99.382239382239376</v>
      </c>
      <c r="Q2495" t="s">
        <v>8324</v>
      </c>
      <c r="R2495" t="s">
        <v>8328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15.079999999999927</v>
      </c>
      <c r="P2496" s="5">
        <f t="shared" si="153"/>
        <v>38.848205128205123</v>
      </c>
      <c r="Q2496" t="s">
        <v>8324</v>
      </c>
      <c r="R2496" t="s">
        <v>8328</v>
      </c>
      <c r="S2496" s="9">
        <f t="shared" si="154"/>
        <v>41022.645185185189</v>
      </c>
      <c r="T2496" s="9">
        <f t="shared" si="155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413.04999999999995</v>
      </c>
      <c r="P2497" s="5">
        <f t="shared" si="153"/>
        <v>45.548809523809524</v>
      </c>
      <c r="Q2497" t="s">
        <v>8324</v>
      </c>
      <c r="R2497" t="s">
        <v>8328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0</v>
      </c>
      <c r="P2498" s="5">
        <f t="shared" si="153"/>
        <v>600</v>
      </c>
      <c r="Q2498" t="s">
        <v>8324</v>
      </c>
      <c r="R2498" t="s">
        <v>8328</v>
      </c>
      <c r="S2498" s="9">
        <f t="shared" si="154"/>
        <v>41327.996435185181</v>
      </c>
      <c r="T2498" s="9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E2499-D2499</f>
        <v>510.85999999999967</v>
      </c>
      <c r="P2499" s="5">
        <f t="shared" ref="P2499:P2562" si="157">E2499/L2499</f>
        <v>80.551071428571419</v>
      </c>
      <c r="Q2499" t="s">
        <v>8324</v>
      </c>
      <c r="R2499" t="s">
        <v>8328</v>
      </c>
      <c r="S2499" s="9">
        <f t="shared" ref="S2499:S2562" si="158">(J2499/86400)+DATE(1970,1,1)</f>
        <v>40730.878912037035</v>
      </c>
      <c r="T2499" s="9">
        <f t="shared" ref="T2499:T2562" si="159">(I2499/86400)+DATE(1970,1,1)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56</v>
      </c>
      <c r="P2500" s="5">
        <f t="shared" si="157"/>
        <v>52.8</v>
      </c>
      <c r="Q2500" t="s">
        <v>8324</v>
      </c>
      <c r="R2500" t="s">
        <v>8328</v>
      </c>
      <c r="S2500" s="9">
        <f t="shared" si="158"/>
        <v>42017.967442129629</v>
      </c>
      <c r="T2500" s="9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4105</v>
      </c>
      <c r="P2501" s="5">
        <f t="shared" si="157"/>
        <v>47.676470588235297</v>
      </c>
      <c r="Q2501" t="s">
        <v>8324</v>
      </c>
      <c r="R2501" t="s">
        <v>8328</v>
      </c>
      <c r="S2501" s="9">
        <f t="shared" si="158"/>
        <v>41226.648576388892</v>
      </c>
      <c r="T2501" s="9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80</v>
      </c>
      <c r="P2502" s="5">
        <f t="shared" si="157"/>
        <v>23.448275862068964</v>
      </c>
      <c r="Q2502" t="s">
        <v>8324</v>
      </c>
      <c r="R2502" t="s">
        <v>8328</v>
      </c>
      <c r="S2502" s="9">
        <f t="shared" si="158"/>
        <v>41053.772858796292</v>
      </c>
      <c r="T2502" s="9">
        <f t="shared" si="15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-10719</v>
      </c>
      <c r="P2503" s="5">
        <f t="shared" si="157"/>
        <v>40.142857142857146</v>
      </c>
      <c r="Q2503" t="s">
        <v>8335</v>
      </c>
      <c r="R2503" t="s">
        <v>8352</v>
      </c>
      <c r="S2503" s="9">
        <f t="shared" si="158"/>
        <v>42244.776666666672</v>
      </c>
      <c r="T2503" s="9">
        <f t="shared" si="15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-109914</v>
      </c>
      <c r="P2504" s="5">
        <f t="shared" si="157"/>
        <v>17.2</v>
      </c>
      <c r="Q2504" t="s">
        <v>8335</v>
      </c>
      <c r="R2504" t="s">
        <v>8352</v>
      </c>
      <c r="S2504" s="9">
        <f t="shared" si="158"/>
        <v>41858.825439814813</v>
      </c>
      <c r="T2504" s="9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-10000</v>
      </c>
      <c r="P2505" s="5" t="e">
        <f t="shared" si="157"/>
        <v>#DIV/0!</v>
      </c>
      <c r="Q2505" t="s">
        <v>8335</v>
      </c>
      <c r="R2505" t="s">
        <v>8352</v>
      </c>
      <c r="S2505" s="9">
        <f t="shared" si="158"/>
        <v>42498.899398148147</v>
      </c>
      <c r="T2505" s="9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-35000</v>
      </c>
      <c r="P2506" s="5" t="e">
        <f t="shared" si="157"/>
        <v>#DIV/0!</v>
      </c>
      <c r="Q2506" t="s">
        <v>8335</v>
      </c>
      <c r="R2506" t="s">
        <v>8352</v>
      </c>
      <c r="S2506" s="9">
        <f t="shared" si="158"/>
        <v>41928.015439814815</v>
      </c>
      <c r="T2506" s="9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-7000</v>
      </c>
      <c r="P2507" s="5" t="e">
        <f t="shared" si="157"/>
        <v>#DIV/0!</v>
      </c>
      <c r="Q2507" t="s">
        <v>8335</v>
      </c>
      <c r="R2507" t="s">
        <v>8352</v>
      </c>
      <c r="S2507" s="9">
        <f t="shared" si="158"/>
        <v>42047.05574074074</v>
      </c>
      <c r="T2507" s="9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-4970</v>
      </c>
      <c r="P2508" s="5">
        <f t="shared" si="157"/>
        <v>15</v>
      </c>
      <c r="Q2508" t="s">
        <v>8335</v>
      </c>
      <c r="R2508" t="s">
        <v>8352</v>
      </c>
      <c r="S2508" s="9">
        <f t="shared" si="158"/>
        <v>42258.297094907408</v>
      </c>
      <c r="T2508" s="9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-42850</v>
      </c>
      <c r="P2509" s="5" t="e">
        <f t="shared" si="157"/>
        <v>#DIV/0!</v>
      </c>
      <c r="Q2509" t="s">
        <v>8335</v>
      </c>
      <c r="R2509" t="s">
        <v>8352</v>
      </c>
      <c r="S2509" s="9">
        <f t="shared" si="158"/>
        <v>42105.072962962964</v>
      </c>
      <c r="T2509" s="9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-20000</v>
      </c>
      <c r="P2510" s="5" t="e">
        <f t="shared" si="157"/>
        <v>#DIV/0!</v>
      </c>
      <c r="Q2510" t="s">
        <v>8335</v>
      </c>
      <c r="R2510" t="s">
        <v>8352</v>
      </c>
      <c r="S2510" s="9">
        <f t="shared" si="158"/>
        <v>41835.951782407406</v>
      </c>
      <c r="T2510" s="9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-94000</v>
      </c>
      <c r="P2511" s="5">
        <f t="shared" si="157"/>
        <v>35.714285714285715</v>
      </c>
      <c r="Q2511" t="s">
        <v>8335</v>
      </c>
      <c r="R2511" t="s">
        <v>8352</v>
      </c>
      <c r="S2511" s="9">
        <f t="shared" si="158"/>
        <v>42058.809594907405</v>
      </c>
      <c r="T2511" s="9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-49925</v>
      </c>
      <c r="P2512" s="5">
        <f t="shared" si="157"/>
        <v>37.5</v>
      </c>
      <c r="Q2512" t="s">
        <v>8335</v>
      </c>
      <c r="R2512" t="s">
        <v>8352</v>
      </c>
      <c r="S2512" s="9">
        <f t="shared" si="158"/>
        <v>42078.997361111113</v>
      </c>
      <c r="T2512" s="9">
        <f t="shared" si="15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-100000</v>
      </c>
      <c r="P2513" s="5" t="e">
        <f t="shared" si="157"/>
        <v>#DIV/0!</v>
      </c>
      <c r="Q2513" t="s">
        <v>8335</v>
      </c>
      <c r="R2513" t="s">
        <v>8352</v>
      </c>
      <c r="S2513" s="9">
        <f t="shared" si="158"/>
        <v>42371.446909722217</v>
      </c>
      <c r="T2513" s="9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-1150</v>
      </c>
      <c r="P2514" s="5" t="e">
        <f t="shared" si="157"/>
        <v>#DIV/0!</v>
      </c>
      <c r="Q2514" t="s">
        <v>8335</v>
      </c>
      <c r="R2514" t="s">
        <v>8352</v>
      </c>
      <c r="S2514" s="9">
        <f t="shared" si="158"/>
        <v>41971.876863425925</v>
      </c>
      <c r="T2514" s="9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-180000</v>
      </c>
      <c r="P2515" s="5" t="e">
        <f t="shared" si="157"/>
        <v>#DIV/0!</v>
      </c>
      <c r="Q2515" t="s">
        <v>8335</v>
      </c>
      <c r="R2515" t="s">
        <v>8352</v>
      </c>
      <c r="S2515" s="9">
        <f t="shared" si="158"/>
        <v>42732.00681712963</v>
      </c>
      <c r="T2515" s="9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-11790</v>
      </c>
      <c r="P2516" s="5">
        <f t="shared" si="157"/>
        <v>52.5</v>
      </c>
      <c r="Q2516" t="s">
        <v>8335</v>
      </c>
      <c r="R2516" t="s">
        <v>8352</v>
      </c>
      <c r="S2516" s="9">
        <f t="shared" si="158"/>
        <v>41854.389780092592</v>
      </c>
      <c r="T2516" s="9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-4070</v>
      </c>
      <c r="P2517" s="5">
        <f t="shared" si="157"/>
        <v>77.5</v>
      </c>
      <c r="Q2517" t="s">
        <v>8335</v>
      </c>
      <c r="R2517" t="s">
        <v>8352</v>
      </c>
      <c r="S2517" s="9">
        <f t="shared" si="158"/>
        <v>42027.839733796296</v>
      </c>
      <c r="T2517" s="9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-22000</v>
      </c>
      <c r="P2518" s="5" t="e">
        <f t="shared" si="157"/>
        <v>#DIV/0!</v>
      </c>
      <c r="Q2518" t="s">
        <v>8335</v>
      </c>
      <c r="R2518" t="s">
        <v>8352</v>
      </c>
      <c r="S2518" s="9">
        <f t="shared" si="158"/>
        <v>41942.653379629628</v>
      </c>
      <c r="T2518" s="9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-16233</v>
      </c>
      <c r="P2519" s="5">
        <f t="shared" si="157"/>
        <v>53.545454545454547</v>
      </c>
      <c r="Q2519" t="s">
        <v>8335</v>
      </c>
      <c r="R2519" t="s">
        <v>8352</v>
      </c>
      <c r="S2519" s="9">
        <f t="shared" si="158"/>
        <v>42052.802430555559</v>
      </c>
      <c r="T2519" s="9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-5000</v>
      </c>
      <c r="P2520" s="5" t="e">
        <f t="shared" si="157"/>
        <v>#DIV/0!</v>
      </c>
      <c r="Q2520" t="s">
        <v>8335</v>
      </c>
      <c r="R2520" t="s">
        <v>8352</v>
      </c>
      <c r="S2520" s="9">
        <f t="shared" si="158"/>
        <v>41926.680879629632</v>
      </c>
      <c r="T2520" s="9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-149935</v>
      </c>
      <c r="P2521" s="5">
        <f t="shared" si="157"/>
        <v>16.25</v>
      </c>
      <c r="Q2521" t="s">
        <v>8335</v>
      </c>
      <c r="R2521" t="s">
        <v>8352</v>
      </c>
      <c r="S2521" s="9">
        <f t="shared" si="158"/>
        <v>41809.155138888891</v>
      </c>
      <c r="T2521" s="9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-100000</v>
      </c>
      <c r="P2522" s="5" t="e">
        <f t="shared" si="157"/>
        <v>#DIV/0!</v>
      </c>
      <c r="Q2522" t="s">
        <v>8335</v>
      </c>
      <c r="R2522" t="s">
        <v>8352</v>
      </c>
      <c r="S2522" s="9">
        <f t="shared" si="158"/>
        <v>42612.600520833337</v>
      </c>
      <c r="T2522" s="9">
        <f t="shared" si="15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1185.9899999999998</v>
      </c>
      <c r="P2523" s="5">
        <f t="shared" si="157"/>
        <v>103.68174242424243</v>
      </c>
      <c r="Q2523" t="s">
        <v>8324</v>
      </c>
      <c r="R2523" t="s">
        <v>8353</v>
      </c>
      <c r="S2523" s="9">
        <f t="shared" si="158"/>
        <v>42269.967835648145</v>
      </c>
      <c r="T2523" s="9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0</v>
      </c>
      <c r="P2524" s="5">
        <f t="shared" si="157"/>
        <v>185.18518518518519</v>
      </c>
      <c r="Q2524" t="s">
        <v>8324</v>
      </c>
      <c r="R2524" t="s">
        <v>8353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508</v>
      </c>
      <c r="P2525" s="5">
        <f t="shared" si="157"/>
        <v>54.153846153846153</v>
      </c>
      <c r="Q2525" t="s">
        <v>8324</v>
      </c>
      <c r="R2525" t="s">
        <v>8353</v>
      </c>
      <c r="S2525" s="9">
        <f t="shared" si="158"/>
        <v>41930.975601851853</v>
      </c>
      <c r="T2525" s="9">
        <f t="shared" si="15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120</v>
      </c>
      <c r="P2526" s="5">
        <f t="shared" si="157"/>
        <v>177.2093023255814</v>
      </c>
      <c r="Q2526" t="s">
        <v>8324</v>
      </c>
      <c r="R2526" t="s">
        <v>8353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26</v>
      </c>
      <c r="P2527" s="5">
        <f t="shared" si="157"/>
        <v>100.325</v>
      </c>
      <c r="Q2527" t="s">
        <v>8324</v>
      </c>
      <c r="R2527" t="s">
        <v>8353</v>
      </c>
      <c r="S2527" s="9">
        <f t="shared" si="158"/>
        <v>41058.844571759255</v>
      </c>
      <c r="T2527" s="9">
        <f t="shared" si="15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518</v>
      </c>
      <c r="P2528" s="5">
        <f t="shared" si="157"/>
        <v>136.90909090909091</v>
      </c>
      <c r="Q2528" t="s">
        <v>8324</v>
      </c>
      <c r="R2528" t="s">
        <v>8353</v>
      </c>
      <c r="S2528" s="9">
        <f t="shared" si="158"/>
        <v>41953.091134259259</v>
      </c>
      <c r="T2528" s="9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85</v>
      </c>
      <c r="P2529" s="5">
        <f t="shared" si="157"/>
        <v>57.535211267605632</v>
      </c>
      <c r="Q2529" t="s">
        <v>8324</v>
      </c>
      <c r="R2529" t="s">
        <v>8353</v>
      </c>
      <c r="S2529" s="9">
        <f t="shared" si="158"/>
        <v>41546.75105324074</v>
      </c>
      <c r="T2529" s="9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289.98999999999978</v>
      </c>
      <c r="P2530" s="5">
        <f t="shared" si="157"/>
        <v>52.962839506172834</v>
      </c>
      <c r="Q2530" t="s">
        <v>8324</v>
      </c>
      <c r="R2530" t="s">
        <v>8353</v>
      </c>
      <c r="S2530" s="9">
        <f t="shared" si="158"/>
        <v>42217.834525462968</v>
      </c>
      <c r="T2530" s="9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257</v>
      </c>
      <c r="P2531" s="5">
        <f t="shared" si="157"/>
        <v>82.328947368421055</v>
      </c>
      <c r="Q2531" t="s">
        <v>8324</v>
      </c>
      <c r="R2531" t="s">
        <v>8353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0</v>
      </c>
      <c r="P2532" s="5">
        <f t="shared" si="157"/>
        <v>135.41666666666666</v>
      </c>
      <c r="Q2532" t="s">
        <v>8324</v>
      </c>
      <c r="R2532" t="s">
        <v>8353</v>
      </c>
      <c r="S2532" s="9">
        <f t="shared" si="158"/>
        <v>42081.864641203705</v>
      </c>
      <c r="T2532" s="9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18</v>
      </c>
      <c r="P2533" s="5">
        <f t="shared" si="157"/>
        <v>74.06557377049181</v>
      </c>
      <c r="Q2533" t="s">
        <v>8324</v>
      </c>
      <c r="R2533" t="s">
        <v>8353</v>
      </c>
      <c r="S2533" s="9">
        <f t="shared" si="158"/>
        <v>42208.680023148147</v>
      </c>
      <c r="T2533" s="9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1045</v>
      </c>
      <c r="P2534" s="5">
        <f t="shared" si="157"/>
        <v>84.083333333333329</v>
      </c>
      <c r="Q2534" t="s">
        <v>8324</v>
      </c>
      <c r="R2534" t="s">
        <v>8353</v>
      </c>
      <c r="S2534" s="9">
        <f t="shared" si="158"/>
        <v>41107.849143518521</v>
      </c>
      <c r="T2534" s="9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800</v>
      </c>
      <c r="P2535" s="5">
        <f t="shared" si="157"/>
        <v>61.029411764705884</v>
      </c>
      <c r="Q2535" t="s">
        <v>8324</v>
      </c>
      <c r="R2535" t="s">
        <v>8353</v>
      </c>
      <c r="S2535" s="9">
        <f t="shared" si="158"/>
        <v>41304.751284722224</v>
      </c>
      <c r="T2535" s="9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100</v>
      </c>
      <c r="P2536" s="5">
        <f t="shared" si="157"/>
        <v>150</v>
      </c>
      <c r="Q2536" t="s">
        <v>8324</v>
      </c>
      <c r="R2536" t="s">
        <v>8353</v>
      </c>
      <c r="S2536" s="9">
        <f t="shared" si="158"/>
        <v>40127.700370370367</v>
      </c>
      <c r="T2536" s="9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755</v>
      </c>
      <c r="P2537" s="5">
        <f t="shared" si="157"/>
        <v>266.08974358974359</v>
      </c>
      <c r="Q2537" t="s">
        <v>8324</v>
      </c>
      <c r="R2537" t="s">
        <v>8353</v>
      </c>
      <c r="S2537" s="9">
        <f t="shared" si="158"/>
        <v>41943.791030092594</v>
      </c>
      <c r="T2537" s="9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4</v>
      </c>
      <c r="P2538" s="5">
        <f t="shared" si="157"/>
        <v>7.25</v>
      </c>
      <c r="Q2538" t="s">
        <v>8324</v>
      </c>
      <c r="R2538" t="s">
        <v>8353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100</v>
      </c>
      <c r="P2539" s="5">
        <f t="shared" si="157"/>
        <v>100</v>
      </c>
      <c r="Q2539" t="s">
        <v>8324</v>
      </c>
      <c r="R2539" t="s">
        <v>8353</v>
      </c>
      <c r="S2539" s="9">
        <f t="shared" si="158"/>
        <v>40696.648784722223</v>
      </c>
      <c r="T2539" s="9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2343.1699999999983</v>
      </c>
      <c r="P2540" s="5">
        <f t="shared" si="157"/>
        <v>109.96308108108107</v>
      </c>
      <c r="Q2540" t="s">
        <v>8324</v>
      </c>
      <c r="R2540" t="s">
        <v>8353</v>
      </c>
      <c r="S2540" s="9">
        <f t="shared" si="158"/>
        <v>41298.509965277779</v>
      </c>
      <c r="T2540" s="9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25</v>
      </c>
      <c r="P2541" s="5">
        <f t="shared" si="157"/>
        <v>169.91525423728814</v>
      </c>
      <c r="Q2541" t="s">
        <v>8324</v>
      </c>
      <c r="R2541" t="s">
        <v>8353</v>
      </c>
      <c r="S2541" s="9">
        <f t="shared" si="158"/>
        <v>41977.902222222227</v>
      </c>
      <c r="T2541" s="9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85</v>
      </c>
      <c r="P2542" s="5">
        <f t="shared" si="157"/>
        <v>95.740740740740748</v>
      </c>
      <c r="Q2542" t="s">
        <v>8324</v>
      </c>
      <c r="R2542" t="s">
        <v>8353</v>
      </c>
      <c r="S2542" s="9">
        <f t="shared" si="158"/>
        <v>40785.675011574072</v>
      </c>
      <c r="T2542" s="9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246</v>
      </c>
      <c r="P2543" s="5">
        <f t="shared" si="157"/>
        <v>59.460317460317462</v>
      </c>
      <c r="Q2543" t="s">
        <v>8324</v>
      </c>
      <c r="R2543" t="s">
        <v>8353</v>
      </c>
      <c r="S2543" s="9">
        <f t="shared" si="158"/>
        <v>41483.449282407411</v>
      </c>
      <c r="T2543" s="9">
        <f t="shared" si="15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25</v>
      </c>
      <c r="P2544" s="5">
        <f t="shared" si="157"/>
        <v>55.769230769230766</v>
      </c>
      <c r="Q2544" t="s">
        <v>8324</v>
      </c>
      <c r="R2544" t="s">
        <v>8353</v>
      </c>
      <c r="S2544" s="9">
        <f t="shared" si="158"/>
        <v>41509.426585648151</v>
      </c>
      <c r="T2544" s="9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141</v>
      </c>
      <c r="P2545" s="5">
        <f t="shared" si="157"/>
        <v>30.076923076923077</v>
      </c>
      <c r="Q2545" t="s">
        <v>8324</v>
      </c>
      <c r="R2545" t="s">
        <v>8353</v>
      </c>
      <c r="S2545" s="9">
        <f t="shared" si="158"/>
        <v>40514.107615740737</v>
      </c>
      <c r="T2545" s="9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41</v>
      </c>
      <c r="P2546" s="5">
        <f t="shared" si="157"/>
        <v>88.438596491228068</v>
      </c>
      <c r="Q2546" t="s">
        <v>8324</v>
      </c>
      <c r="R2546" t="s">
        <v>8353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1906</v>
      </c>
      <c r="P2547" s="5">
        <f t="shared" si="157"/>
        <v>64.032786885245898</v>
      </c>
      <c r="Q2547" t="s">
        <v>8324</v>
      </c>
      <c r="R2547" t="s">
        <v>8353</v>
      </c>
      <c r="S2547" s="9">
        <f t="shared" si="158"/>
        <v>42027.138171296298</v>
      </c>
      <c r="T2547" s="9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410</v>
      </c>
      <c r="P2548" s="5">
        <f t="shared" si="157"/>
        <v>60.153846153846153</v>
      </c>
      <c r="Q2548" t="s">
        <v>8324</v>
      </c>
      <c r="R2548" t="s">
        <v>8353</v>
      </c>
      <c r="S2548" s="9">
        <f t="shared" si="158"/>
        <v>41524.858553240745</v>
      </c>
      <c r="T2548" s="9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1092</v>
      </c>
      <c r="P2549" s="5">
        <f t="shared" si="157"/>
        <v>49.194029850746269</v>
      </c>
      <c r="Q2549" t="s">
        <v>8324</v>
      </c>
      <c r="R2549" t="s">
        <v>8353</v>
      </c>
      <c r="S2549" s="9">
        <f t="shared" si="158"/>
        <v>40973.773182870369</v>
      </c>
      <c r="T2549" s="9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111</v>
      </c>
      <c r="P2550" s="5">
        <f t="shared" si="157"/>
        <v>165.16216216216216</v>
      </c>
      <c r="Q2550" t="s">
        <v>8324</v>
      </c>
      <c r="R2550" t="s">
        <v>8353</v>
      </c>
      <c r="S2550" s="9">
        <f t="shared" si="158"/>
        <v>42618.625428240739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44</v>
      </c>
      <c r="P2551" s="5">
        <f t="shared" si="157"/>
        <v>43.621621621621621</v>
      </c>
      <c r="Q2551" t="s">
        <v>8324</v>
      </c>
      <c r="R2551" t="s">
        <v>8353</v>
      </c>
      <c r="S2551" s="9">
        <f t="shared" si="158"/>
        <v>41390.757754629631</v>
      </c>
      <c r="T2551" s="9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55</v>
      </c>
      <c r="P2552" s="5">
        <f t="shared" si="157"/>
        <v>43.7</v>
      </c>
      <c r="Q2552" t="s">
        <v>8324</v>
      </c>
      <c r="R2552" t="s">
        <v>8353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100.5</v>
      </c>
      <c r="P2553" s="5">
        <f t="shared" si="157"/>
        <v>67.419642857142861</v>
      </c>
      <c r="Q2553" t="s">
        <v>8324</v>
      </c>
      <c r="R2553" t="s">
        <v>8353</v>
      </c>
      <c r="S2553" s="9">
        <f t="shared" si="158"/>
        <v>40961.252141203702</v>
      </c>
      <c r="T2553" s="9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195</v>
      </c>
      <c r="P2554" s="5">
        <f t="shared" si="157"/>
        <v>177.5</v>
      </c>
      <c r="Q2554" t="s">
        <v>8324</v>
      </c>
      <c r="R2554" t="s">
        <v>8353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833</v>
      </c>
      <c r="P2555" s="5">
        <f t="shared" si="157"/>
        <v>38.883333333333333</v>
      </c>
      <c r="Q2555" t="s">
        <v>8324</v>
      </c>
      <c r="R2555" t="s">
        <v>8353</v>
      </c>
      <c r="S2555" s="9">
        <f t="shared" si="158"/>
        <v>41113.199155092589</v>
      </c>
      <c r="T2555" s="9">
        <f t="shared" si="15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684</v>
      </c>
      <c r="P2556" s="5">
        <f t="shared" si="157"/>
        <v>54.985074626865675</v>
      </c>
      <c r="Q2556" t="s">
        <v>8324</v>
      </c>
      <c r="R2556" t="s">
        <v>8353</v>
      </c>
      <c r="S2556" s="9">
        <f t="shared" si="158"/>
        <v>42125.078275462962</v>
      </c>
      <c r="T2556" s="9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147</v>
      </c>
      <c r="P2557" s="5">
        <f t="shared" si="157"/>
        <v>61.342857142857142</v>
      </c>
      <c r="Q2557" t="s">
        <v>8324</v>
      </c>
      <c r="R2557" t="s">
        <v>8353</v>
      </c>
      <c r="S2557" s="9">
        <f t="shared" si="158"/>
        <v>41026.655011574076</v>
      </c>
      <c r="T2557" s="9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41</v>
      </c>
      <c r="P2558" s="5">
        <f t="shared" si="157"/>
        <v>23.117647058823529</v>
      </c>
      <c r="Q2558" t="s">
        <v>8324</v>
      </c>
      <c r="R2558" t="s">
        <v>8353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166</v>
      </c>
      <c r="P2559" s="5">
        <f t="shared" si="157"/>
        <v>29.611111111111111</v>
      </c>
      <c r="Q2559" t="s">
        <v>8324</v>
      </c>
      <c r="R2559" t="s">
        <v>8353</v>
      </c>
      <c r="S2559" s="9">
        <f t="shared" si="158"/>
        <v>41744.745208333334</v>
      </c>
      <c r="T2559" s="9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111</v>
      </c>
      <c r="P2560" s="5">
        <f t="shared" si="157"/>
        <v>75.611111111111114</v>
      </c>
      <c r="Q2560" t="s">
        <v>8324</v>
      </c>
      <c r="R2560" t="s">
        <v>8353</v>
      </c>
      <c r="S2560" s="9">
        <f t="shared" si="158"/>
        <v>42093.860023148147</v>
      </c>
      <c r="T2560" s="9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90</v>
      </c>
      <c r="P2561" s="5">
        <f t="shared" si="157"/>
        <v>35.6</v>
      </c>
      <c r="Q2561" t="s">
        <v>8324</v>
      </c>
      <c r="R2561" t="s">
        <v>8353</v>
      </c>
      <c r="S2561" s="9">
        <f t="shared" si="158"/>
        <v>40829.873657407406</v>
      </c>
      <c r="T2561" s="9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3</v>
      </c>
      <c r="P2562" s="5">
        <f t="shared" si="157"/>
        <v>143</v>
      </c>
      <c r="Q2562" t="s">
        <v>8324</v>
      </c>
      <c r="R2562" t="s">
        <v>8353</v>
      </c>
      <c r="S2562" s="9">
        <f t="shared" si="158"/>
        <v>42039.951087962967</v>
      </c>
      <c r="T2562" s="9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E2563-D2563</f>
        <v>-100000</v>
      </c>
      <c r="P2563" s="5" t="e">
        <f t="shared" ref="P2563:P2626" si="161">E2563/L2563</f>
        <v>#DIV/0!</v>
      </c>
      <c r="Q2563" t="s">
        <v>8335</v>
      </c>
      <c r="R2563" t="s">
        <v>8336</v>
      </c>
      <c r="S2563" s="9">
        <f t="shared" ref="S2563:S2626" si="162">(J2563/86400)+DATE(1970,1,1)</f>
        <v>42260.528807870374</v>
      </c>
      <c r="T2563" s="9">
        <f t="shared" ref="T2563:T2626" si="163">(I2563/86400)+DATE(1970,1,1)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-9925</v>
      </c>
      <c r="P2564" s="5">
        <f t="shared" si="161"/>
        <v>25</v>
      </c>
      <c r="Q2564" t="s">
        <v>8335</v>
      </c>
      <c r="R2564" t="s">
        <v>8336</v>
      </c>
      <c r="S2564" s="9">
        <f t="shared" si="162"/>
        <v>42594.524756944447</v>
      </c>
      <c r="T2564" s="9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-20000</v>
      </c>
      <c r="P2565" s="5" t="e">
        <f t="shared" si="161"/>
        <v>#DIV/0!</v>
      </c>
      <c r="Q2565" t="s">
        <v>8335</v>
      </c>
      <c r="R2565" t="s">
        <v>8336</v>
      </c>
      <c r="S2565" s="9">
        <f t="shared" si="162"/>
        <v>42155.139479166668</v>
      </c>
      <c r="T2565" s="9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-40000</v>
      </c>
      <c r="P2566" s="5" t="e">
        <f t="shared" si="161"/>
        <v>#DIV/0!</v>
      </c>
      <c r="Q2566" t="s">
        <v>8335</v>
      </c>
      <c r="R2566" t="s">
        <v>8336</v>
      </c>
      <c r="S2566" s="9">
        <f t="shared" si="162"/>
        <v>41822.040497685186</v>
      </c>
      <c r="T2566" s="9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-9900</v>
      </c>
      <c r="P2567" s="5">
        <f t="shared" si="161"/>
        <v>100</v>
      </c>
      <c r="Q2567" t="s">
        <v>8335</v>
      </c>
      <c r="R2567" t="s">
        <v>8336</v>
      </c>
      <c r="S2567" s="9">
        <f t="shared" si="162"/>
        <v>42440.650335648148</v>
      </c>
      <c r="T2567" s="9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-35000</v>
      </c>
      <c r="P2568" s="5" t="e">
        <f t="shared" si="161"/>
        <v>#DIV/0!</v>
      </c>
      <c r="Q2568" t="s">
        <v>8335</v>
      </c>
      <c r="R2568" t="s">
        <v>8336</v>
      </c>
      <c r="S2568" s="9">
        <f t="shared" si="162"/>
        <v>41842.980879629627</v>
      </c>
      <c r="T2568" s="9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-44880</v>
      </c>
      <c r="P2569" s="5">
        <f t="shared" si="161"/>
        <v>60</v>
      </c>
      <c r="Q2569" t="s">
        <v>8335</v>
      </c>
      <c r="R2569" t="s">
        <v>8336</v>
      </c>
      <c r="S2569" s="9">
        <f t="shared" si="162"/>
        <v>42087.878912037035</v>
      </c>
      <c r="T2569" s="9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-9950</v>
      </c>
      <c r="P2570" s="5">
        <f t="shared" si="161"/>
        <v>50</v>
      </c>
      <c r="Q2570" t="s">
        <v>8335</v>
      </c>
      <c r="R2570" t="s">
        <v>8336</v>
      </c>
      <c r="S2570" s="9">
        <f t="shared" si="162"/>
        <v>42584.666597222225</v>
      </c>
      <c r="T2570" s="9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-6355</v>
      </c>
      <c r="P2571" s="5">
        <f t="shared" si="161"/>
        <v>72.5</v>
      </c>
      <c r="Q2571" t="s">
        <v>8335</v>
      </c>
      <c r="R2571" t="s">
        <v>8336</v>
      </c>
      <c r="S2571" s="9">
        <f t="shared" si="162"/>
        <v>42234.105462962965</v>
      </c>
      <c r="T2571" s="9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-6941</v>
      </c>
      <c r="P2572" s="5">
        <f t="shared" si="161"/>
        <v>29.5</v>
      </c>
      <c r="Q2572" t="s">
        <v>8335</v>
      </c>
      <c r="R2572" t="s">
        <v>8336</v>
      </c>
      <c r="S2572" s="9">
        <f t="shared" si="162"/>
        <v>42744.903182870374</v>
      </c>
      <c r="T2572" s="9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-99750</v>
      </c>
      <c r="P2573" s="5">
        <f t="shared" si="161"/>
        <v>62.5</v>
      </c>
      <c r="Q2573" t="s">
        <v>8335</v>
      </c>
      <c r="R2573" t="s">
        <v>8336</v>
      </c>
      <c r="S2573" s="9">
        <f t="shared" si="162"/>
        <v>42449.341678240744</v>
      </c>
      <c r="T2573" s="9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-30000</v>
      </c>
      <c r="P2574" s="5" t="e">
        <f t="shared" si="161"/>
        <v>#DIV/0!</v>
      </c>
      <c r="Q2574" t="s">
        <v>8335</v>
      </c>
      <c r="R2574" t="s">
        <v>8336</v>
      </c>
      <c r="S2574" s="9">
        <f t="shared" si="162"/>
        <v>42077.119409722218</v>
      </c>
      <c r="T2574" s="9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-8000</v>
      </c>
      <c r="P2575" s="5" t="e">
        <f t="shared" si="161"/>
        <v>#DIV/0!</v>
      </c>
      <c r="Q2575" t="s">
        <v>8335</v>
      </c>
      <c r="R2575" t="s">
        <v>8336</v>
      </c>
      <c r="S2575" s="9">
        <f t="shared" si="162"/>
        <v>41829.592002314814</v>
      </c>
      <c r="T2575" s="9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-10000</v>
      </c>
      <c r="P2576" s="5" t="e">
        <f t="shared" si="161"/>
        <v>#DIV/0!</v>
      </c>
      <c r="Q2576" t="s">
        <v>8335</v>
      </c>
      <c r="R2576" t="s">
        <v>8336</v>
      </c>
      <c r="S2576" s="9">
        <f t="shared" si="162"/>
        <v>42487.825752314813</v>
      </c>
      <c r="T2576" s="9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-85000</v>
      </c>
      <c r="P2577" s="5" t="e">
        <f t="shared" si="161"/>
        <v>#DIV/0!</v>
      </c>
      <c r="Q2577" t="s">
        <v>8335</v>
      </c>
      <c r="R2577" t="s">
        <v>8336</v>
      </c>
      <c r="S2577" s="9">
        <f t="shared" si="162"/>
        <v>41986.108726851853</v>
      </c>
      <c r="T2577" s="9">
        <f t="shared" si="163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-10000</v>
      </c>
      <c r="P2578" s="5" t="e">
        <f t="shared" si="161"/>
        <v>#DIV/0!</v>
      </c>
      <c r="Q2578" t="s">
        <v>8335</v>
      </c>
      <c r="R2578" t="s">
        <v>8336</v>
      </c>
      <c r="S2578" s="9">
        <f t="shared" si="162"/>
        <v>42060.00980324074</v>
      </c>
      <c r="T2578" s="9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-15000</v>
      </c>
      <c r="P2579" s="5" t="e">
        <f t="shared" si="161"/>
        <v>#DIV/0!</v>
      </c>
      <c r="Q2579" t="s">
        <v>8335</v>
      </c>
      <c r="R2579" t="s">
        <v>8336</v>
      </c>
      <c r="S2579" s="9">
        <f t="shared" si="162"/>
        <v>41830.820567129631</v>
      </c>
      <c r="T2579" s="9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-6000</v>
      </c>
      <c r="P2580" s="5" t="e">
        <f t="shared" si="161"/>
        <v>#DIV/0!</v>
      </c>
      <c r="Q2580" t="s">
        <v>8335</v>
      </c>
      <c r="R2580" t="s">
        <v>8336</v>
      </c>
      <c r="S2580" s="9">
        <f t="shared" si="162"/>
        <v>42238.022905092592</v>
      </c>
      <c r="T2580" s="9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-199723</v>
      </c>
      <c r="P2581" s="5">
        <f t="shared" si="161"/>
        <v>23.083333333333332</v>
      </c>
      <c r="Q2581" t="s">
        <v>8335</v>
      </c>
      <c r="R2581" t="s">
        <v>8336</v>
      </c>
      <c r="S2581" s="9">
        <f t="shared" si="162"/>
        <v>41837.829895833333</v>
      </c>
      <c r="T2581" s="9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-8449</v>
      </c>
      <c r="P2582" s="5">
        <f t="shared" si="161"/>
        <v>25.5</v>
      </c>
      <c r="Q2582" t="s">
        <v>8335</v>
      </c>
      <c r="R2582" t="s">
        <v>8336</v>
      </c>
      <c r="S2582" s="9">
        <f t="shared" si="162"/>
        <v>42110.326423611114</v>
      </c>
      <c r="T2582" s="9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-4470</v>
      </c>
      <c r="P2583" s="5">
        <f t="shared" si="161"/>
        <v>48.18181818181818</v>
      </c>
      <c r="Q2583" t="s">
        <v>8335</v>
      </c>
      <c r="R2583" t="s">
        <v>8336</v>
      </c>
      <c r="S2583" s="9">
        <f t="shared" si="162"/>
        <v>42294.628449074073</v>
      </c>
      <c r="T2583" s="9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-89999</v>
      </c>
      <c r="P2584" s="5">
        <f t="shared" si="161"/>
        <v>1</v>
      </c>
      <c r="Q2584" t="s">
        <v>8335</v>
      </c>
      <c r="R2584" t="s">
        <v>8336</v>
      </c>
      <c r="S2584" s="9">
        <f t="shared" si="162"/>
        <v>42642.988819444443</v>
      </c>
      <c r="T2584" s="9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-995</v>
      </c>
      <c r="P2585" s="5">
        <f t="shared" si="161"/>
        <v>1</v>
      </c>
      <c r="Q2585" t="s">
        <v>8335</v>
      </c>
      <c r="R2585" t="s">
        <v>8336</v>
      </c>
      <c r="S2585" s="9">
        <f t="shared" si="162"/>
        <v>42019.76944444445</v>
      </c>
      <c r="T2585" s="9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-10000</v>
      </c>
      <c r="P2586" s="5" t="e">
        <f t="shared" si="161"/>
        <v>#DIV/0!</v>
      </c>
      <c r="Q2586" t="s">
        <v>8335</v>
      </c>
      <c r="R2586" t="s">
        <v>8336</v>
      </c>
      <c r="S2586" s="9">
        <f t="shared" si="162"/>
        <v>42140.173252314809</v>
      </c>
      <c r="T2586" s="9">
        <f t="shared" si="163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-29950</v>
      </c>
      <c r="P2587" s="5">
        <f t="shared" si="161"/>
        <v>50</v>
      </c>
      <c r="Q2587" t="s">
        <v>8335</v>
      </c>
      <c r="R2587" t="s">
        <v>8336</v>
      </c>
      <c r="S2587" s="9">
        <f t="shared" si="162"/>
        <v>41795.963333333333</v>
      </c>
      <c r="T2587" s="9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-2995</v>
      </c>
      <c r="P2588" s="5">
        <f t="shared" si="161"/>
        <v>5</v>
      </c>
      <c r="Q2588" t="s">
        <v>8335</v>
      </c>
      <c r="R2588" t="s">
        <v>8336</v>
      </c>
      <c r="S2588" s="9">
        <f t="shared" si="162"/>
        <v>42333.330277777779</v>
      </c>
      <c r="T2588" s="9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-48783</v>
      </c>
      <c r="P2589" s="5">
        <f t="shared" si="161"/>
        <v>202.83333333333334</v>
      </c>
      <c r="Q2589" t="s">
        <v>8335</v>
      </c>
      <c r="R2589" t="s">
        <v>8336</v>
      </c>
      <c r="S2589" s="9">
        <f t="shared" si="162"/>
        <v>42338.675381944442</v>
      </c>
      <c r="T2589" s="9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-5767</v>
      </c>
      <c r="P2590" s="5">
        <f t="shared" si="161"/>
        <v>29.125</v>
      </c>
      <c r="Q2590" t="s">
        <v>8335</v>
      </c>
      <c r="R2590" t="s">
        <v>8336</v>
      </c>
      <c r="S2590" s="9">
        <f t="shared" si="162"/>
        <v>42042.676226851851</v>
      </c>
      <c r="T2590" s="9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-49995</v>
      </c>
      <c r="P2591" s="5">
        <f t="shared" si="161"/>
        <v>5</v>
      </c>
      <c r="Q2591" t="s">
        <v>8335</v>
      </c>
      <c r="R2591" t="s">
        <v>8336</v>
      </c>
      <c r="S2591" s="9">
        <f t="shared" si="162"/>
        <v>42422.536192129628</v>
      </c>
      <c r="T2591" s="9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-3000</v>
      </c>
      <c r="P2592" s="5" t="e">
        <f t="shared" si="161"/>
        <v>#DIV/0!</v>
      </c>
      <c r="Q2592" t="s">
        <v>8335</v>
      </c>
      <c r="R2592" t="s">
        <v>8336</v>
      </c>
      <c r="S2592" s="9">
        <f t="shared" si="162"/>
        <v>42388.589085648149</v>
      </c>
      <c r="T2592" s="9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-1474</v>
      </c>
      <c r="P2593" s="5">
        <f t="shared" si="161"/>
        <v>13</v>
      </c>
      <c r="Q2593" t="s">
        <v>8335</v>
      </c>
      <c r="R2593" t="s">
        <v>8336</v>
      </c>
      <c r="S2593" s="9">
        <f t="shared" si="162"/>
        <v>42382.906527777777</v>
      </c>
      <c r="T2593" s="9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-29950</v>
      </c>
      <c r="P2594" s="5">
        <f t="shared" si="161"/>
        <v>50</v>
      </c>
      <c r="Q2594" t="s">
        <v>8335</v>
      </c>
      <c r="R2594" t="s">
        <v>8336</v>
      </c>
      <c r="S2594" s="9">
        <f t="shared" si="162"/>
        <v>41887.801168981481</v>
      </c>
      <c r="T2594" s="9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-10000</v>
      </c>
      <c r="P2595" s="5" t="e">
        <f t="shared" si="161"/>
        <v>#DIV/0!</v>
      </c>
      <c r="Q2595" t="s">
        <v>8335</v>
      </c>
      <c r="R2595" t="s">
        <v>8336</v>
      </c>
      <c r="S2595" s="9">
        <f t="shared" si="162"/>
        <v>42089.845208333332</v>
      </c>
      <c r="T2595" s="9">
        <f t="shared" si="163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-79999</v>
      </c>
      <c r="P2596" s="5">
        <f t="shared" si="161"/>
        <v>1</v>
      </c>
      <c r="Q2596" t="s">
        <v>8335</v>
      </c>
      <c r="R2596" t="s">
        <v>8336</v>
      </c>
      <c r="S2596" s="9">
        <f t="shared" si="162"/>
        <v>41828.967916666668</v>
      </c>
      <c r="T2596" s="9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-13175</v>
      </c>
      <c r="P2597" s="5">
        <f t="shared" si="161"/>
        <v>96.05263157894737</v>
      </c>
      <c r="Q2597" t="s">
        <v>8335</v>
      </c>
      <c r="R2597" t="s">
        <v>8336</v>
      </c>
      <c r="S2597" s="9">
        <f t="shared" si="162"/>
        <v>42760.244212962964</v>
      </c>
      <c r="T2597" s="9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-26744</v>
      </c>
      <c r="P2598" s="5">
        <f t="shared" si="161"/>
        <v>305.77777777777777</v>
      </c>
      <c r="Q2598" t="s">
        <v>8335</v>
      </c>
      <c r="R2598" t="s">
        <v>8336</v>
      </c>
      <c r="S2598" s="9">
        <f t="shared" si="162"/>
        <v>41828.664456018516</v>
      </c>
      <c r="T2598" s="9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-1415</v>
      </c>
      <c r="P2599" s="5">
        <f t="shared" si="161"/>
        <v>12.142857142857142</v>
      </c>
      <c r="Q2599" t="s">
        <v>8335</v>
      </c>
      <c r="R2599" t="s">
        <v>8336</v>
      </c>
      <c r="S2599" s="9">
        <f t="shared" si="162"/>
        <v>42510.341631944444</v>
      </c>
      <c r="T2599" s="9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-1830</v>
      </c>
      <c r="P2600" s="5">
        <f t="shared" si="161"/>
        <v>83.571428571428569</v>
      </c>
      <c r="Q2600" t="s">
        <v>8335</v>
      </c>
      <c r="R2600" t="s">
        <v>8336</v>
      </c>
      <c r="S2600" s="9">
        <f t="shared" si="162"/>
        <v>42240.840289351851</v>
      </c>
      <c r="T2600" s="9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-8951</v>
      </c>
      <c r="P2601" s="5">
        <f t="shared" si="161"/>
        <v>18</v>
      </c>
      <c r="Q2601" t="s">
        <v>8335</v>
      </c>
      <c r="R2601" t="s">
        <v>8336</v>
      </c>
      <c r="S2601" s="9">
        <f t="shared" si="162"/>
        <v>41809.754016203704</v>
      </c>
      <c r="T2601" s="9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-46534</v>
      </c>
      <c r="P2602" s="5">
        <f t="shared" si="161"/>
        <v>115.53333333333333</v>
      </c>
      <c r="Q2602" t="s">
        <v>8335</v>
      </c>
      <c r="R2602" t="s">
        <v>8336</v>
      </c>
      <c r="S2602" s="9">
        <f t="shared" si="162"/>
        <v>42394.900462962964</v>
      </c>
      <c r="T2602" s="9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2807</v>
      </c>
      <c r="P2603" s="5">
        <f t="shared" si="161"/>
        <v>21.900662251655628</v>
      </c>
      <c r="Q2603" t="s">
        <v>8318</v>
      </c>
      <c r="R2603" t="s">
        <v>8354</v>
      </c>
      <c r="S2603" s="9">
        <f t="shared" si="162"/>
        <v>41150.902187500003</v>
      </c>
      <c r="T2603" s="9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27131</v>
      </c>
      <c r="P2604" s="5">
        <f t="shared" si="161"/>
        <v>80.022494887525568</v>
      </c>
      <c r="Q2604" t="s">
        <v>8318</v>
      </c>
      <c r="R2604" t="s">
        <v>8354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26</v>
      </c>
      <c r="P2605" s="5">
        <f t="shared" si="161"/>
        <v>35.520000000000003</v>
      </c>
      <c r="Q2605" t="s">
        <v>8318</v>
      </c>
      <c r="R2605" t="s">
        <v>8354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843.59999999999854</v>
      </c>
      <c r="P2606" s="5">
        <f t="shared" si="161"/>
        <v>64.933333333333323</v>
      </c>
      <c r="Q2606" t="s">
        <v>8318</v>
      </c>
      <c r="R2606" t="s">
        <v>8354</v>
      </c>
      <c r="S2606" s="9">
        <f t="shared" si="162"/>
        <v>40998.051192129627</v>
      </c>
      <c r="T2606" s="9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7421.570000000007</v>
      </c>
      <c r="P2607" s="5">
        <f t="shared" si="161"/>
        <v>60.965703745743475</v>
      </c>
      <c r="Q2607" t="s">
        <v>8318</v>
      </c>
      <c r="R2607" t="s">
        <v>8354</v>
      </c>
      <c r="S2607" s="9">
        <f t="shared" si="162"/>
        <v>42508.541550925926</v>
      </c>
      <c r="T2607" s="9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1106</v>
      </c>
      <c r="P2608" s="5">
        <f t="shared" si="161"/>
        <v>31.444155844155844</v>
      </c>
      <c r="Q2608" t="s">
        <v>8318</v>
      </c>
      <c r="R2608" t="s">
        <v>8354</v>
      </c>
      <c r="S2608" s="9">
        <f t="shared" si="162"/>
        <v>41726.712754629625</v>
      </c>
      <c r="T2608" s="9">
        <f t="shared" si="163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24616</v>
      </c>
      <c r="P2609" s="5">
        <f t="shared" si="161"/>
        <v>81.949748743718587</v>
      </c>
      <c r="Q2609" t="s">
        <v>8318</v>
      </c>
      <c r="R2609" t="s">
        <v>8354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9914</v>
      </c>
      <c r="P2610" s="5">
        <f t="shared" si="161"/>
        <v>58.92763157894737</v>
      </c>
      <c r="Q2610" t="s">
        <v>8318</v>
      </c>
      <c r="R2610" t="s">
        <v>8354</v>
      </c>
      <c r="S2610" s="9">
        <f t="shared" si="162"/>
        <v>42767.801712962959</v>
      </c>
      <c r="T2610" s="9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71330.39</v>
      </c>
      <c r="P2611" s="5">
        <f t="shared" si="161"/>
        <v>157.29347633136095</v>
      </c>
      <c r="Q2611" t="s">
        <v>8318</v>
      </c>
      <c r="R2611" t="s">
        <v>8354</v>
      </c>
      <c r="S2611" s="9">
        <f t="shared" si="162"/>
        <v>41075.237858796296</v>
      </c>
      <c r="T2611" s="9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9407.66</v>
      </c>
      <c r="P2612" s="5">
        <f t="shared" si="161"/>
        <v>55.758509532062391</v>
      </c>
      <c r="Q2612" t="s">
        <v>8318</v>
      </c>
      <c r="R2612" t="s">
        <v>8354</v>
      </c>
      <c r="S2612" s="9">
        <f t="shared" si="162"/>
        <v>42564.881076388891</v>
      </c>
      <c r="T2612" s="9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295970</v>
      </c>
      <c r="P2613" s="5">
        <f t="shared" si="161"/>
        <v>83.802893802893806</v>
      </c>
      <c r="Q2613" t="s">
        <v>8318</v>
      </c>
      <c r="R2613" t="s">
        <v>8354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7176.130000000001</v>
      </c>
      <c r="P2614" s="5">
        <f t="shared" si="161"/>
        <v>58.422210884353746</v>
      </c>
      <c r="Q2614" t="s">
        <v>8318</v>
      </c>
      <c r="R2614" t="s">
        <v>8354</v>
      </c>
      <c r="S2614" s="9">
        <f t="shared" si="162"/>
        <v>41982.143171296295</v>
      </c>
      <c r="T2614" s="9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76</v>
      </c>
      <c r="P2615" s="5">
        <f t="shared" si="161"/>
        <v>270.57142857142856</v>
      </c>
      <c r="Q2615" t="s">
        <v>8318</v>
      </c>
      <c r="R2615" t="s">
        <v>8354</v>
      </c>
      <c r="S2615" s="9">
        <f t="shared" si="162"/>
        <v>41143.81821759259</v>
      </c>
      <c r="T2615" s="9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210</v>
      </c>
      <c r="P2616" s="5">
        <f t="shared" si="161"/>
        <v>107.1</v>
      </c>
      <c r="Q2616" t="s">
        <v>8318</v>
      </c>
      <c r="R2616" t="s">
        <v>8354</v>
      </c>
      <c r="S2616" s="9">
        <f t="shared" si="162"/>
        <v>41730.708472222221</v>
      </c>
      <c r="T2616" s="9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1396</v>
      </c>
      <c r="P2617" s="5">
        <f t="shared" si="161"/>
        <v>47.180555555555557</v>
      </c>
      <c r="Q2617" t="s">
        <v>8318</v>
      </c>
      <c r="R2617" t="s">
        <v>8354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3633.5</v>
      </c>
      <c r="P2618" s="5">
        <f t="shared" si="161"/>
        <v>120.30882352941177</v>
      </c>
      <c r="Q2618" t="s">
        <v>8318</v>
      </c>
      <c r="R2618" t="s">
        <v>8354</v>
      </c>
      <c r="S2618" s="9">
        <f t="shared" si="162"/>
        <v>42211.99454861111</v>
      </c>
      <c r="T2618" s="9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3888</v>
      </c>
      <c r="P2619" s="5">
        <f t="shared" si="161"/>
        <v>27.59748427672956</v>
      </c>
      <c r="Q2619" t="s">
        <v>8318</v>
      </c>
      <c r="R2619" t="s">
        <v>8354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808</v>
      </c>
      <c r="P2620" s="5">
        <f t="shared" si="161"/>
        <v>205.2987012987013</v>
      </c>
      <c r="Q2620" t="s">
        <v>8318</v>
      </c>
      <c r="R2620" t="s">
        <v>8354</v>
      </c>
      <c r="S2620" s="9">
        <f t="shared" si="162"/>
        <v>42279.792372685188</v>
      </c>
      <c r="T2620" s="9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884</v>
      </c>
      <c r="P2621" s="5">
        <f t="shared" si="161"/>
        <v>35.547169811320757</v>
      </c>
      <c r="Q2621" t="s">
        <v>8318</v>
      </c>
      <c r="R2621" t="s">
        <v>8354</v>
      </c>
      <c r="S2621" s="9">
        <f t="shared" si="162"/>
        <v>42273.884305555555</v>
      </c>
      <c r="T2621" s="9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28374</v>
      </c>
      <c r="P2622" s="5">
        <f t="shared" si="161"/>
        <v>74.639488409272587</v>
      </c>
      <c r="Q2622" t="s">
        <v>8318</v>
      </c>
      <c r="R2622" t="s">
        <v>8354</v>
      </c>
      <c r="S2622" s="9">
        <f t="shared" si="162"/>
        <v>42251.16715277778</v>
      </c>
      <c r="T2622" s="9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6882</v>
      </c>
      <c r="P2623" s="5">
        <f t="shared" si="161"/>
        <v>47.058064516129029</v>
      </c>
      <c r="Q2623" t="s">
        <v>8318</v>
      </c>
      <c r="R2623" t="s">
        <v>8354</v>
      </c>
      <c r="S2623" s="9">
        <f t="shared" si="162"/>
        <v>42115.747546296298</v>
      </c>
      <c r="T2623" s="9">
        <f t="shared" si="163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467.76</v>
      </c>
      <c r="P2624" s="5">
        <f t="shared" si="161"/>
        <v>26.591351351351353</v>
      </c>
      <c r="Q2624" t="s">
        <v>8318</v>
      </c>
      <c r="R2624" t="s">
        <v>8354</v>
      </c>
      <c r="S2624" s="9">
        <f t="shared" si="162"/>
        <v>42689.74324074074</v>
      </c>
      <c r="T2624" s="9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280</v>
      </c>
      <c r="P2625" s="5">
        <f t="shared" si="161"/>
        <v>36.774193548387096</v>
      </c>
      <c r="Q2625" t="s">
        <v>8318</v>
      </c>
      <c r="R2625" t="s">
        <v>8354</v>
      </c>
      <c r="S2625" s="9">
        <f t="shared" si="162"/>
        <v>42692.256550925929</v>
      </c>
      <c r="T2625" s="9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102353.65</v>
      </c>
      <c r="P2626" s="5">
        <f t="shared" si="161"/>
        <v>31.820544982698959</v>
      </c>
      <c r="Q2626" t="s">
        <v>8318</v>
      </c>
      <c r="R2626" t="s">
        <v>8354</v>
      </c>
      <c r="S2626" s="9">
        <f t="shared" si="162"/>
        <v>41144.421550925923</v>
      </c>
      <c r="T2626" s="9">
        <f t="shared" si="163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E2627-D2627</f>
        <v>1284</v>
      </c>
      <c r="P2627" s="5">
        <f t="shared" ref="P2627:P2690" si="165">E2627/L2627</f>
        <v>27.576923076923077</v>
      </c>
      <c r="Q2627" t="s">
        <v>8318</v>
      </c>
      <c r="R2627" t="s">
        <v>8354</v>
      </c>
      <c r="S2627" s="9">
        <f t="shared" ref="S2627:S2690" si="166">(J2627/86400)+DATE(1970,1,1)</f>
        <v>42658.810277777782</v>
      </c>
      <c r="T2627" s="9">
        <f t="shared" ref="T2627:T2690" si="167">(I2627/86400)+DATE(1970,1,1)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300</v>
      </c>
      <c r="P2628" s="5">
        <f t="shared" si="165"/>
        <v>56</v>
      </c>
      <c r="Q2628" t="s">
        <v>8318</v>
      </c>
      <c r="R2628" t="s">
        <v>8354</v>
      </c>
      <c r="S2628" s="9">
        <f t="shared" si="166"/>
        <v>42128.628113425926</v>
      </c>
      <c r="T2628" s="9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820</v>
      </c>
      <c r="P2629" s="5">
        <f t="shared" si="165"/>
        <v>21.555555555555557</v>
      </c>
      <c r="Q2629" t="s">
        <v>8318</v>
      </c>
      <c r="R2629" t="s">
        <v>8354</v>
      </c>
      <c r="S2629" s="9">
        <f t="shared" si="166"/>
        <v>42304.829409722224</v>
      </c>
      <c r="T2629" s="9">
        <f t="shared" si="167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87</v>
      </c>
      <c r="P2630" s="5">
        <f t="shared" si="165"/>
        <v>44.095238095238095</v>
      </c>
      <c r="Q2630" t="s">
        <v>8318</v>
      </c>
      <c r="R2630" t="s">
        <v>8354</v>
      </c>
      <c r="S2630" s="9">
        <f t="shared" si="166"/>
        <v>41953.966053240743</v>
      </c>
      <c r="T2630" s="9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1387</v>
      </c>
      <c r="P2631" s="5">
        <f t="shared" si="165"/>
        <v>63.87</v>
      </c>
      <c r="Q2631" t="s">
        <v>8318</v>
      </c>
      <c r="R2631" t="s">
        <v>8354</v>
      </c>
      <c r="S2631" s="9">
        <f t="shared" si="166"/>
        <v>42108.538449074069</v>
      </c>
      <c r="T2631" s="9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1158</v>
      </c>
      <c r="P2632" s="5">
        <f t="shared" si="165"/>
        <v>38.987654320987652</v>
      </c>
      <c r="Q2632" t="s">
        <v>8318</v>
      </c>
      <c r="R2632" t="s">
        <v>8354</v>
      </c>
      <c r="S2632" s="9">
        <f t="shared" si="166"/>
        <v>42524.105462962965</v>
      </c>
      <c r="T2632" s="9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2933.0499999999993</v>
      </c>
      <c r="P2633" s="5">
        <f t="shared" si="165"/>
        <v>80.185489510489504</v>
      </c>
      <c r="Q2633" t="s">
        <v>8318</v>
      </c>
      <c r="R2633" t="s">
        <v>8354</v>
      </c>
      <c r="S2633" s="9">
        <f t="shared" si="166"/>
        <v>42218.169293981482</v>
      </c>
      <c r="T2633" s="9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396</v>
      </c>
      <c r="P2634" s="5">
        <f t="shared" si="165"/>
        <v>34.904761904761905</v>
      </c>
      <c r="Q2634" t="s">
        <v>8318</v>
      </c>
      <c r="R2634" t="s">
        <v>8354</v>
      </c>
      <c r="S2634" s="9">
        <f t="shared" si="166"/>
        <v>42494.061793981484</v>
      </c>
      <c r="T2634" s="9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12731</v>
      </c>
      <c r="P2635" s="5">
        <f t="shared" si="165"/>
        <v>89.100502512562812</v>
      </c>
      <c r="Q2635" t="s">
        <v>8318</v>
      </c>
      <c r="R2635" t="s">
        <v>8354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56</v>
      </c>
      <c r="P2636" s="5">
        <f t="shared" si="165"/>
        <v>39.44</v>
      </c>
      <c r="Q2636" t="s">
        <v>8318</v>
      </c>
      <c r="R2636" t="s">
        <v>8354</v>
      </c>
      <c r="S2636" s="9">
        <f t="shared" si="166"/>
        <v>42612.656493055554</v>
      </c>
      <c r="T2636" s="9">
        <f t="shared" si="167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0</v>
      </c>
      <c r="P2637" s="5">
        <f t="shared" si="165"/>
        <v>136.9047619047619</v>
      </c>
      <c r="Q2637" t="s">
        <v>8318</v>
      </c>
      <c r="R2637" t="s">
        <v>8354</v>
      </c>
      <c r="S2637" s="9">
        <f t="shared" si="166"/>
        <v>42037.950937500005</v>
      </c>
      <c r="T2637" s="9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873</v>
      </c>
      <c r="P2638" s="5">
        <f t="shared" si="165"/>
        <v>37.46</v>
      </c>
      <c r="Q2638" t="s">
        <v>8318</v>
      </c>
      <c r="R2638" t="s">
        <v>8354</v>
      </c>
      <c r="S2638" s="9">
        <f t="shared" si="166"/>
        <v>42636.614745370374</v>
      </c>
      <c r="T2638" s="9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331</v>
      </c>
      <c r="P2639" s="5">
        <f t="shared" si="165"/>
        <v>31.96153846153846</v>
      </c>
      <c r="Q2639" t="s">
        <v>8318</v>
      </c>
      <c r="R2639" t="s">
        <v>8354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6</v>
      </c>
      <c r="P2640" s="5">
        <f t="shared" si="165"/>
        <v>25.214285714285715</v>
      </c>
      <c r="Q2640" t="s">
        <v>8318</v>
      </c>
      <c r="R2640" t="s">
        <v>8354</v>
      </c>
      <c r="S2640" s="9">
        <f t="shared" si="166"/>
        <v>41989.913136574076</v>
      </c>
      <c r="T2640" s="9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192</v>
      </c>
      <c r="P2641" s="5">
        <f t="shared" si="165"/>
        <v>10.040816326530612</v>
      </c>
      <c r="Q2641" t="s">
        <v>8318</v>
      </c>
      <c r="R2641" t="s">
        <v>8354</v>
      </c>
      <c r="S2641" s="9">
        <f t="shared" si="166"/>
        <v>42024.86513888889</v>
      </c>
      <c r="T2641" s="9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170</v>
      </c>
      <c r="P2642" s="5">
        <f t="shared" si="165"/>
        <v>45.94202898550725</v>
      </c>
      <c r="Q2642" t="s">
        <v>8318</v>
      </c>
      <c r="R2642" t="s">
        <v>8354</v>
      </c>
      <c r="S2642" s="9">
        <f t="shared" si="166"/>
        <v>42103.160578703704</v>
      </c>
      <c r="T2642" s="9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-1485</v>
      </c>
      <c r="P2643" s="5">
        <f t="shared" si="165"/>
        <v>15</v>
      </c>
      <c r="Q2643" t="s">
        <v>8318</v>
      </c>
      <c r="R2643" t="s">
        <v>8354</v>
      </c>
      <c r="S2643" s="9">
        <f t="shared" si="166"/>
        <v>41880.827118055553</v>
      </c>
      <c r="T2643" s="9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-500000</v>
      </c>
      <c r="P2644" s="5" t="e">
        <f t="shared" si="165"/>
        <v>#DIV/0!</v>
      </c>
      <c r="Q2644" t="s">
        <v>8318</v>
      </c>
      <c r="R2644" t="s">
        <v>8354</v>
      </c>
      <c r="S2644" s="9">
        <f t="shared" si="166"/>
        <v>42536.246620370366</v>
      </c>
      <c r="T2644" s="9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-664402.68999999994</v>
      </c>
      <c r="P2645" s="5">
        <f t="shared" si="165"/>
        <v>223.58248500999335</v>
      </c>
      <c r="Q2645" t="s">
        <v>8318</v>
      </c>
      <c r="R2645" t="s">
        <v>8354</v>
      </c>
      <c r="S2645" s="9">
        <f t="shared" si="166"/>
        <v>42689.582349537042</v>
      </c>
      <c r="T2645" s="9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-97947</v>
      </c>
      <c r="P2646" s="5">
        <f t="shared" si="165"/>
        <v>39.480769230769234</v>
      </c>
      <c r="Q2646" t="s">
        <v>8318</v>
      </c>
      <c r="R2646" t="s">
        <v>8354</v>
      </c>
      <c r="S2646" s="9">
        <f t="shared" si="166"/>
        <v>42774.792071759264</v>
      </c>
      <c r="T2646" s="9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-17900</v>
      </c>
      <c r="P2647" s="5">
        <f t="shared" si="165"/>
        <v>91.304347826086953</v>
      </c>
      <c r="Q2647" t="s">
        <v>8318</v>
      </c>
      <c r="R2647" t="s">
        <v>8354</v>
      </c>
      <c r="S2647" s="9">
        <f t="shared" si="166"/>
        <v>41921.842627314814</v>
      </c>
      <c r="T2647" s="9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-457913.58</v>
      </c>
      <c r="P2648" s="5">
        <f t="shared" si="165"/>
        <v>78.666205607476627</v>
      </c>
      <c r="Q2648" t="s">
        <v>8318</v>
      </c>
      <c r="R2648" t="s">
        <v>8354</v>
      </c>
      <c r="S2648" s="9">
        <f t="shared" si="166"/>
        <v>42226.313298611116</v>
      </c>
      <c r="T2648" s="9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-2464</v>
      </c>
      <c r="P2649" s="5">
        <f t="shared" si="165"/>
        <v>12</v>
      </c>
      <c r="Q2649" t="s">
        <v>8318</v>
      </c>
      <c r="R2649" t="s">
        <v>8354</v>
      </c>
      <c r="S2649" s="9">
        <f t="shared" si="166"/>
        <v>42200.261793981481</v>
      </c>
      <c r="T2649" s="9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-11894</v>
      </c>
      <c r="P2650" s="5">
        <f t="shared" si="165"/>
        <v>17.666666666666668</v>
      </c>
      <c r="Q2650" t="s">
        <v>8318</v>
      </c>
      <c r="R2650" t="s">
        <v>8354</v>
      </c>
      <c r="S2650" s="9">
        <f t="shared" si="166"/>
        <v>42408.714814814812</v>
      </c>
      <c r="T2650" s="9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-124876</v>
      </c>
      <c r="P2651" s="5">
        <f t="shared" si="165"/>
        <v>41.333333333333336</v>
      </c>
      <c r="Q2651" t="s">
        <v>8318</v>
      </c>
      <c r="R2651" t="s">
        <v>8354</v>
      </c>
      <c r="S2651" s="9">
        <f t="shared" si="166"/>
        <v>42341.99700231482</v>
      </c>
      <c r="T2651" s="9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-59642</v>
      </c>
      <c r="P2652" s="5">
        <f t="shared" si="165"/>
        <v>71.599999999999994</v>
      </c>
      <c r="Q2652" t="s">
        <v>8318</v>
      </c>
      <c r="R2652" t="s">
        <v>8354</v>
      </c>
      <c r="S2652" s="9">
        <f t="shared" si="166"/>
        <v>42695.624340277776</v>
      </c>
      <c r="T2652" s="9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-274767</v>
      </c>
      <c r="P2653" s="5">
        <f t="shared" si="165"/>
        <v>307.8235294117647</v>
      </c>
      <c r="Q2653" t="s">
        <v>8318</v>
      </c>
      <c r="R2653" t="s">
        <v>8354</v>
      </c>
      <c r="S2653" s="9">
        <f t="shared" si="166"/>
        <v>42327.805659722224</v>
      </c>
      <c r="T2653" s="9">
        <f t="shared" si="167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-99115</v>
      </c>
      <c r="P2654" s="5">
        <f t="shared" si="165"/>
        <v>80.454545454545453</v>
      </c>
      <c r="Q2654" t="s">
        <v>8318</v>
      </c>
      <c r="R2654" t="s">
        <v>8354</v>
      </c>
      <c r="S2654" s="9">
        <f t="shared" si="166"/>
        <v>41953.158854166672</v>
      </c>
      <c r="T2654" s="9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-45124</v>
      </c>
      <c r="P2655" s="5">
        <f t="shared" si="165"/>
        <v>83.942857142857136</v>
      </c>
      <c r="Q2655" t="s">
        <v>8318</v>
      </c>
      <c r="R2655" t="s">
        <v>8354</v>
      </c>
      <c r="S2655" s="9">
        <f t="shared" si="166"/>
        <v>41771.651932870373</v>
      </c>
      <c r="T2655" s="9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-99949</v>
      </c>
      <c r="P2656" s="5">
        <f t="shared" si="165"/>
        <v>8.5</v>
      </c>
      <c r="Q2656" t="s">
        <v>8318</v>
      </c>
      <c r="R2656" t="s">
        <v>8354</v>
      </c>
      <c r="S2656" s="9">
        <f t="shared" si="166"/>
        <v>42055.600995370369</v>
      </c>
      <c r="T2656" s="9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-11845</v>
      </c>
      <c r="P2657" s="5">
        <f t="shared" si="165"/>
        <v>73.372093023255815</v>
      </c>
      <c r="Q2657" t="s">
        <v>8318</v>
      </c>
      <c r="R2657" t="s">
        <v>8354</v>
      </c>
      <c r="S2657" s="9">
        <f t="shared" si="166"/>
        <v>42381.866284722222</v>
      </c>
      <c r="T2657" s="9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-132845</v>
      </c>
      <c r="P2658" s="5">
        <f t="shared" si="165"/>
        <v>112.86184210526316</v>
      </c>
      <c r="Q2658" t="s">
        <v>8318</v>
      </c>
      <c r="R2658" t="s">
        <v>8354</v>
      </c>
      <c r="S2658" s="9">
        <f t="shared" si="166"/>
        <v>42767.688518518524</v>
      </c>
      <c r="T2658" s="9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-24378.62</v>
      </c>
      <c r="P2659" s="5">
        <f t="shared" si="165"/>
        <v>95.277627118644077</v>
      </c>
      <c r="Q2659" t="s">
        <v>8318</v>
      </c>
      <c r="R2659" t="s">
        <v>8354</v>
      </c>
      <c r="S2659" s="9">
        <f t="shared" si="166"/>
        <v>42551.928854166668</v>
      </c>
      <c r="T2659" s="9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-97909</v>
      </c>
      <c r="P2660" s="5">
        <f t="shared" si="165"/>
        <v>22.75</v>
      </c>
      <c r="Q2660" t="s">
        <v>8318</v>
      </c>
      <c r="R2660" t="s">
        <v>8354</v>
      </c>
      <c r="S2660" s="9">
        <f t="shared" si="166"/>
        <v>42551.884189814809</v>
      </c>
      <c r="T2660" s="9">
        <f t="shared" si="167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-47667</v>
      </c>
      <c r="P2661" s="5">
        <f t="shared" si="165"/>
        <v>133.30000000000001</v>
      </c>
      <c r="Q2661" t="s">
        <v>8318</v>
      </c>
      <c r="R2661" t="s">
        <v>8354</v>
      </c>
      <c r="S2661" s="9">
        <f t="shared" si="166"/>
        <v>42082.069560185184</v>
      </c>
      <c r="T2661" s="9">
        <f t="shared" si="167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-19981</v>
      </c>
      <c r="P2662" s="5">
        <f t="shared" si="165"/>
        <v>3.8</v>
      </c>
      <c r="Q2662" t="s">
        <v>8318</v>
      </c>
      <c r="R2662" t="s">
        <v>8354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145</v>
      </c>
      <c r="P2663" s="5">
        <f t="shared" si="165"/>
        <v>85.75</v>
      </c>
      <c r="Q2663" t="s">
        <v>8318</v>
      </c>
      <c r="R2663" t="s">
        <v>8355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1360</v>
      </c>
      <c r="P2664" s="5">
        <f t="shared" si="165"/>
        <v>267</v>
      </c>
      <c r="Q2664" t="s">
        <v>8318</v>
      </c>
      <c r="R2664" t="s">
        <v>8355</v>
      </c>
      <c r="S2664" s="9">
        <f t="shared" si="166"/>
        <v>42207.746678240743</v>
      </c>
      <c r="T2664" s="9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919.25</v>
      </c>
      <c r="P2665" s="5">
        <f t="shared" si="165"/>
        <v>373.55803571428572</v>
      </c>
      <c r="Q2665" t="s">
        <v>8318</v>
      </c>
      <c r="R2665" t="s">
        <v>8355</v>
      </c>
      <c r="S2665" s="9">
        <f t="shared" si="166"/>
        <v>42222.622766203705</v>
      </c>
      <c r="T2665" s="9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600</v>
      </c>
      <c r="P2666" s="5">
        <f t="shared" si="165"/>
        <v>174.03846153846155</v>
      </c>
      <c r="Q2666" t="s">
        <v>8318</v>
      </c>
      <c r="R2666" t="s">
        <v>8355</v>
      </c>
      <c r="S2666" s="9">
        <f t="shared" si="166"/>
        <v>42313.02542824074</v>
      </c>
      <c r="T2666" s="9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810</v>
      </c>
      <c r="P2667" s="5">
        <f t="shared" si="165"/>
        <v>93.695652173913047</v>
      </c>
      <c r="Q2667" t="s">
        <v>8318</v>
      </c>
      <c r="R2667" t="s">
        <v>8355</v>
      </c>
      <c r="S2667" s="9">
        <f t="shared" si="166"/>
        <v>42083.895532407405</v>
      </c>
      <c r="T2667" s="9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5929.51</v>
      </c>
      <c r="P2668" s="5">
        <f t="shared" si="165"/>
        <v>77.327718446601949</v>
      </c>
      <c r="Q2668" t="s">
        <v>8318</v>
      </c>
      <c r="R2668" t="s">
        <v>8355</v>
      </c>
      <c r="S2668" s="9">
        <f t="shared" si="166"/>
        <v>42235.764340277776</v>
      </c>
      <c r="T2668" s="9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160</v>
      </c>
      <c r="P2669" s="5">
        <f t="shared" si="165"/>
        <v>92.222222222222229</v>
      </c>
      <c r="Q2669" t="s">
        <v>8318</v>
      </c>
      <c r="R2669" t="s">
        <v>8355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707</v>
      </c>
      <c r="P2670" s="5">
        <f t="shared" si="165"/>
        <v>60.964285714285715</v>
      </c>
      <c r="Q2670" t="s">
        <v>8318</v>
      </c>
      <c r="R2670" t="s">
        <v>8355</v>
      </c>
      <c r="S2670" s="9">
        <f t="shared" si="166"/>
        <v>42275.58871527778</v>
      </c>
      <c r="T2670" s="9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201</v>
      </c>
      <c r="P2671" s="5">
        <f t="shared" si="165"/>
        <v>91</v>
      </c>
      <c r="Q2671" t="s">
        <v>8318</v>
      </c>
      <c r="R2671" t="s">
        <v>8355</v>
      </c>
      <c r="S2671" s="9">
        <f t="shared" si="166"/>
        <v>42319.035833333328</v>
      </c>
      <c r="T2671" s="9">
        <f t="shared" si="167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-36393</v>
      </c>
      <c r="P2672" s="5">
        <f t="shared" si="165"/>
        <v>41.583333333333336</v>
      </c>
      <c r="Q2672" t="s">
        <v>8318</v>
      </c>
      <c r="R2672" t="s">
        <v>8355</v>
      </c>
      <c r="S2672" s="9">
        <f t="shared" si="166"/>
        <v>41821.020601851851</v>
      </c>
      <c r="T2672" s="9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-22164</v>
      </c>
      <c r="P2673" s="5">
        <f t="shared" si="165"/>
        <v>33.761904761904759</v>
      </c>
      <c r="Q2673" t="s">
        <v>8318</v>
      </c>
      <c r="R2673" t="s">
        <v>8355</v>
      </c>
      <c r="S2673" s="9">
        <f t="shared" si="166"/>
        <v>41962.749027777776</v>
      </c>
      <c r="T2673" s="9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-6681</v>
      </c>
      <c r="P2674" s="5">
        <f t="shared" si="165"/>
        <v>70.61702127659575</v>
      </c>
      <c r="Q2674" t="s">
        <v>8318</v>
      </c>
      <c r="R2674" t="s">
        <v>8355</v>
      </c>
      <c r="S2674" s="9">
        <f t="shared" si="166"/>
        <v>42344.884143518517</v>
      </c>
      <c r="T2674" s="9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-28968</v>
      </c>
      <c r="P2675" s="5">
        <f t="shared" si="165"/>
        <v>167.15151515151516</v>
      </c>
      <c r="Q2675" t="s">
        <v>8318</v>
      </c>
      <c r="R2675" t="s">
        <v>8355</v>
      </c>
      <c r="S2675" s="9">
        <f t="shared" si="166"/>
        <v>41912.541655092595</v>
      </c>
      <c r="T2675" s="9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-13006</v>
      </c>
      <c r="P2676" s="5">
        <f t="shared" si="165"/>
        <v>128.61988304093566</v>
      </c>
      <c r="Q2676" t="s">
        <v>8318</v>
      </c>
      <c r="R2676" t="s">
        <v>8355</v>
      </c>
      <c r="S2676" s="9">
        <f t="shared" si="166"/>
        <v>42529.632754629631</v>
      </c>
      <c r="T2676" s="9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-23103</v>
      </c>
      <c r="P2677" s="5">
        <f t="shared" si="165"/>
        <v>65.41379310344827</v>
      </c>
      <c r="Q2677" t="s">
        <v>8318</v>
      </c>
      <c r="R2677" t="s">
        <v>8355</v>
      </c>
      <c r="S2677" s="9">
        <f t="shared" si="166"/>
        <v>41923.857511574075</v>
      </c>
      <c r="T2677" s="9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-1042</v>
      </c>
      <c r="P2678" s="5">
        <f t="shared" si="165"/>
        <v>117.55555555555556</v>
      </c>
      <c r="Q2678" t="s">
        <v>8318</v>
      </c>
      <c r="R2678" t="s">
        <v>8355</v>
      </c>
      <c r="S2678" s="9">
        <f t="shared" si="166"/>
        <v>42482.624699074076</v>
      </c>
      <c r="T2678" s="9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-16085</v>
      </c>
      <c r="P2679" s="5">
        <f t="shared" si="165"/>
        <v>126.48148148148148</v>
      </c>
      <c r="Q2679" t="s">
        <v>8318</v>
      </c>
      <c r="R2679" t="s">
        <v>8355</v>
      </c>
      <c r="S2679" s="9">
        <f t="shared" si="166"/>
        <v>41793.029432870375</v>
      </c>
      <c r="T2679" s="9">
        <f t="shared" si="167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-7998900</v>
      </c>
      <c r="P2680" s="5">
        <f t="shared" si="165"/>
        <v>550</v>
      </c>
      <c r="Q2680" t="s">
        <v>8318</v>
      </c>
      <c r="R2680" t="s">
        <v>8355</v>
      </c>
      <c r="S2680" s="9">
        <f t="shared" si="166"/>
        <v>42241.798206018517</v>
      </c>
      <c r="T2680" s="9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-39868</v>
      </c>
      <c r="P2681" s="5">
        <f t="shared" si="165"/>
        <v>44</v>
      </c>
      <c r="Q2681" t="s">
        <v>8318</v>
      </c>
      <c r="R2681" t="s">
        <v>8355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-31724</v>
      </c>
      <c r="P2682" s="5">
        <f t="shared" si="165"/>
        <v>69</v>
      </c>
      <c r="Q2682" t="s">
        <v>8318</v>
      </c>
      <c r="R2682" t="s">
        <v>8355</v>
      </c>
      <c r="S2682" s="9">
        <f t="shared" si="166"/>
        <v>42436.211701388893</v>
      </c>
      <c r="T2682" s="9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-7945</v>
      </c>
      <c r="P2683" s="5">
        <f t="shared" si="165"/>
        <v>27.5</v>
      </c>
      <c r="Q2683" t="s">
        <v>8335</v>
      </c>
      <c r="R2683" t="s">
        <v>8336</v>
      </c>
      <c r="S2683" s="9">
        <f t="shared" si="166"/>
        <v>41805.895254629628</v>
      </c>
      <c r="T2683" s="9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-4302</v>
      </c>
      <c r="P2684" s="5">
        <f t="shared" si="165"/>
        <v>84.9</v>
      </c>
      <c r="Q2684" t="s">
        <v>8335</v>
      </c>
      <c r="R2684" t="s">
        <v>8336</v>
      </c>
      <c r="S2684" s="9">
        <f t="shared" si="166"/>
        <v>41932.871990740743</v>
      </c>
      <c r="T2684" s="9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-14964</v>
      </c>
      <c r="P2685" s="5">
        <f t="shared" si="165"/>
        <v>12</v>
      </c>
      <c r="Q2685" t="s">
        <v>8335</v>
      </c>
      <c r="R2685" t="s">
        <v>8336</v>
      </c>
      <c r="S2685" s="9">
        <f t="shared" si="166"/>
        <v>42034.75509259259</v>
      </c>
      <c r="T2685" s="9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-69200</v>
      </c>
      <c r="P2686" s="5">
        <f t="shared" si="165"/>
        <v>200</v>
      </c>
      <c r="Q2686" t="s">
        <v>8335</v>
      </c>
      <c r="R2686" t="s">
        <v>8336</v>
      </c>
      <c r="S2686" s="9">
        <f t="shared" si="166"/>
        <v>41820.914641203708</v>
      </c>
      <c r="T2686" s="9">
        <f t="shared" si="167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-49990</v>
      </c>
      <c r="P2687" s="5">
        <f t="shared" si="165"/>
        <v>10</v>
      </c>
      <c r="Q2687" t="s">
        <v>8335</v>
      </c>
      <c r="R2687" t="s">
        <v>8336</v>
      </c>
      <c r="S2687" s="9">
        <f t="shared" si="166"/>
        <v>42061.69594907407</v>
      </c>
      <c r="T2687" s="9">
        <f t="shared" si="167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-30000</v>
      </c>
      <c r="P2688" s="5" t="e">
        <f t="shared" si="165"/>
        <v>#DIV/0!</v>
      </c>
      <c r="Q2688" t="s">
        <v>8335</v>
      </c>
      <c r="R2688" t="s">
        <v>8336</v>
      </c>
      <c r="S2688" s="9">
        <f t="shared" si="166"/>
        <v>41892.974803240737</v>
      </c>
      <c r="T2688" s="9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-15000</v>
      </c>
      <c r="P2689" s="5" t="e">
        <f t="shared" si="165"/>
        <v>#DIV/0!</v>
      </c>
      <c r="Q2689" t="s">
        <v>8335</v>
      </c>
      <c r="R2689" t="s">
        <v>8336</v>
      </c>
      <c r="S2689" s="9">
        <f t="shared" si="166"/>
        <v>42154.64025462963</v>
      </c>
      <c r="T2689" s="9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-49926</v>
      </c>
      <c r="P2690" s="5">
        <f t="shared" si="165"/>
        <v>5.2857142857142856</v>
      </c>
      <c r="Q2690" t="s">
        <v>8335</v>
      </c>
      <c r="R2690" t="s">
        <v>8336</v>
      </c>
      <c r="S2690" s="9">
        <f t="shared" si="166"/>
        <v>42028.11886574074</v>
      </c>
      <c r="T2690" s="9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E2691-D2691</f>
        <v>-34999</v>
      </c>
      <c r="P2691" s="5">
        <f t="shared" ref="P2691:P2754" si="169">E2691/L2691</f>
        <v>1</v>
      </c>
      <c r="Q2691" t="s">
        <v>8335</v>
      </c>
      <c r="R2691" t="s">
        <v>8336</v>
      </c>
      <c r="S2691" s="9">
        <f t="shared" ref="S2691:S2754" si="170">(J2691/86400)+DATE(1970,1,1)</f>
        <v>42551.961689814816</v>
      </c>
      <c r="T2691" s="9">
        <f t="shared" ref="T2691:T2754" si="171">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-71414</v>
      </c>
      <c r="P2692" s="5">
        <f t="shared" si="169"/>
        <v>72.762711864406782</v>
      </c>
      <c r="Q2692" t="s">
        <v>8335</v>
      </c>
      <c r="R2692" t="s">
        <v>8336</v>
      </c>
      <c r="S2692" s="9">
        <f t="shared" si="170"/>
        <v>42113.105046296296</v>
      </c>
      <c r="T2692" s="9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-64965</v>
      </c>
      <c r="P2693" s="5">
        <f t="shared" si="169"/>
        <v>17.5</v>
      </c>
      <c r="Q2693" t="s">
        <v>8335</v>
      </c>
      <c r="R2693" t="s">
        <v>8336</v>
      </c>
      <c r="S2693" s="9">
        <f t="shared" si="170"/>
        <v>42089.724039351851</v>
      </c>
      <c r="T2693" s="9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-3475</v>
      </c>
      <c r="P2694" s="5">
        <f t="shared" si="169"/>
        <v>25</v>
      </c>
      <c r="Q2694" t="s">
        <v>8335</v>
      </c>
      <c r="R2694" t="s">
        <v>8336</v>
      </c>
      <c r="S2694" s="9">
        <f t="shared" si="170"/>
        <v>42058.334027777775</v>
      </c>
      <c r="T2694" s="9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-4960</v>
      </c>
      <c r="P2695" s="5">
        <f t="shared" si="169"/>
        <v>13.333333333333334</v>
      </c>
      <c r="Q2695" t="s">
        <v>8335</v>
      </c>
      <c r="R2695" t="s">
        <v>8336</v>
      </c>
      <c r="S2695" s="9">
        <f t="shared" si="170"/>
        <v>41834.138495370367</v>
      </c>
      <c r="T2695" s="9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-29999</v>
      </c>
      <c r="P2696" s="5">
        <f t="shared" si="169"/>
        <v>1</v>
      </c>
      <c r="Q2696" t="s">
        <v>8335</v>
      </c>
      <c r="R2696" t="s">
        <v>8336</v>
      </c>
      <c r="S2696" s="9">
        <f t="shared" si="170"/>
        <v>41878.140497685185</v>
      </c>
      <c r="T2696" s="9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-14929</v>
      </c>
      <c r="P2697" s="5">
        <f t="shared" si="169"/>
        <v>23.666666666666668</v>
      </c>
      <c r="Q2697" t="s">
        <v>8335</v>
      </c>
      <c r="R2697" t="s">
        <v>8336</v>
      </c>
      <c r="S2697" s="9">
        <f t="shared" si="170"/>
        <v>42048.181921296295</v>
      </c>
      <c r="T2697" s="9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-56610</v>
      </c>
      <c r="P2698" s="5">
        <f t="shared" si="169"/>
        <v>89.21052631578948</v>
      </c>
      <c r="Q2698" t="s">
        <v>8335</v>
      </c>
      <c r="R2698" t="s">
        <v>8336</v>
      </c>
      <c r="S2698" s="9">
        <f t="shared" si="170"/>
        <v>41964.844444444447</v>
      </c>
      <c r="T2698" s="9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-16939</v>
      </c>
      <c r="P2699" s="5">
        <f t="shared" si="169"/>
        <v>116.55769230769231</v>
      </c>
      <c r="Q2699" t="s">
        <v>8335</v>
      </c>
      <c r="R2699" t="s">
        <v>8336</v>
      </c>
      <c r="S2699" s="9">
        <f t="shared" si="170"/>
        <v>42187.940081018518</v>
      </c>
      <c r="T2699" s="9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-7973.99</v>
      </c>
      <c r="P2700" s="5">
        <f t="shared" si="169"/>
        <v>13.005000000000001</v>
      </c>
      <c r="Q2700" t="s">
        <v>8335</v>
      </c>
      <c r="R2700" t="s">
        <v>8336</v>
      </c>
      <c r="S2700" s="9">
        <f t="shared" si="170"/>
        <v>41787.898240740738</v>
      </c>
      <c r="T2700" s="9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-2</v>
      </c>
      <c r="P2701" s="5" t="e">
        <f t="shared" si="169"/>
        <v>#DIV/0!</v>
      </c>
      <c r="Q2701" t="s">
        <v>8335</v>
      </c>
      <c r="R2701" t="s">
        <v>8336</v>
      </c>
      <c r="S2701" s="9">
        <f t="shared" si="170"/>
        <v>41829.896562499998</v>
      </c>
      <c r="T2701" s="9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-9929</v>
      </c>
      <c r="P2702" s="5">
        <f t="shared" si="169"/>
        <v>17.5</v>
      </c>
      <c r="Q2702" t="s">
        <v>8335</v>
      </c>
      <c r="R2702" t="s">
        <v>8336</v>
      </c>
      <c r="S2702" s="9">
        <f t="shared" si="170"/>
        <v>41870.874675925923</v>
      </c>
      <c r="T2702" s="9">
        <f t="shared" si="171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-1830</v>
      </c>
      <c r="P2703" s="5">
        <f t="shared" si="169"/>
        <v>34.130434782608695</v>
      </c>
      <c r="Q2703" t="s">
        <v>8316</v>
      </c>
      <c r="R2703" t="s">
        <v>8356</v>
      </c>
      <c r="S2703" s="9">
        <f t="shared" si="170"/>
        <v>42801.774699074071</v>
      </c>
      <c r="T2703" s="9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-6559</v>
      </c>
      <c r="P2704" s="5">
        <f t="shared" si="169"/>
        <v>132.34615384615384</v>
      </c>
      <c r="Q2704" t="s">
        <v>8316</v>
      </c>
      <c r="R2704" t="s">
        <v>8356</v>
      </c>
      <c r="S2704" s="9">
        <f t="shared" si="170"/>
        <v>42800.801817129628</v>
      </c>
      <c r="T2704" s="9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1500</v>
      </c>
      <c r="P2705" s="5">
        <f t="shared" si="169"/>
        <v>922.22222222222217</v>
      </c>
      <c r="Q2705" t="s">
        <v>8316</v>
      </c>
      <c r="R2705" t="s">
        <v>8356</v>
      </c>
      <c r="S2705" s="9">
        <f t="shared" si="170"/>
        <v>42756.690162037034</v>
      </c>
      <c r="T2705" s="9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-17855</v>
      </c>
      <c r="P2706" s="5">
        <f t="shared" si="169"/>
        <v>163.57142857142858</v>
      </c>
      <c r="Q2706" t="s">
        <v>8316</v>
      </c>
      <c r="R2706" t="s">
        <v>8356</v>
      </c>
      <c r="S2706" s="9">
        <f t="shared" si="170"/>
        <v>42787.862430555557</v>
      </c>
      <c r="T2706" s="9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-14761</v>
      </c>
      <c r="P2707" s="5">
        <f t="shared" si="169"/>
        <v>217.375</v>
      </c>
      <c r="Q2707" t="s">
        <v>8316</v>
      </c>
      <c r="R2707" t="s">
        <v>8356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4304</v>
      </c>
      <c r="P2708" s="5">
        <f t="shared" si="169"/>
        <v>149.44486692015209</v>
      </c>
      <c r="Q2708" t="s">
        <v>8316</v>
      </c>
      <c r="R2708" t="s">
        <v>8356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20067.57</v>
      </c>
      <c r="P2709" s="5">
        <f t="shared" si="169"/>
        <v>71.237487309644663</v>
      </c>
      <c r="Q2709" t="s">
        <v>8316</v>
      </c>
      <c r="R2709" t="s">
        <v>8356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26643.07</v>
      </c>
      <c r="P2710" s="5">
        <f t="shared" si="169"/>
        <v>44.464318398474738</v>
      </c>
      <c r="Q2710" t="s">
        <v>8316</v>
      </c>
      <c r="R2710" t="s">
        <v>8356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803</v>
      </c>
      <c r="P2711" s="5">
        <f t="shared" si="169"/>
        <v>164.94480519480518</v>
      </c>
      <c r="Q2711" t="s">
        <v>8316</v>
      </c>
      <c r="R2711" t="s">
        <v>8356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32340.210000000006</v>
      </c>
      <c r="P2712" s="5">
        <f t="shared" si="169"/>
        <v>84.871516544117654</v>
      </c>
      <c r="Q2712" t="s">
        <v>8316</v>
      </c>
      <c r="R2712" t="s">
        <v>8356</v>
      </c>
      <c r="S2712" s="9">
        <f t="shared" si="170"/>
        <v>41828.229490740741</v>
      </c>
      <c r="T2712" s="9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28</v>
      </c>
      <c r="P2713" s="5">
        <f t="shared" si="169"/>
        <v>53.945205479452056</v>
      </c>
      <c r="Q2713" t="s">
        <v>8316</v>
      </c>
      <c r="R2713" t="s">
        <v>8356</v>
      </c>
      <c r="S2713" s="9">
        <f t="shared" si="170"/>
        <v>41780.745254629626</v>
      </c>
      <c r="T2713" s="9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1726</v>
      </c>
      <c r="P2714" s="5">
        <f t="shared" si="169"/>
        <v>50.531468531468533</v>
      </c>
      <c r="Q2714" t="s">
        <v>8316</v>
      </c>
      <c r="R2714" t="s">
        <v>8356</v>
      </c>
      <c r="S2714" s="9">
        <f t="shared" si="170"/>
        <v>41432.062037037038</v>
      </c>
      <c r="T2714" s="9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3362</v>
      </c>
      <c r="P2715" s="5">
        <f t="shared" si="169"/>
        <v>108.00140845070422</v>
      </c>
      <c r="Q2715" t="s">
        <v>8316</v>
      </c>
      <c r="R2715" t="s">
        <v>8356</v>
      </c>
      <c r="S2715" s="9">
        <f t="shared" si="170"/>
        <v>42322.653749999998</v>
      </c>
      <c r="T2715" s="9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4089</v>
      </c>
      <c r="P2716" s="5">
        <f t="shared" si="169"/>
        <v>95.373770491803285</v>
      </c>
      <c r="Q2716" t="s">
        <v>8316</v>
      </c>
      <c r="R2716" t="s">
        <v>8356</v>
      </c>
      <c r="S2716" s="9">
        <f t="shared" si="170"/>
        <v>42629.655046296291</v>
      </c>
      <c r="T2716" s="9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19754.689999999999</v>
      </c>
      <c r="P2717" s="5">
        <f t="shared" si="169"/>
        <v>57.631016333938291</v>
      </c>
      <c r="Q2717" t="s">
        <v>8316</v>
      </c>
      <c r="R2717" t="s">
        <v>8356</v>
      </c>
      <c r="S2717" s="9">
        <f t="shared" si="170"/>
        <v>42387.398472222223</v>
      </c>
      <c r="T2717" s="9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1998.0100000000002</v>
      </c>
      <c r="P2718" s="5">
        <f t="shared" si="169"/>
        <v>64.160481283422456</v>
      </c>
      <c r="Q2718" t="s">
        <v>8316</v>
      </c>
      <c r="R2718" t="s">
        <v>8356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5026</v>
      </c>
      <c r="P2719" s="5">
        <f t="shared" si="169"/>
        <v>92.387692307692305</v>
      </c>
      <c r="Q2719" t="s">
        <v>8316</v>
      </c>
      <c r="R2719" t="s">
        <v>8356</v>
      </c>
      <c r="S2719" s="9">
        <f t="shared" si="170"/>
        <v>41934.914918981478</v>
      </c>
      <c r="T2719" s="9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645</v>
      </c>
      <c r="P2720" s="5">
        <f t="shared" si="169"/>
        <v>125.97972972972973</v>
      </c>
      <c r="Q2720" t="s">
        <v>8316</v>
      </c>
      <c r="R2720" t="s">
        <v>8356</v>
      </c>
      <c r="S2720" s="9">
        <f t="shared" si="170"/>
        <v>42465.596585648149</v>
      </c>
      <c r="T2720" s="9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530</v>
      </c>
      <c r="P2721" s="5">
        <f t="shared" si="169"/>
        <v>94.637681159420296</v>
      </c>
      <c r="Q2721" t="s">
        <v>8316</v>
      </c>
      <c r="R2721" t="s">
        <v>8356</v>
      </c>
      <c r="S2721" s="9">
        <f t="shared" si="170"/>
        <v>42418.031180555554</v>
      </c>
      <c r="T2721" s="9">
        <f t="shared" si="171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4531</v>
      </c>
      <c r="P2722" s="5">
        <f t="shared" si="169"/>
        <v>170.69942196531792</v>
      </c>
      <c r="Q2722" t="s">
        <v>8316</v>
      </c>
      <c r="R2722" t="s">
        <v>8356</v>
      </c>
      <c r="S2722" s="9">
        <f t="shared" si="170"/>
        <v>42655.465891203705</v>
      </c>
      <c r="T2722" s="9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10215</v>
      </c>
      <c r="P2723" s="5">
        <f t="shared" si="169"/>
        <v>40.762081784386616</v>
      </c>
      <c r="Q2723" t="s">
        <v>8318</v>
      </c>
      <c r="R2723" t="s">
        <v>8348</v>
      </c>
      <c r="S2723" s="9">
        <f t="shared" si="170"/>
        <v>41493.543958333335</v>
      </c>
      <c r="T2723" s="9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7627</v>
      </c>
      <c r="P2724" s="5">
        <f t="shared" si="169"/>
        <v>68.254054054054052</v>
      </c>
      <c r="Q2724" t="s">
        <v>8318</v>
      </c>
      <c r="R2724" t="s">
        <v>8348</v>
      </c>
      <c r="S2724" s="9">
        <f t="shared" si="170"/>
        <v>42704.857094907406</v>
      </c>
      <c r="T2724" s="9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4806</v>
      </c>
      <c r="P2725" s="5">
        <f t="shared" si="169"/>
        <v>95.48863636363636</v>
      </c>
      <c r="Q2725" t="s">
        <v>8318</v>
      </c>
      <c r="R2725" t="s">
        <v>8348</v>
      </c>
      <c r="S2725" s="9">
        <f t="shared" si="170"/>
        <v>41944.83898148148</v>
      </c>
      <c r="T2725" s="9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4858.88</v>
      </c>
      <c r="P2726" s="5">
        <f t="shared" si="169"/>
        <v>7.1902649656526005</v>
      </c>
      <c r="Q2726" t="s">
        <v>8318</v>
      </c>
      <c r="R2726" t="s">
        <v>8348</v>
      </c>
      <c r="S2726" s="9">
        <f t="shared" si="170"/>
        <v>42199.32707175926</v>
      </c>
      <c r="T2726" s="9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17817</v>
      </c>
      <c r="P2727" s="5">
        <f t="shared" si="169"/>
        <v>511.65486725663715</v>
      </c>
      <c r="Q2727" t="s">
        <v>8318</v>
      </c>
      <c r="R2727" t="s">
        <v>8348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5745</v>
      </c>
      <c r="P2728" s="5">
        <f t="shared" si="169"/>
        <v>261.74504950495049</v>
      </c>
      <c r="Q2728" t="s">
        <v>8318</v>
      </c>
      <c r="R2728" t="s">
        <v>8348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39321</v>
      </c>
      <c r="P2729" s="5">
        <f t="shared" si="169"/>
        <v>69.760961810466767</v>
      </c>
      <c r="Q2729" t="s">
        <v>8318</v>
      </c>
      <c r="R2729" t="s">
        <v>8348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15274</v>
      </c>
      <c r="P2730" s="5">
        <f t="shared" si="169"/>
        <v>77.229591836734699</v>
      </c>
      <c r="Q2730" t="s">
        <v>8318</v>
      </c>
      <c r="R2730" t="s">
        <v>8348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333</v>
      </c>
      <c r="P2731" s="5">
        <f t="shared" si="169"/>
        <v>340.56521739130437</v>
      </c>
      <c r="Q2731" t="s">
        <v>8318</v>
      </c>
      <c r="R2731" t="s">
        <v>8348</v>
      </c>
      <c r="S2731" s="9">
        <f t="shared" si="170"/>
        <v>42095.240706018521</v>
      </c>
      <c r="T2731" s="9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18979.010000000002</v>
      </c>
      <c r="P2732" s="5">
        <f t="shared" si="169"/>
        <v>67.417903225806455</v>
      </c>
      <c r="Q2732" t="s">
        <v>8318</v>
      </c>
      <c r="R2732" t="s">
        <v>8348</v>
      </c>
      <c r="S2732" s="9">
        <f t="shared" si="170"/>
        <v>41351.541377314818</v>
      </c>
      <c r="T2732" s="9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1291</v>
      </c>
      <c r="P2733" s="5">
        <f t="shared" si="169"/>
        <v>845.70270270270271</v>
      </c>
      <c r="Q2733" t="s">
        <v>8318</v>
      </c>
      <c r="R2733" t="s">
        <v>8348</v>
      </c>
      <c r="S2733" s="9">
        <f t="shared" si="170"/>
        <v>41872.525717592594</v>
      </c>
      <c r="T2733" s="9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2190</v>
      </c>
      <c r="P2734" s="5">
        <f t="shared" si="169"/>
        <v>97.191780821917803</v>
      </c>
      <c r="Q2734" t="s">
        <v>8318</v>
      </c>
      <c r="R2734" t="s">
        <v>8348</v>
      </c>
      <c r="S2734" s="9">
        <f t="shared" si="170"/>
        <v>41389.808194444442</v>
      </c>
      <c r="T2734" s="9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3769</v>
      </c>
      <c r="P2735" s="5">
        <f t="shared" si="169"/>
        <v>451.84033613445376</v>
      </c>
      <c r="Q2735" t="s">
        <v>8318</v>
      </c>
      <c r="R2735" t="s">
        <v>8348</v>
      </c>
      <c r="S2735" s="9">
        <f t="shared" si="170"/>
        <v>42044.272847222222</v>
      </c>
      <c r="T2735" s="9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22602</v>
      </c>
      <c r="P2736" s="5">
        <f t="shared" si="169"/>
        <v>138.66871165644173</v>
      </c>
      <c r="Q2736" t="s">
        <v>8318</v>
      </c>
      <c r="R2736" t="s">
        <v>8348</v>
      </c>
      <c r="S2736" s="9">
        <f t="shared" si="170"/>
        <v>42626.668888888889</v>
      </c>
      <c r="T2736" s="9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6586.01</v>
      </c>
      <c r="P2737" s="5">
        <f t="shared" si="169"/>
        <v>21.640147492625371</v>
      </c>
      <c r="Q2737" t="s">
        <v>8318</v>
      </c>
      <c r="R2737" t="s">
        <v>8348</v>
      </c>
      <c r="S2737" s="9">
        <f t="shared" si="170"/>
        <v>41316.120949074073</v>
      </c>
      <c r="T2737" s="9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1832</v>
      </c>
      <c r="P2738" s="5">
        <f t="shared" si="169"/>
        <v>169.51724137931035</v>
      </c>
      <c r="Q2738" t="s">
        <v>8318</v>
      </c>
      <c r="R2738" t="s">
        <v>8348</v>
      </c>
      <c r="S2738" s="9">
        <f t="shared" si="170"/>
        <v>41722.666354166664</v>
      </c>
      <c r="T2738" s="9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43818.240000000005</v>
      </c>
      <c r="P2739" s="5">
        <f t="shared" si="169"/>
        <v>161.88210526315791</v>
      </c>
      <c r="Q2739" t="s">
        <v>8318</v>
      </c>
      <c r="R2739" t="s">
        <v>8348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2397</v>
      </c>
      <c r="P2740" s="5">
        <f t="shared" si="169"/>
        <v>493.13333333333333</v>
      </c>
      <c r="Q2740" t="s">
        <v>8318</v>
      </c>
      <c r="R2740" t="s">
        <v>8348</v>
      </c>
      <c r="S2740" s="9">
        <f t="shared" si="170"/>
        <v>42620.143564814818</v>
      </c>
      <c r="T2740" s="9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3125</v>
      </c>
      <c r="P2741" s="5">
        <f t="shared" si="169"/>
        <v>22.120418848167539</v>
      </c>
      <c r="Q2741" t="s">
        <v>8318</v>
      </c>
      <c r="R2741" t="s">
        <v>8348</v>
      </c>
      <c r="S2741" s="9">
        <f t="shared" si="170"/>
        <v>41719.887928240743</v>
      </c>
      <c r="T2741" s="9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</v>
      </c>
      <c r="P2742" s="5">
        <f t="shared" si="169"/>
        <v>18.235294117647058</v>
      </c>
      <c r="Q2742" t="s">
        <v>8318</v>
      </c>
      <c r="R2742" t="s">
        <v>8348</v>
      </c>
      <c r="S2742" s="9">
        <f t="shared" si="170"/>
        <v>42045.031851851847</v>
      </c>
      <c r="T2742" s="9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-7965</v>
      </c>
      <c r="P2743" s="5">
        <f t="shared" si="169"/>
        <v>8.75</v>
      </c>
      <c r="Q2743" t="s">
        <v>8321</v>
      </c>
      <c r="R2743" t="s">
        <v>8357</v>
      </c>
      <c r="S2743" s="9">
        <f t="shared" si="170"/>
        <v>41911.657430555555</v>
      </c>
      <c r="T2743" s="9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-1769</v>
      </c>
      <c r="P2744" s="5">
        <f t="shared" si="169"/>
        <v>40.611111111111114</v>
      </c>
      <c r="Q2744" t="s">
        <v>8321</v>
      </c>
      <c r="R2744" t="s">
        <v>8357</v>
      </c>
      <c r="S2744" s="9">
        <f t="shared" si="170"/>
        <v>41030.719756944447</v>
      </c>
      <c r="T2744" s="9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-5999</v>
      </c>
      <c r="P2745" s="5" t="e">
        <f t="shared" si="169"/>
        <v>#DIV/0!</v>
      </c>
      <c r="Q2745" t="s">
        <v>8321</v>
      </c>
      <c r="R2745" t="s">
        <v>8357</v>
      </c>
      <c r="S2745" s="9">
        <f t="shared" si="170"/>
        <v>42632.328784722224</v>
      </c>
      <c r="T2745" s="9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-15165</v>
      </c>
      <c r="P2746" s="5">
        <f t="shared" si="169"/>
        <v>37.954545454545453</v>
      </c>
      <c r="Q2746" t="s">
        <v>8321</v>
      </c>
      <c r="R2746" t="s">
        <v>8357</v>
      </c>
      <c r="S2746" s="9">
        <f t="shared" si="170"/>
        <v>40938.062476851854</v>
      </c>
      <c r="T2746" s="9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-6249</v>
      </c>
      <c r="P2747" s="5">
        <f t="shared" si="169"/>
        <v>35.734693877551024</v>
      </c>
      <c r="Q2747" t="s">
        <v>8321</v>
      </c>
      <c r="R2747" t="s">
        <v>8357</v>
      </c>
      <c r="S2747" s="9">
        <f t="shared" si="170"/>
        <v>41044.988055555557</v>
      </c>
      <c r="T2747" s="9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-2199</v>
      </c>
      <c r="P2748" s="5">
        <f t="shared" si="169"/>
        <v>42.157894736842103</v>
      </c>
      <c r="Q2748" t="s">
        <v>8321</v>
      </c>
      <c r="R2748" t="s">
        <v>8357</v>
      </c>
      <c r="S2748" s="9">
        <f t="shared" si="170"/>
        <v>41850.781377314815</v>
      </c>
      <c r="T2748" s="9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-360</v>
      </c>
      <c r="P2749" s="5">
        <f t="shared" si="169"/>
        <v>35</v>
      </c>
      <c r="Q2749" t="s">
        <v>8321</v>
      </c>
      <c r="R2749" t="s">
        <v>8357</v>
      </c>
      <c r="S2749" s="9">
        <f t="shared" si="170"/>
        <v>41044.648113425923</v>
      </c>
      <c r="T2749" s="9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-4947</v>
      </c>
      <c r="P2750" s="5">
        <f t="shared" si="169"/>
        <v>13.25</v>
      </c>
      <c r="Q2750" t="s">
        <v>8321</v>
      </c>
      <c r="R2750" t="s">
        <v>8357</v>
      </c>
      <c r="S2750" s="9">
        <f t="shared" si="170"/>
        <v>42585.7106712963</v>
      </c>
      <c r="T2750" s="9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-9890</v>
      </c>
      <c r="P2751" s="5">
        <f t="shared" si="169"/>
        <v>55</v>
      </c>
      <c r="Q2751" t="s">
        <v>8321</v>
      </c>
      <c r="R2751" t="s">
        <v>8357</v>
      </c>
      <c r="S2751" s="9">
        <f t="shared" si="170"/>
        <v>42068.799039351856</v>
      </c>
      <c r="T2751" s="9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-1999</v>
      </c>
      <c r="P2752" s="5" t="e">
        <f t="shared" si="169"/>
        <v>#DIV/0!</v>
      </c>
      <c r="Q2752" t="s">
        <v>8321</v>
      </c>
      <c r="R2752" t="s">
        <v>8357</v>
      </c>
      <c r="S2752" s="9">
        <f t="shared" si="170"/>
        <v>41078.899826388893</v>
      </c>
      <c r="T2752" s="9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-3274</v>
      </c>
      <c r="P2753" s="5" t="e">
        <f t="shared" si="169"/>
        <v>#DIV/0!</v>
      </c>
      <c r="Q2753" t="s">
        <v>8321</v>
      </c>
      <c r="R2753" t="s">
        <v>8357</v>
      </c>
      <c r="S2753" s="9">
        <f t="shared" si="170"/>
        <v>41747.887060185181</v>
      </c>
      <c r="T2753" s="9">
        <f t="shared" si="171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-4250</v>
      </c>
      <c r="P2754" s="5">
        <f t="shared" si="169"/>
        <v>39.285714285714285</v>
      </c>
      <c r="Q2754" t="s">
        <v>8321</v>
      </c>
      <c r="R2754" t="s">
        <v>8357</v>
      </c>
      <c r="S2754" s="9">
        <f t="shared" si="170"/>
        <v>40855.765092592592</v>
      </c>
      <c r="T2754" s="9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E2755-D2755</f>
        <v>-1620</v>
      </c>
      <c r="P2755" s="5">
        <f t="shared" ref="P2755:P2818" si="173">E2755/L2755</f>
        <v>47.5</v>
      </c>
      <c r="Q2755" t="s">
        <v>8321</v>
      </c>
      <c r="R2755" t="s">
        <v>8357</v>
      </c>
      <c r="S2755" s="9">
        <f t="shared" ref="S2755:S2818" si="174">(J2755/86400)+DATE(1970,1,1)</f>
        <v>41117.900729166664</v>
      </c>
      <c r="T2755" s="9">
        <f t="shared" ref="T2755:T2818" si="175">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-10000</v>
      </c>
      <c r="P2756" s="5" t="e">
        <f t="shared" si="173"/>
        <v>#DIV/0!</v>
      </c>
      <c r="Q2756" t="s">
        <v>8321</v>
      </c>
      <c r="R2756" t="s">
        <v>8357</v>
      </c>
      <c r="S2756" s="9">
        <f t="shared" si="174"/>
        <v>41863.636006944442</v>
      </c>
      <c r="T2756" s="9">
        <f t="shared" si="175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-240</v>
      </c>
      <c r="P2757" s="5">
        <f t="shared" si="173"/>
        <v>17.333333333333332</v>
      </c>
      <c r="Q2757" t="s">
        <v>8321</v>
      </c>
      <c r="R2757" t="s">
        <v>8357</v>
      </c>
      <c r="S2757" s="9">
        <f t="shared" si="174"/>
        <v>42072.790821759263</v>
      </c>
      <c r="T2757" s="9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-8952</v>
      </c>
      <c r="P2758" s="5">
        <f t="shared" si="173"/>
        <v>31.757575757575758</v>
      </c>
      <c r="Q2758" t="s">
        <v>8321</v>
      </c>
      <c r="R2758" t="s">
        <v>8357</v>
      </c>
      <c r="S2758" s="9">
        <f t="shared" si="174"/>
        <v>41620.900474537033</v>
      </c>
      <c r="T2758" s="9">
        <f t="shared" si="175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-1490</v>
      </c>
      <c r="P2759" s="5">
        <f t="shared" si="173"/>
        <v>5</v>
      </c>
      <c r="Q2759" t="s">
        <v>8321</v>
      </c>
      <c r="R2759" t="s">
        <v>8357</v>
      </c>
      <c r="S2759" s="9">
        <f t="shared" si="174"/>
        <v>42573.65662037037</v>
      </c>
      <c r="T2759" s="9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-1766</v>
      </c>
      <c r="P2760" s="5">
        <f t="shared" si="173"/>
        <v>39</v>
      </c>
      <c r="Q2760" t="s">
        <v>8321</v>
      </c>
      <c r="R2760" t="s">
        <v>8357</v>
      </c>
      <c r="S2760" s="9">
        <f t="shared" si="174"/>
        <v>42639.441932870366</v>
      </c>
      <c r="T2760" s="9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-895</v>
      </c>
      <c r="P2761" s="5">
        <f t="shared" si="173"/>
        <v>52.5</v>
      </c>
      <c r="Q2761" t="s">
        <v>8321</v>
      </c>
      <c r="R2761" t="s">
        <v>8357</v>
      </c>
      <c r="S2761" s="9">
        <f t="shared" si="174"/>
        <v>42524.36650462963</v>
      </c>
      <c r="T2761" s="9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-5000</v>
      </c>
      <c r="P2762" s="5" t="e">
        <f t="shared" si="173"/>
        <v>#DIV/0!</v>
      </c>
      <c r="Q2762" t="s">
        <v>8321</v>
      </c>
      <c r="R2762" t="s">
        <v>8357</v>
      </c>
      <c r="S2762" s="9">
        <f t="shared" si="174"/>
        <v>41415.461319444446</v>
      </c>
      <c r="T2762" s="9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-4964</v>
      </c>
      <c r="P2763" s="5">
        <f t="shared" si="173"/>
        <v>9</v>
      </c>
      <c r="Q2763" t="s">
        <v>8321</v>
      </c>
      <c r="R2763" t="s">
        <v>8357</v>
      </c>
      <c r="S2763" s="9">
        <f t="shared" si="174"/>
        <v>41247.063576388886</v>
      </c>
      <c r="T2763" s="9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-3225</v>
      </c>
      <c r="P2764" s="5">
        <f t="shared" si="173"/>
        <v>25</v>
      </c>
      <c r="Q2764" t="s">
        <v>8321</v>
      </c>
      <c r="R2764" t="s">
        <v>8357</v>
      </c>
      <c r="S2764" s="9">
        <f t="shared" si="174"/>
        <v>40927.036979166667</v>
      </c>
      <c r="T2764" s="9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-39310</v>
      </c>
      <c r="P2765" s="5">
        <f t="shared" si="173"/>
        <v>30</v>
      </c>
      <c r="Q2765" t="s">
        <v>8321</v>
      </c>
      <c r="R2765" t="s">
        <v>8357</v>
      </c>
      <c r="S2765" s="9">
        <f t="shared" si="174"/>
        <v>41373.579675925925</v>
      </c>
      <c r="T2765" s="9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-3955</v>
      </c>
      <c r="P2766" s="5">
        <f t="shared" si="173"/>
        <v>11.25</v>
      </c>
      <c r="Q2766" t="s">
        <v>8321</v>
      </c>
      <c r="R2766" t="s">
        <v>8357</v>
      </c>
      <c r="S2766" s="9">
        <f t="shared" si="174"/>
        <v>41030.292025462964</v>
      </c>
      <c r="T2766" s="9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-4000</v>
      </c>
      <c r="P2767" s="5" t="e">
        <f t="shared" si="173"/>
        <v>#DIV/0!</v>
      </c>
      <c r="Q2767" t="s">
        <v>8321</v>
      </c>
      <c r="R2767" t="s">
        <v>8357</v>
      </c>
      <c r="S2767" s="9">
        <f t="shared" si="174"/>
        <v>41194.579027777778</v>
      </c>
      <c r="T2767" s="9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-4900</v>
      </c>
      <c r="P2768" s="5">
        <f t="shared" si="173"/>
        <v>25</v>
      </c>
      <c r="Q2768" t="s">
        <v>8321</v>
      </c>
      <c r="R2768" t="s">
        <v>8357</v>
      </c>
      <c r="S2768" s="9">
        <f t="shared" si="174"/>
        <v>40736.668032407411</v>
      </c>
      <c r="T2768" s="9">
        <f t="shared" si="175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-3966</v>
      </c>
      <c r="P2769" s="5">
        <f t="shared" si="173"/>
        <v>11.333333333333334</v>
      </c>
      <c r="Q2769" t="s">
        <v>8321</v>
      </c>
      <c r="R2769" t="s">
        <v>8357</v>
      </c>
      <c r="S2769" s="9">
        <f t="shared" si="174"/>
        <v>42172.958912037036</v>
      </c>
      <c r="T2769" s="9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-5998</v>
      </c>
      <c r="P2770" s="5">
        <f t="shared" si="173"/>
        <v>29.470588235294116</v>
      </c>
      <c r="Q2770" t="s">
        <v>8321</v>
      </c>
      <c r="R2770" t="s">
        <v>8357</v>
      </c>
      <c r="S2770" s="9">
        <f t="shared" si="174"/>
        <v>40967.614849537036</v>
      </c>
      <c r="T2770" s="9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-798</v>
      </c>
      <c r="P2771" s="5">
        <f t="shared" si="173"/>
        <v>1</v>
      </c>
      <c r="Q2771" t="s">
        <v>8321</v>
      </c>
      <c r="R2771" t="s">
        <v>8357</v>
      </c>
      <c r="S2771" s="9">
        <f t="shared" si="174"/>
        <v>41745.826273148152</v>
      </c>
      <c r="T2771" s="9">
        <f t="shared" si="175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-17917.75</v>
      </c>
      <c r="P2772" s="5">
        <f t="shared" si="173"/>
        <v>63.098484848484851</v>
      </c>
      <c r="Q2772" t="s">
        <v>8321</v>
      </c>
      <c r="R2772" t="s">
        <v>8357</v>
      </c>
      <c r="S2772" s="9">
        <f t="shared" si="174"/>
        <v>41686.705208333333</v>
      </c>
      <c r="T2772" s="9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-19980</v>
      </c>
      <c r="P2773" s="5" t="e">
        <f t="shared" si="173"/>
        <v>#DIV/0!</v>
      </c>
      <c r="Q2773" t="s">
        <v>8321</v>
      </c>
      <c r="R2773" t="s">
        <v>8357</v>
      </c>
      <c r="S2773" s="9">
        <f t="shared" si="174"/>
        <v>41257.531712962962</v>
      </c>
      <c r="T2773" s="9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-8000</v>
      </c>
      <c r="P2774" s="5" t="e">
        <f t="shared" si="173"/>
        <v>#DIV/0!</v>
      </c>
      <c r="Q2774" t="s">
        <v>8321</v>
      </c>
      <c r="R2774" t="s">
        <v>8357</v>
      </c>
      <c r="S2774" s="9">
        <f t="shared" si="174"/>
        <v>41537.869143518517</v>
      </c>
      <c r="T2774" s="9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-529</v>
      </c>
      <c r="P2775" s="5">
        <f t="shared" si="173"/>
        <v>1</v>
      </c>
      <c r="Q2775" t="s">
        <v>8321</v>
      </c>
      <c r="R2775" t="s">
        <v>8357</v>
      </c>
      <c r="S2775" s="9">
        <f t="shared" si="174"/>
        <v>42474.86482638889</v>
      </c>
      <c r="T2775" s="9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-3430</v>
      </c>
      <c r="P2776" s="5">
        <f t="shared" si="173"/>
        <v>43.846153846153847</v>
      </c>
      <c r="Q2776" t="s">
        <v>8321</v>
      </c>
      <c r="R2776" t="s">
        <v>8357</v>
      </c>
      <c r="S2776" s="9">
        <f t="shared" si="174"/>
        <v>41311.126481481479</v>
      </c>
      <c r="T2776" s="9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-4850</v>
      </c>
      <c r="P2777" s="5">
        <f t="shared" si="173"/>
        <v>75</v>
      </c>
      <c r="Q2777" t="s">
        <v>8321</v>
      </c>
      <c r="R2777" t="s">
        <v>8357</v>
      </c>
      <c r="S2777" s="9">
        <f t="shared" si="174"/>
        <v>40863.013356481482</v>
      </c>
      <c r="T2777" s="9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-19345</v>
      </c>
      <c r="P2778" s="5">
        <f t="shared" si="173"/>
        <v>45.972222222222221</v>
      </c>
      <c r="Q2778" t="s">
        <v>8321</v>
      </c>
      <c r="R2778" t="s">
        <v>8357</v>
      </c>
      <c r="S2778" s="9">
        <f t="shared" si="174"/>
        <v>42136.297175925924</v>
      </c>
      <c r="T2778" s="9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-2990</v>
      </c>
      <c r="P2779" s="5">
        <f t="shared" si="173"/>
        <v>10</v>
      </c>
      <c r="Q2779" t="s">
        <v>8321</v>
      </c>
      <c r="R2779" t="s">
        <v>8357</v>
      </c>
      <c r="S2779" s="9">
        <f t="shared" si="174"/>
        <v>42172.669027777782</v>
      </c>
      <c r="T2779" s="9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-4095</v>
      </c>
      <c r="P2780" s="5">
        <f t="shared" si="173"/>
        <v>93.666666666666671</v>
      </c>
      <c r="Q2780" t="s">
        <v>8321</v>
      </c>
      <c r="R2780" t="s">
        <v>8357</v>
      </c>
      <c r="S2780" s="9">
        <f t="shared" si="174"/>
        <v>41846.978078703702</v>
      </c>
      <c r="T2780" s="9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-2447</v>
      </c>
      <c r="P2781" s="5">
        <f t="shared" si="173"/>
        <v>53</v>
      </c>
      <c r="Q2781" t="s">
        <v>8321</v>
      </c>
      <c r="R2781" t="s">
        <v>8357</v>
      </c>
      <c r="S2781" s="9">
        <f t="shared" si="174"/>
        <v>42300.585891203707</v>
      </c>
      <c r="T2781" s="9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-100000</v>
      </c>
      <c r="P2782" s="5" t="e">
        <f t="shared" si="173"/>
        <v>#DIV/0!</v>
      </c>
      <c r="Q2782" t="s">
        <v>8321</v>
      </c>
      <c r="R2782" t="s">
        <v>8357</v>
      </c>
      <c r="S2782" s="9">
        <f t="shared" si="174"/>
        <v>42774.447777777779</v>
      </c>
      <c r="T2782" s="9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66</v>
      </c>
      <c r="P2783" s="5">
        <f t="shared" si="173"/>
        <v>47</v>
      </c>
      <c r="Q2783" t="s">
        <v>8316</v>
      </c>
      <c r="R2783" t="s">
        <v>8317</v>
      </c>
      <c r="S2783" s="9">
        <f t="shared" si="174"/>
        <v>42018.94159722222</v>
      </c>
      <c r="T2783" s="9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200</v>
      </c>
      <c r="P2784" s="5">
        <f t="shared" si="173"/>
        <v>66.666666666666671</v>
      </c>
      <c r="Q2784" t="s">
        <v>8316</v>
      </c>
      <c r="R2784" t="s">
        <v>8317</v>
      </c>
      <c r="S2784" s="9">
        <f t="shared" si="174"/>
        <v>42026.924976851849</v>
      </c>
      <c r="T2784" s="9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145</v>
      </c>
      <c r="P2785" s="5">
        <f t="shared" si="173"/>
        <v>18.770491803278688</v>
      </c>
      <c r="Q2785" t="s">
        <v>8316</v>
      </c>
      <c r="R2785" t="s">
        <v>8317</v>
      </c>
      <c r="S2785" s="9">
        <f t="shared" si="174"/>
        <v>42103.535254629634</v>
      </c>
      <c r="T2785" s="9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1140</v>
      </c>
      <c r="P2786" s="5">
        <f t="shared" si="173"/>
        <v>66.111111111111114</v>
      </c>
      <c r="Q2786" t="s">
        <v>8316</v>
      </c>
      <c r="R2786" t="s">
        <v>8317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234</v>
      </c>
      <c r="P2787" s="5">
        <f t="shared" si="173"/>
        <v>36.859154929577464</v>
      </c>
      <c r="Q2787" t="s">
        <v>8316</v>
      </c>
      <c r="R2787" t="s">
        <v>8317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446</v>
      </c>
      <c r="P2788" s="5">
        <f t="shared" si="173"/>
        <v>39.810810810810814</v>
      </c>
      <c r="Q2788" t="s">
        <v>8316</v>
      </c>
      <c r="R2788" t="s">
        <v>8317</v>
      </c>
      <c r="S2788" s="9">
        <f t="shared" si="174"/>
        <v>41815.569212962961</v>
      </c>
      <c r="T2788" s="9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197</v>
      </c>
      <c r="P2789" s="5">
        <f t="shared" si="173"/>
        <v>31.5</v>
      </c>
      <c r="Q2789" t="s">
        <v>8316</v>
      </c>
      <c r="R2789" t="s">
        <v>8317</v>
      </c>
      <c r="S2789" s="9">
        <f t="shared" si="174"/>
        <v>41808.198518518519</v>
      </c>
      <c r="T2789" s="9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50</v>
      </c>
      <c r="P2790" s="5">
        <f t="shared" si="173"/>
        <v>102.5</v>
      </c>
      <c r="Q2790" t="s">
        <v>8316</v>
      </c>
      <c r="R2790" t="s">
        <v>8317</v>
      </c>
      <c r="S2790" s="9">
        <f t="shared" si="174"/>
        <v>42550.701886574076</v>
      </c>
      <c r="T2790" s="9">
        <f t="shared" si="175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35</v>
      </c>
      <c r="P2791" s="5">
        <f t="shared" si="173"/>
        <v>126.45833333333333</v>
      </c>
      <c r="Q2791" t="s">
        <v>8316</v>
      </c>
      <c r="R2791" t="s">
        <v>8317</v>
      </c>
      <c r="S2791" s="9">
        <f t="shared" si="174"/>
        <v>42056.013124999998</v>
      </c>
      <c r="T2791" s="9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160</v>
      </c>
      <c r="P2792" s="5">
        <f t="shared" si="173"/>
        <v>47.878787878787875</v>
      </c>
      <c r="Q2792" t="s">
        <v>8316</v>
      </c>
      <c r="R2792" t="s">
        <v>8317</v>
      </c>
      <c r="S2792" s="9">
        <f t="shared" si="174"/>
        <v>42016.938692129625</v>
      </c>
      <c r="T2792" s="9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50</v>
      </c>
      <c r="P2793" s="5">
        <f t="shared" si="173"/>
        <v>73.214285714285708</v>
      </c>
      <c r="Q2793" t="s">
        <v>8316</v>
      </c>
      <c r="R2793" t="s">
        <v>8317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152</v>
      </c>
      <c r="P2794" s="5">
        <f t="shared" si="173"/>
        <v>89.666666666666671</v>
      </c>
      <c r="Q2794" t="s">
        <v>8316</v>
      </c>
      <c r="R2794" t="s">
        <v>8317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1056.75</v>
      </c>
      <c r="P2795" s="5">
        <f t="shared" si="173"/>
        <v>151.4623287671233</v>
      </c>
      <c r="Q2795" t="s">
        <v>8316</v>
      </c>
      <c r="R2795" t="s">
        <v>8317</v>
      </c>
      <c r="S2795" s="9">
        <f t="shared" si="174"/>
        <v>42176.419039351851</v>
      </c>
      <c r="T2795" s="9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25</v>
      </c>
      <c r="P2796" s="5">
        <f t="shared" si="173"/>
        <v>25</v>
      </c>
      <c r="Q2796" t="s">
        <v>8316</v>
      </c>
      <c r="R2796" t="s">
        <v>8317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30</v>
      </c>
      <c r="P2797" s="5">
        <f t="shared" si="173"/>
        <v>36.5</v>
      </c>
      <c r="Q2797" t="s">
        <v>8316</v>
      </c>
      <c r="R2797" t="s">
        <v>8317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124</v>
      </c>
      <c r="P2798" s="5">
        <f t="shared" si="173"/>
        <v>44</v>
      </c>
      <c r="Q2798" t="s">
        <v>8316</v>
      </c>
      <c r="R2798" t="s">
        <v>8317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211.61000000000058</v>
      </c>
      <c r="P2799" s="5">
        <f t="shared" si="173"/>
        <v>87.357553191489373</v>
      </c>
      <c r="Q2799" t="s">
        <v>8316</v>
      </c>
      <c r="R2799" t="s">
        <v>8317</v>
      </c>
      <c r="S2799" s="9">
        <f t="shared" si="174"/>
        <v>41798.94027777778</v>
      </c>
      <c r="T2799" s="9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70</v>
      </c>
      <c r="P2800" s="5">
        <f t="shared" si="173"/>
        <v>36.474820143884891</v>
      </c>
      <c r="Q2800" t="s">
        <v>8316</v>
      </c>
      <c r="R2800" t="s">
        <v>8317</v>
      </c>
      <c r="S2800" s="9">
        <f t="shared" si="174"/>
        <v>42201.675011574072</v>
      </c>
      <c r="T2800" s="9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831.73999999999978</v>
      </c>
      <c r="P2801" s="5">
        <f t="shared" si="173"/>
        <v>44.859538461538463</v>
      </c>
      <c r="Q2801" t="s">
        <v>8316</v>
      </c>
      <c r="R2801" t="s">
        <v>8317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330</v>
      </c>
      <c r="P2802" s="5">
        <f t="shared" si="173"/>
        <v>42.903225806451616</v>
      </c>
      <c r="Q2802" t="s">
        <v>8316</v>
      </c>
      <c r="R2802" t="s">
        <v>8317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166</v>
      </c>
      <c r="P2803" s="5">
        <f t="shared" si="173"/>
        <v>51.230769230769234</v>
      </c>
      <c r="Q2803" t="s">
        <v>8316</v>
      </c>
      <c r="R2803" t="s">
        <v>8317</v>
      </c>
      <c r="S2803" s="9">
        <f t="shared" si="174"/>
        <v>41900.243159722224</v>
      </c>
      <c r="T2803" s="9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55</v>
      </c>
      <c r="P2804" s="5">
        <f t="shared" si="173"/>
        <v>33.944444444444443</v>
      </c>
      <c r="Q2804" t="s">
        <v>8316</v>
      </c>
      <c r="R2804" t="s">
        <v>8317</v>
      </c>
      <c r="S2804" s="9">
        <f t="shared" si="174"/>
        <v>42192.64707175926</v>
      </c>
      <c r="T2804" s="9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2795</v>
      </c>
      <c r="P2805" s="5">
        <f t="shared" si="173"/>
        <v>90.744680851063833</v>
      </c>
      <c r="Q2805" t="s">
        <v>8316</v>
      </c>
      <c r="R2805" t="s">
        <v>8317</v>
      </c>
      <c r="S2805" s="9">
        <f t="shared" si="174"/>
        <v>42158.065694444449</v>
      </c>
      <c r="T2805" s="9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150</v>
      </c>
      <c r="P2806" s="5">
        <f t="shared" si="173"/>
        <v>50</v>
      </c>
      <c r="Q2806" t="s">
        <v>8316</v>
      </c>
      <c r="R2806" t="s">
        <v>8317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40</v>
      </c>
      <c r="P2807" s="5">
        <f t="shared" si="173"/>
        <v>24.444444444444443</v>
      </c>
      <c r="Q2807" t="s">
        <v>8316</v>
      </c>
      <c r="R2807" t="s">
        <v>8317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363</v>
      </c>
      <c r="P2808" s="5">
        <f t="shared" si="173"/>
        <v>44.25</v>
      </c>
      <c r="Q2808" t="s">
        <v>8316</v>
      </c>
      <c r="R2808" t="s">
        <v>8317</v>
      </c>
      <c r="S2808" s="9">
        <f t="shared" si="174"/>
        <v>42185.267245370371</v>
      </c>
      <c r="T2808" s="9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1300</v>
      </c>
      <c r="P2809" s="5">
        <f t="shared" si="173"/>
        <v>67.741935483870961</v>
      </c>
      <c r="Q2809" t="s">
        <v>8316</v>
      </c>
      <c r="R2809" t="s">
        <v>8317</v>
      </c>
      <c r="S2809" s="9">
        <f t="shared" si="174"/>
        <v>42154.873124999998</v>
      </c>
      <c r="T2809" s="9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11</v>
      </c>
      <c r="P2810" s="5">
        <f t="shared" si="173"/>
        <v>65.376811594202906</v>
      </c>
      <c r="Q2810" t="s">
        <v>8316</v>
      </c>
      <c r="R2810" t="s">
        <v>8317</v>
      </c>
      <c r="S2810" s="9">
        <f t="shared" si="174"/>
        <v>42208.84646990741</v>
      </c>
      <c r="T2810" s="9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60</v>
      </c>
      <c r="P2811" s="5">
        <f t="shared" si="173"/>
        <v>121.9047619047619</v>
      </c>
      <c r="Q2811" t="s">
        <v>8316</v>
      </c>
      <c r="R2811" t="s">
        <v>8317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205</v>
      </c>
      <c r="P2812" s="5">
        <f t="shared" si="173"/>
        <v>47.456140350877192</v>
      </c>
      <c r="Q2812" t="s">
        <v>8316</v>
      </c>
      <c r="R2812" t="s">
        <v>8317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27</v>
      </c>
      <c r="P2813" s="5">
        <f t="shared" si="173"/>
        <v>92.842592592592595</v>
      </c>
      <c r="Q2813" t="s">
        <v>8316</v>
      </c>
      <c r="R2813" t="s">
        <v>8317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665</v>
      </c>
      <c r="P2814" s="5">
        <f t="shared" si="173"/>
        <v>68.253012048192772</v>
      </c>
      <c r="Q2814" t="s">
        <v>8316</v>
      </c>
      <c r="R2814" t="s">
        <v>8317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772.11999999999989</v>
      </c>
      <c r="P2815" s="5">
        <f t="shared" si="173"/>
        <v>37.209583333333335</v>
      </c>
      <c r="Q2815" t="s">
        <v>8316</v>
      </c>
      <c r="R2815" t="s">
        <v>8317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116</v>
      </c>
      <c r="P2816" s="5">
        <f t="shared" si="173"/>
        <v>25.25</v>
      </c>
      <c r="Q2816" t="s">
        <v>8316</v>
      </c>
      <c r="R2816" t="s">
        <v>8317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355</v>
      </c>
      <c r="P2817" s="5">
        <f t="shared" si="173"/>
        <v>43.214285714285715</v>
      </c>
      <c r="Q2817" t="s">
        <v>8316</v>
      </c>
      <c r="R2817" t="s">
        <v>8317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1247</v>
      </c>
      <c r="P2818" s="5">
        <f t="shared" si="173"/>
        <v>25.130177514792898</v>
      </c>
      <c r="Q2818" t="s">
        <v>8316</v>
      </c>
      <c r="R2818" t="s">
        <v>8317</v>
      </c>
      <c r="S2818" s="9">
        <f t="shared" si="174"/>
        <v>42188.467499999999</v>
      </c>
      <c r="T2818" s="9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E2819-D2819</f>
        <v>180</v>
      </c>
      <c r="P2819" s="5">
        <f t="shared" ref="P2819:P2882" si="177">E2819/L2819</f>
        <v>23.636363636363637</v>
      </c>
      <c r="Q2819" t="s">
        <v>8316</v>
      </c>
      <c r="R2819" t="s">
        <v>8317</v>
      </c>
      <c r="S2819" s="9">
        <f t="shared" ref="S2819:S2882" si="178">(J2819/86400)+DATE(1970,1,1)</f>
        <v>42023.634976851856</v>
      </c>
      <c r="T2819" s="9">
        <f t="shared" ref="T2819:T2882" si="179">(I2819/86400)+DATE(1970,1,1)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603</v>
      </c>
      <c r="P2820" s="5">
        <f t="shared" si="177"/>
        <v>103.95098039215686</v>
      </c>
      <c r="Q2820" t="s">
        <v>8316</v>
      </c>
      <c r="R2820" t="s">
        <v>8317</v>
      </c>
      <c r="S2820" s="9">
        <f t="shared" si="178"/>
        <v>42250.598217592589</v>
      </c>
      <c r="T2820" s="9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240</v>
      </c>
      <c r="P2821" s="5">
        <f t="shared" si="177"/>
        <v>50.384615384615387</v>
      </c>
      <c r="Q2821" t="s">
        <v>8316</v>
      </c>
      <c r="R2821" t="s">
        <v>8317</v>
      </c>
      <c r="S2821" s="9">
        <f t="shared" si="178"/>
        <v>42139.525567129633</v>
      </c>
      <c r="T2821" s="9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72</v>
      </c>
      <c r="P2822" s="5">
        <f t="shared" si="177"/>
        <v>13.6</v>
      </c>
      <c r="Q2822" t="s">
        <v>8316</v>
      </c>
      <c r="R2822" t="s">
        <v>8317</v>
      </c>
      <c r="S2822" s="9">
        <f t="shared" si="178"/>
        <v>42401.610983796301</v>
      </c>
      <c r="T2822" s="9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0</v>
      </c>
      <c r="P2823" s="5">
        <f t="shared" si="177"/>
        <v>28.571428571428573</v>
      </c>
      <c r="Q2823" t="s">
        <v>8316</v>
      </c>
      <c r="R2823" t="s">
        <v>8317</v>
      </c>
      <c r="S2823" s="9">
        <f t="shared" si="178"/>
        <v>41875.922858796301</v>
      </c>
      <c r="T2823" s="9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0</v>
      </c>
      <c r="P2824" s="5">
        <f t="shared" si="177"/>
        <v>63.829787234042556</v>
      </c>
      <c r="Q2824" t="s">
        <v>8316</v>
      </c>
      <c r="R2824" t="s">
        <v>8317</v>
      </c>
      <c r="S2824" s="9">
        <f t="shared" si="178"/>
        <v>42060.683935185181</v>
      </c>
      <c r="T2824" s="9">
        <f t="shared" si="17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24</v>
      </c>
      <c r="P2825" s="5">
        <f t="shared" si="177"/>
        <v>8.8571428571428577</v>
      </c>
      <c r="Q2825" t="s">
        <v>8316</v>
      </c>
      <c r="R2825" t="s">
        <v>8317</v>
      </c>
      <c r="S2825" s="9">
        <f t="shared" si="178"/>
        <v>42067.011643518519</v>
      </c>
      <c r="T2825" s="9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110</v>
      </c>
      <c r="P2826" s="5">
        <f t="shared" si="177"/>
        <v>50.666666666666664</v>
      </c>
      <c r="Q2826" t="s">
        <v>8316</v>
      </c>
      <c r="R2826" t="s">
        <v>8317</v>
      </c>
      <c r="S2826" s="9">
        <f t="shared" si="178"/>
        <v>42136.270787037036</v>
      </c>
      <c r="T2826" s="9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100</v>
      </c>
      <c r="P2827" s="5">
        <f t="shared" si="177"/>
        <v>60.784313725490193</v>
      </c>
      <c r="Q2827" t="s">
        <v>8316</v>
      </c>
      <c r="R2827" t="s">
        <v>8317</v>
      </c>
      <c r="S2827" s="9">
        <f t="shared" si="178"/>
        <v>42312.792662037042</v>
      </c>
      <c r="T2827" s="9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155</v>
      </c>
      <c r="P2828" s="5">
        <f t="shared" si="177"/>
        <v>113.42105263157895</v>
      </c>
      <c r="Q2828" t="s">
        <v>8316</v>
      </c>
      <c r="R2828" t="s">
        <v>8317</v>
      </c>
      <c r="S2828" s="9">
        <f t="shared" si="178"/>
        <v>42171.034861111111</v>
      </c>
      <c r="T2828" s="9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405</v>
      </c>
      <c r="P2829" s="5">
        <f t="shared" si="177"/>
        <v>104.56521739130434</v>
      </c>
      <c r="Q2829" t="s">
        <v>8316</v>
      </c>
      <c r="R2829" t="s">
        <v>8317</v>
      </c>
      <c r="S2829" s="9">
        <f t="shared" si="178"/>
        <v>42494.683634259258</v>
      </c>
      <c r="T2829" s="9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36</v>
      </c>
      <c r="P2830" s="5">
        <f t="shared" si="177"/>
        <v>98.30927835051547</v>
      </c>
      <c r="Q2830" t="s">
        <v>8316</v>
      </c>
      <c r="R2830" t="s">
        <v>8317</v>
      </c>
      <c r="S2830" s="9">
        <f t="shared" si="178"/>
        <v>42254.264687499999</v>
      </c>
      <c r="T2830" s="9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163</v>
      </c>
      <c r="P2831" s="5">
        <f t="shared" si="177"/>
        <v>35.039473684210527</v>
      </c>
      <c r="Q2831" t="s">
        <v>8316</v>
      </c>
      <c r="R2831" t="s">
        <v>8317</v>
      </c>
      <c r="S2831" s="9">
        <f t="shared" si="178"/>
        <v>42495.434236111112</v>
      </c>
      <c r="T2831" s="9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0</v>
      </c>
      <c r="P2832" s="5">
        <f t="shared" si="177"/>
        <v>272.72727272727275</v>
      </c>
      <c r="Q2832" t="s">
        <v>8316</v>
      </c>
      <c r="R2832" t="s">
        <v>8317</v>
      </c>
      <c r="S2832" s="9">
        <f t="shared" si="178"/>
        <v>41758.839675925927</v>
      </c>
      <c r="T2832" s="9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320</v>
      </c>
      <c r="P2833" s="5">
        <f t="shared" si="177"/>
        <v>63.846153846153847</v>
      </c>
      <c r="Q2833" t="s">
        <v>8316</v>
      </c>
      <c r="R2833" t="s">
        <v>8317</v>
      </c>
      <c r="S2833" s="9">
        <f t="shared" si="178"/>
        <v>42171.824884259258</v>
      </c>
      <c r="T2833" s="9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367.98999999999978</v>
      </c>
      <c r="P2834" s="5">
        <f t="shared" si="177"/>
        <v>30.189368421052631</v>
      </c>
      <c r="Q2834" t="s">
        <v>8316</v>
      </c>
      <c r="R2834" t="s">
        <v>8317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223</v>
      </c>
      <c r="P2835" s="5">
        <f t="shared" si="177"/>
        <v>83.51428571428572</v>
      </c>
      <c r="Q2835" t="s">
        <v>8316</v>
      </c>
      <c r="R2835" t="s">
        <v>8317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560</v>
      </c>
      <c r="P2836" s="5">
        <f t="shared" si="177"/>
        <v>64.761904761904759</v>
      </c>
      <c r="Q2836" t="s">
        <v>8316</v>
      </c>
      <c r="R2836" t="s">
        <v>8317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870.99</v>
      </c>
      <c r="P2837" s="5">
        <f t="shared" si="177"/>
        <v>20.118172043010752</v>
      </c>
      <c r="Q2837" t="s">
        <v>8316</v>
      </c>
      <c r="R2837" t="s">
        <v>8317</v>
      </c>
      <c r="S2837" s="9">
        <f t="shared" si="178"/>
        <v>42313.703900462962</v>
      </c>
      <c r="T2837" s="9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35</v>
      </c>
      <c r="P2838" s="5">
        <f t="shared" si="177"/>
        <v>44.090909090909093</v>
      </c>
      <c r="Q2838" t="s">
        <v>8316</v>
      </c>
      <c r="R2838" t="s">
        <v>8317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0</v>
      </c>
      <c r="P2839" s="5">
        <f t="shared" si="177"/>
        <v>40.476190476190474</v>
      </c>
      <c r="Q2839" t="s">
        <v>8316</v>
      </c>
      <c r="R2839" t="s">
        <v>8317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405</v>
      </c>
      <c r="P2840" s="5">
        <f t="shared" si="177"/>
        <v>44.537037037037038</v>
      </c>
      <c r="Q2840" t="s">
        <v>8316</v>
      </c>
      <c r="R2840" t="s">
        <v>8317</v>
      </c>
      <c r="S2840" s="9">
        <f t="shared" si="178"/>
        <v>41842.607592592591</v>
      </c>
      <c r="T2840" s="9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400</v>
      </c>
      <c r="P2841" s="5">
        <f t="shared" si="177"/>
        <v>125.80645161290323</v>
      </c>
      <c r="Q2841" t="s">
        <v>8316</v>
      </c>
      <c r="R2841" t="s">
        <v>8317</v>
      </c>
      <c r="S2841" s="9">
        <f t="shared" si="178"/>
        <v>41853.240208333329</v>
      </c>
      <c r="T2841" s="9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100</v>
      </c>
      <c r="P2842" s="5">
        <f t="shared" si="177"/>
        <v>19.696969696969695</v>
      </c>
      <c r="Q2842" t="s">
        <v>8316</v>
      </c>
      <c r="R2842" t="s">
        <v>8317</v>
      </c>
      <c r="S2842" s="9">
        <f t="shared" si="178"/>
        <v>42060.035636574074</v>
      </c>
      <c r="T2842" s="9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-990</v>
      </c>
      <c r="P2843" s="5">
        <f t="shared" si="177"/>
        <v>10</v>
      </c>
      <c r="Q2843" t="s">
        <v>8316</v>
      </c>
      <c r="R2843" t="s">
        <v>8317</v>
      </c>
      <c r="S2843" s="9">
        <f t="shared" si="178"/>
        <v>42291.739548611113</v>
      </c>
      <c r="T2843" s="9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-1500</v>
      </c>
      <c r="P2844" s="5" t="e">
        <f t="shared" si="177"/>
        <v>#DIV/0!</v>
      </c>
      <c r="Q2844" t="s">
        <v>8316</v>
      </c>
      <c r="R2844" t="s">
        <v>8317</v>
      </c>
      <c r="S2844" s="9">
        <f t="shared" si="178"/>
        <v>41784.95248842593</v>
      </c>
      <c r="T2844" s="9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-1200</v>
      </c>
      <c r="P2845" s="5" t="e">
        <f t="shared" si="177"/>
        <v>#DIV/0!</v>
      </c>
      <c r="Q2845" t="s">
        <v>8316</v>
      </c>
      <c r="R2845" t="s">
        <v>8317</v>
      </c>
      <c r="S2845" s="9">
        <f t="shared" si="178"/>
        <v>42492.737847222219</v>
      </c>
      <c r="T2845" s="9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-520</v>
      </c>
      <c r="P2846" s="5">
        <f t="shared" si="177"/>
        <v>30</v>
      </c>
      <c r="Q2846" t="s">
        <v>8316</v>
      </c>
      <c r="R2846" t="s">
        <v>8317</v>
      </c>
      <c r="S2846" s="9">
        <f t="shared" si="178"/>
        <v>42709.546064814815</v>
      </c>
      <c r="T2846" s="9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-5134</v>
      </c>
      <c r="P2847" s="5">
        <f t="shared" si="177"/>
        <v>60.666666666666664</v>
      </c>
      <c r="Q2847" t="s">
        <v>8316</v>
      </c>
      <c r="R2847" t="s">
        <v>8317</v>
      </c>
      <c r="S2847" s="9">
        <f t="shared" si="178"/>
        <v>42103.016585648147</v>
      </c>
      <c r="T2847" s="9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-8000</v>
      </c>
      <c r="P2848" s="5" t="e">
        <f t="shared" si="177"/>
        <v>#DIV/0!</v>
      </c>
      <c r="Q2848" t="s">
        <v>8316</v>
      </c>
      <c r="R2848" t="s">
        <v>8317</v>
      </c>
      <c r="S2848" s="9">
        <f t="shared" si="178"/>
        <v>42108.692060185189</v>
      </c>
      <c r="T2848" s="9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-2000</v>
      </c>
      <c r="P2849" s="5" t="e">
        <f t="shared" si="177"/>
        <v>#DIV/0!</v>
      </c>
      <c r="Q2849" t="s">
        <v>8316</v>
      </c>
      <c r="R2849" t="s">
        <v>8317</v>
      </c>
      <c r="S2849" s="9">
        <f t="shared" si="178"/>
        <v>42453.806307870371</v>
      </c>
      <c r="T2849" s="9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-34930</v>
      </c>
      <c r="P2850" s="5">
        <f t="shared" si="177"/>
        <v>23.333333333333332</v>
      </c>
      <c r="Q2850" t="s">
        <v>8316</v>
      </c>
      <c r="R2850" t="s">
        <v>8317</v>
      </c>
      <c r="S2850" s="9">
        <f t="shared" si="178"/>
        <v>42123.648831018523</v>
      </c>
      <c r="T2850" s="9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-495</v>
      </c>
      <c r="P2851" s="5">
        <f t="shared" si="177"/>
        <v>5</v>
      </c>
      <c r="Q2851" t="s">
        <v>8316</v>
      </c>
      <c r="R2851" t="s">
        <v>8317</v>
      </c>
      <c r="S2851" s="9">
        <f t="shared" si="178"/>
        <v>42453.428240740745</v>
      </c>
      <c r="T2851" s="9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-7689</v>
      </c>
      <c r="P2852" s="5">
        <f t="shared" si="177"/>
        <v>23.923076923076923</v>
      </c>
      <c r="Q2852" t="s">
        <v>8316</v>
      </c>
      <c r="R2852" t="s">
        <v>8317</v>
      </c>
      <c r="S2852" s="9">
        <f t="shared" si="178"/>
        <v>41858.007071759261</v>
      </c>
      <c r="T2852" s="9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-4500</v>
      </c>
      <c r="P2853" s="5" t="e">
        <f t="shared" si="177"/>
        <v>#DIV/0!</v>
      </c>
      <c r="Q2853" t="s">
        <v>8316</v>
      </c>
      <c r="R2853" t="s">
        <v>8317</v>
      </c>
      <c r="S2853" s="9">
        <f t="shared" si="178"/>
        <v>42390.002650462964</v>
      </c>
      <c r="T2853" s="9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-4905</v>
      </c>
      <c r="P2854" s="5">
        <f t="shared" si="177"/>
        <v>15.833333333333334</v>
      </c>
      <c r="Q2854" t="s">
        <v>8316</v>
      </c>
      <c r="R2854" t="s">
        <v>8317</v>
      </c>
      <c r="S2854" s="9">
        <f t="shared" si="178"/>
        <v>41781.045173611114</v>
      </c>
      <c r="T2854" s="9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-9500</v>
      </c>
      <c r="P2855" s="5" t="e">
        <f t="shared" si="177"/>
        <v>#DIV/0!</v>
      </c>
      <c r="Q2855" t="s">
        <v>8316</v>
      </c>
      <c r="R2855" t="s">
        <v>8317</v>
      </c>
      <c r="S2855" s="9">
        <f t="shared" si="178"/>
        <v>41836.190937499996</v>
      </c>
      <c r="T2855" s="9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-583</v>
      </c>
      <c r="P2856" s="5">
        <f t="shared" si="177"/>
        <v>29.785714285714285</v>
      </c>
      <c r="Q2856" t="s">
        <v>8316</v>
      </c>
      <c r="R2856" t="s">
        <v>8317</v>
      </c>
      <c r="S2856" s="9">
        <f t="shared" si="178"/>
        <v>42111.71665509259</v>
      </c>
      <c r="T2856" s="9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-300</v>
      </c>
      <c r="P2857" s="5">
        <f t="shared" si="177"/>
        <v>60</v>
      </c>
      <c r="Q2857" t="s">
        <v>8316</v>
      </c>
      <c r="R2857" t="s">
        <v>8317</v>
      </c>
      <c r="S2857" s="9">
        <f t="shared" si="178"/>
        <v>42370.007766203707</v>
      </c>
      <c r="T2857" s="9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-2854</v>
      </c>
      <c r="P2858" s="5">
        <f t="shared" si="177"/>
        <v>24.333333333333332</v>
      </c>
      <c r="Q2858" t="s">
        <v>8316</v>
      </c>
      <c r="R2858" t="s">
        <v>8317</v>
      </c>
      <c r="S2858" s="9">
        <f t="shared" si="178"/>
        <v>42165.037581018521</v>
      </c>
      <c r="T2858" s="9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-30500</v>
      </c>
      <c r="P2859" s="5">
        <f t="shared" si="177"/>
        <v>500</v>
      </c>
      <c r="Q2859" t="s">
        <v>8316</v>
      </c>
      <c r="R2859" t="s">
        <v>8317</v>
      </c>
      <c r="S2859" s="9">
        <f t="shared" si="178"/>
        <v>42726.920081018514</v>
      </c>
      <c r="T2859" s="9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-1000</v>
      </c>
      <c r="P2860" s="5" t="e">
        <f t="shared" si="177"/>
        <v>#DIV/0!</v>
      </c>
      <c r="Q2860" t="s">
        <v>8316</v>
      </c>
      <c r="R2860" t="s">
        <v>8317</v>
      </c>
      <c r="S2860" s="9">
        <f t="shared" si="178"/>
        <v>41954.545081018514</v>
      </c>
      <c r="T2860" s="9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-1965</v>
      </c>
      <c r="P2861" s="5">
        <f t="shared" si="177"/>
        <v>35</v>
      </c>
      <c r="Q2861" t="s">
        <v>8316</v>
      </c>
      <c r="R2861" t="s">
        <v>8317</v>
      </c>
      <c r="S2861" s="9">
        <f t="shared" si="178"/>
        <v>42233.362314814818</v>
      </c>
      <c r="T2861" s="9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-3734</v>
      </c>
      <c r="P2862" s="5">
        <f t="shared" si="177"/>
        <v>29.555555555555557</v>
      </c>
      <c r="Q2862" t="s">
        <v>8316</v>
      </c>
      <c r="R2862" t="s">
        <v>8317</v>
      </c>
      <c r="S2862" s="9">
        <f t="shared" si="178"/>
        <v>42480.80064814815</v>
      </c>
      <c r="T2862" s="9">
        <f t="shared" si="17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-170</v>
      </c>
      <c r="P2863" s="5">
        <f t="shared" si="177"/>
        <v>26.666666666666668</v>
      </c>
      <c r="Q2863" t="s">
        <v>8316</v>
      </c>
      <c r="R2863" t="s">
        <v>8317</v>
      </c>
      <c r="S2863" s="9">
        <f t="shared" si="178"/>
        <v>42257.590833333335</v>
      </c>
      <c r="T2863" s="9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-12645</v>
      </c>
      <c r="P2864" s="5">
        <f t="shared" si="177"/>
        <v>18.333333333333332</v>
      </c>
      <c r="Q2864" t="s">
        <v>8316</v>
      </c>
      <c r="R2864" t="s">
        <v>8317</v>
      </c>
      <c r="S2864" s="9">
        <f t="shared" si="178"/>
        <v>41784.789687500001</v>
      </c>
      <c r="T2864" s="9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-49980</v>
      </c>
      <c r="P2865" s="5">
        <f t="shared" si="177"/>
        <v>20</v>
      </c>
      <c r="Q2865" t="s">
        <v>8316</v>
      </c>
      <c r="R2865" t="s">
        <v>8317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-2460</v>
      </c>
      <c r="P2866" s="5">
        <f t="shared" si="177"/>
        <v>13.333333333333334</v>
      </c>
      <c r="Q2866" t="s">
        <v>8316</v>
      </c>
      <c r="R2866" t="s">
        <v>8317</v>
      </c>
      <c r="S2866" s="9">
        <f t="shared" si="178"/>
        <v>42172.613506944443</v>
      </c>
      <c r="T2866" s="9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-2888</v>
      </c>
      <c r="P2867" s="5" t="e">
        <f t="shared" si="177"/>
        <v>#DIV/0!</v>
      </c>
      <c r="Q2867" t="s">
        <v>8316</v>
      </c>
      <c r="R2867" t="s">
        <v>8317</v>
      </c>
      <c r="S2867" s="9">
        <f t="shared" si="178"/>
        <v>41950.114108796297</v>
      </c>
      <c r="T2867" s="9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-4955</v>
      </c>
      <c r="P2868" s="5">
        <f t="shared" si="177"/>
        <v>22.5</v>
      </c>
      <c r="Q2868" t="s">
        <v>8316</v>
      </c>
      <c r="R2868" t="s">
        <v>8317</v>
      </c>
      <c r="S2868" s="9">
        <f t="shared" si="178"/>
        <v>42627.955104166671</v>
      </c>
      <c r="T2868" s="9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-1996</v>
      </c>
      <c r="P2869" s="5">
        <f t="shared" si="177"/>
        <v>50.4</v>
      </c>
      <c r="Q2869" t="s">
        <v>8316</v>
      </c>
      <c r="R2869" t="s">
        <v>8317</v>
      </c>
      <c r="S2869" s="9">
        <f t="shared" si="178"/>
        <v>42531.195277777777</v>
      </c>
      <c r="T2869" s="9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-8698.24</v>
      </c>
      <c r="P2870" s="5">
        <f t="shared" si="177"/>
        <v>105.02933333333334</v>
      </c>
      <c r="Q2870" t="s">
        <v>8316</v>
      </c>
      <c r="R2870" t="s">
        <v>8317</v>
      </c>
      <c r="S2870" s="9">
        <f t="shared" si="178"/>
        <v>42618.827013888891</v>
      </c>
      <c r="T2870" s="9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-19823</v>
      </c>
      <c r="P2871" s="5">
        <f t="shared" si="177"/>
        <v>35.4</v>
      </c>
      <c r="Q2871" t="s">
        <v>8316</v>
      </c>
      <c r="R2871" t="s">
        <v>8317</v>
      </c>
      <c r="S2871" s="9">
        <f t="shared" si="178"/>
        <v>42540.593530092592</v>
      </c>
      <c r="T2871" s="9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-4250</v>
      </c>
      <c r="P2872" s="5">
        <f t="shared" si="177"/>
        <v>83.333333333333329</v>
      </c>
      <c r="Q2872" t="s">
        <v>8316</v>
      </c>
      <c r="R2872" t="s">
        <v>8317</v>
      </c>
      <c r="S2872" s="9">
        <f t="shared" si="178"/>
        <v>41746.189409722225</v>
      </c>
      <c r="T2872" s="9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-9533</v>
      </c>
      <c r="P2873" s="5">
        <f t="shared" si="177"/>
        <v>35.92307692307692</v>
      </c>
      <c r="Q2873" t="s">
        <v>8316</v>
      </c>
      <c r="R2873" t="s">
        <v>8317</v>
      </c>
      <c r="S2873" s="9">
        <f t="shared" si="178"/>
        <v>41974.738576388889</v>
      </c>
      <c r="T2873" s="9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-3000</v>
      </c>
      <c r="P2874" s="5" t="e">
        <f t="shared" si="177"/>
        <v>#DIV/0!</v>
      </c>
      <c r="Q2874" t="s">
        <v>8316</v>
      </c>
      <c r="R2874" t="s">
        <v>8317</v>
      </c>
      <c r="S2874" s="9">
        <f t="shared" si="178"/>
        <v>42115.11618055556</v>
      </c>
      <c r="T2874" s="9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-1547</v>
      </c>
      <c r="P2875" s="5">
        <f t="shared" si="177"/>
        <v>119.125</v>
      </c>
      <c r="Q2875" t="s">
        <v>8316</v>
      </c>
      <c r="R2875" t="s">
        <v>8317</v>
      </c>
      <c r="S2875" s="9">
        <f t="shared" si="178"/>
        <v>42002.817488425921</v>
      </c>
      <c r="T2875" s="9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-4729</v>
      </c>
      <c r="P2876" s="5">
        <f t="shared" si="177"/>
        <v>90.333333333333329</v>
      </c>
      <c r="Q2876" t="s">
        <v>8316</v>
      </c>
      <c r="R2876" t="s">
        <v>8317</v>
      </c>
      <c r="S2876" s="9">
        <f t="shared" si="178"/>
        <v>42722.84474537037</v>
      </c>
      <c r="T2876" s="9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-19993</v>
      </c>
      <c r="P2877" s="5">
        <f t="shared" si="177"/>
        <v>2.3333333333333335</v>
      </c>
      <c r="Q2877" t="s">
        <v>8316</v>
      </c>
      <c r="R2877" t="s">
        <v>8317</v>
      </c>
      <c r="S2877" s="9">
        <f t="shared" si="178"/>
        <v>42465.128391203703</v>
      </c>
      <c r="T2877" s="9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-150000</v>
      </c>
      <c r="P2878" s="5" t="e">
        <f t="shared" si="177"/>
        <v>#DIV/0!</v>
      </c>
      <c r="Q2878" t="s">
        <v>8316</v>
      </c>
      <c r="R2878" t="s">
        <v>8317</v>
      </c>
      <c r="S2878" s="9">
        <f t="shared" si="178"/>
        <v>42171.743969907402</v>
      </c>
      <c r="T2878" s="9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-5350</v>
      </c>
      <c r="P2879" s="5">
        <f t="shared" si="177"/>
        <v>108.33333333333333</v>
      </c>
      <c r="Q2879" t="s">
        <v>8316</v>
      </c>
      <c r="R2879" t="s">
        <v>8317</v>
      </c>
      <c r="S2879" s="9">
        <f t="shared" si="178"/>
        <v>42672.955138888894</v>
      </c>
      <c r="T2879" s="9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-2937</v>
      </c>
      <c r="P2880" s="5">
        <f t="shared" si="177"/>
        <v>15.75</v>
      </c>
      <c r="Q2880" t="s">
        <v>8316</v>
      </c>
      <c r="R2880" t="s">
        <v>8317</v>
      </c>
      <c r="S2880" s="9">
        <f t="shared" si="178"/>
        <v>42128.615682870368</v>
      </c>
      <c r="T2880" s="9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-11171</v>
      </c>
      <c r="P2881" s="5">
        <f t="shared" si="177"/>
        <v>29</v>
      </c>
      <c r="Q2881" t="s">
        <v>8316</v>
      </c>
      <c r="R2881" t="s">
        <v>8317</v>
      </c>
      <c r="S2881" s="9">
        <f t="shared" si="178"/>
        <v>42359.725243055553</v>
      </c>
      <c r="T2881" s="9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-9200</v>
      </c>
      <c r="P2882" s="5">
        <f t="shared" si="177"/>
        <v>96.551724137931032</v>
      </c>
      <c r="Q2882" t="s">
        <v>8316</v>
      </c>
      <c r="R2882" t="s">
        <v>8317</v>
      </c>
      <c r="S2882" s="9">
        <f t="shared" si="178"/>
        <v>42192.905694444446</v>
      </c>
      <c r="T2882" s="9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E2883-D2883</f>
        <v>-5500</v>
      </c>
      <c r="P2883" s="5" t="e">
        <f t="shared" ref="P2883:P2946" si="181">E2883/L2883</f>
        <v>#DIV/0!</v>
      </c>
      <c r="Q2883" t="s">
        <v>8316</v>
      </c>
      <c r="R2883" t="s">
        <v>8317</v>
      </c>
      <c r="S2883" s="9">
        <f t="shared" ref="S2883:S2946" si="182">(J2883/86400)+DATE(1970,1,1)</f>
        <v>41916.597638888888</v>
      </c>
      <c r="T2883" s="9">
        <f t="shared" ref="T2883:T2946" si="183">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-498</v>
      </c>
      <c r="P2884" s="5">
        <f t="shared" si="181"/>
        <v>63</v>
      </c>
      <c r="Q2884" t="s">
        <v>8316</v>
      </c>
      <c r="R2884" t="s">
        <v>8317</v>
      </c>
      <c r="S2884" s="9">
        <f t="shared" si="182"/>
        <v>42461.596273148149</v>
      </c>
      <c r="T2884" s="9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-8092</v>
      </c>
      <c r="P2885" s="5">
        <f t="shared" si="181"/>
        <v>381.6</v>
      </c>
      <c r="Q2885" t="s">
        <v>8316</v>
      </c>
      <c r="R2885" t="s">
        <v>8317</v>
      </c>
      <c r="S2885" s="9">
        <f t="shared" si="182"/>
        <v>42370.90320601852</v>
      </c>
      <c r="T2885" s="9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-44815</v>
      </c>
      <c r="P2886" s="5">
        <f t="shared" si="181"/>
        <v>46.25</v>
      </c>
      <c r="Q2886" t="s">
        <v>8316</v>
      </c>
      <c r="R2886" t="s">
        <v>8317</v>
      </c>
      <c r="S2886" s="9">
        <f t="shared" si="182"/>
        <v>41948.727256944447</v>
      </c>
      <c r="T2886" s="9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-270</v>
      </c>
      <c r="P2887" s="5">
        <f t="shared" si="181"/>
        <v>26</v>
      </c>
      <c r="Q2887" t="s">
        <v>8316</v>
      </c>
      <c r="R2887" t="s">
        <v>8317</v>
      </c>
      <c r="S2887" s="9">
        <f t="shared" si="182"/>
        <v>42047.07640046296</v>
      </c>
      <c r="T2887" s="9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-190</v>
      </c>
      <c r="P2888" s="5">
        <f t="shared" si="181"/>
        <v>10</v>
      </c>
      <c r="Q2888" t="s">
        <v>8316</v>
      </c>
      <c r="R2888" t="s">
        <v>8317</v>
      </c>
      <c r="S2888" s="9">
        <f t="shared" si="182"/>
        <v>42261.632916666669</v>
      </c>
      <c r="T2888" s="9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-2995</v>
      </c>
      <c r="P2889" s="5">
        <f t="shared" si="181"/>
        <v>5</v>
      </c>
      <c r="Q2889" t="s">
        <v>8316</v>
      </c>
      <c r="R2889" t="s">
        <v>8317</v>
      </c>
      <c r="S2889" s="9">
        <f t="shared" si="182"/>
        <v>41985.427361111113</v>
      </c>
      <c r="T2889" s="9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-30000</v>
      </c>
      <c r="P2890" s="5" t="e">
        <f t="shared" si="181"/>
        <v>#DIV/0!</v>
      </c>
      <c r="Q2890" t="s">
        <v>8316</v>
      </c>
      <c r="R2890" t="s">
        <v>8317</v>
      </c>
      <c r="S2890" s="9">
        <f t="shared" si="182"/>
        <v>41922.535185185188</v>
      </c>
      <c r="T2890" s="9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-1858</v>
      </c>
      <c r="P2891" s="5">
        <f t="shared" si="181"/>
        <v>81.571428571428569</v>
      </c>
      <c r="Q2891" t="s">
        <v>8316</v>
      </c>
      <c r="R2891" t="s">
        <v>8317</v>
      </c>
      <c r="S2891" s="9">
        <f t="shared" si="182"/>
        <v>41850.863252314812</v>
      </c>
      <c r="T2891" s="9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-1979</v>
      </c>
      <c r="P2892" s="5">
        <f t="shared" si="181"/>
        <v>7</v>
      </c>
      <c r="Q2892" t="s">
        <v>8316</v>
      </c>
      <c r="R2892" t="s">
        <v>8317</v>
      </c>
      <c r="S2892" s="9">
        <f t="shared" si="182"/>
        <v>41831.742962962962</v>
      </c>
      <c r="T2892" s="9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-9727</v>
      </c>
      <c r="P2893" s="5">
        <f t="shared" si="181"/>
        <v>27.3</v>
      </c>
      <c r="Q2893" t="s">
        <v>8316</v>
      </c>
      <c r="R2893" t="s">
        <v>8317</v>
      </c>
      <c r="S2893" s="9">
        <f t="shared" si="182"/>
        <v>42415.883425925931</v>
      </c>
      <c r="T2893" s="9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-5000</v>
      </c>
      <c r="P2894" s="5">
        <f t="shared" si="181"/>
        <v>29.411764705882351</v>
      </c>
      <c r="Q2894" t="s">
        <v>8316</v>
      </c>
      <c r="R2894" t="s">
        <v>8317</v>
      </c>
      <c r="S2894" s="9">
        <f t="shared" si="182"/>
        <v>41869.714166666665</v>
      </c>
      <c r="T2894" s="9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-4975</v>
      </c>
      <c r="P2895" s="5">
        <f t="shared" si="181"/>
        <v>12.5</v>
      </c>
      <c r="Q2895" t="s">
        <v>8316</v>
      </c>
      <c r="R2895" t="s">
        <v>8317</v>
      </c>
      <c r="S2895" s="9">
        <f t="shared" si="182"/>
        <v>41953.773090277777</v>
      </c>
      <c r="T2895" s="9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-50000</v>
      </c>
      <c r="P2896" s="5" t="e">
        <f t="shared" si="181"/>
        <v>#DIV/0!</v>
      </c>
      <c r="Q2896" t="s">
        <v>8316</v>
      </c>
      <c r="R2896" t="s">
        <v>8317</v>
      </c>
      <c r="S2896" s="9">
        <f t="shared" si="182"/>
        <v>42037.986284722225</v>
      </c>
      <c r="T2896" s="9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-477</v>
      </c>
      <c r="P2897" s="5">
        <f t="shared" si="181"/>
        <v>5.75</v>
      </c>
      <c r="Q2897" t="s">
        <v>8316</v>
      </c>
      <c r="R2897" t="s">
        <v>8317</v>
      </c>
      <c r="S2897" s="9">
        <f t="shared" si="182"/>
        <v>41811.555462962962</v>
      </c>
      <c r="T2897" s="9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-2375</v>
      </c>
      <c r="P2898" s="5">
        <f t="shared" si="181"/>
        <v>52.083333333333336</v>
      </c>
      <c r="Q2898" t="s">
        <v>8316</v>
      </c>
      <c r="R2898" t="s">
        <v>8317</v>
      </c>
      <c r="S2898" s="9">
        <f t="shared" si="182"/>
        <v>42701.908807870372</v>
      </c>
      <c r="T2898" s="9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-11450</v>
      </c>
      <c r="P2899" s="5">
        <f t="shared" si="181"/>
        <v>183.33333333333334</v>
      </c>
      <c r="Q2899" t="s">
        <v>8316</v>
      </c>
      <c r="R2899" t="s">
        <v>8317</v>
      </c>
      <c r="S2899" s="9">
        <f t="shared" si="182"/>
        <v>42258.646504629629</v>
      </c>
      <c r="T2899" s="9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-7184</v>
      </c>
      <c r="P2900" s="5">
        <f t="shared" si="181"/>
        <v>26.333333333333332</v>
      </c>
      <c r="Q2900" t="s">
        <v>8316</v>
      </c>
      <c r="R2900" t="s">
        <v>8317</v>
      </c>
      <c r="S2900" s="9">
        <f t="shared" si="182"/>
        <v>42278.664965277778</v>
      </c>
      <c r="T2900" s="9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-10000</v>
      </c>
      <c r="P2901" s="5" t="e">
        <f t="shared" si="181"/>
        <v>#DIV/0!</v>
      </c>
      <c r="Q2901" t="s">
        <v>8316</v>
      </c>
      <c r="R2901" t="s">
        <v>8317</v>
      </c>
      <c r="S2901" s="9">
        <f t="shared" si="182"/>
        <v>42515.078217592592</v>
      </c>
      <c r="T2901" s="9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-2095</v>
      </c>
      <c r="P2902" s="5">
        <f t="shared" si="181"/>
        <v>486.42857142857144</v>
      </c>
      <c r="Q2902" t="s">
        <v>8316</v>
      </c>
      <c r="R2902" t="s">
        <v>8317</v>
      </c>
      <c r="S2902" s="9">
        <f t="shared" si="182"/>
        <v>41830.234166666669</v>
      </c>
      <c r="T2902" s="9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-744</v>
      </c>
      <c r="P2903" s="5">
        <f t="shared" si="181"/>
        <v>3</v>
      </c>
      <c r="Q2903" t="s">
        <v>8316</v>
      </c>
      <c r="R2903" t="s">
        <v>8317</v>
      </c>
      <c r="S2903" s="9">
        <f t="shared" si="182"/>
        <v>41982.904386574075</v>
      </c>
      <c r="T2903" s="9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-149975</v>
      </c>
      <c r="P2904" s="5">
        <f t="shared" si="181"/>
        <v>25</v>
      </c>
      <c r="Q2904" t="s">
        <v>8316</v>
      </c>
      <c r="R2904" t="s">
        <v>8317</v>
      </c>
      <c r="S2904" s="9">
        <f t="shared" si="182"/>
        <v>42210.439768518518</v>
      </c>
      <c r="T2904" s="9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-4961</v>
      </c>
      <c r="P2905" s="5">
        <f t="shared" si="181"/>
        <v>9.75</v>
      </c>
      <c r="Q2905" t="s">
        <v>8316</v>
      </c>
      <c r="R2905" t="s">
        <v>8317</v>
      </c>
      <c r="S2905" s="9">
        <f t="shared" si="182"/>
        <v>42196.166874999995</v>
      </c>
      <c r="T2905" s="9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-1425</v>
      </c>
      <c r="P2906" s="5">
        <f t="shared" si="181"/>
        <v>18.75</v>
      </c>
      <c r="Q2906" t="s">
        <v>8316</v>
      </c>
      <c r="R2906" t="s">
        <v>8317</v>
      </c>
      <c r="S2906" s="9">
        <f t="shared" si="182"/>
        <v>41940.967951388891</v>
      </c>
      <c r="T2906" s="9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-2878</v>
      </c>
      <c r="P2907" s="5">
        <f t="shared" si="181"/>
        <v>36.588235294117645</v>
      </c>
      <c r="Q2907" t="s">
        <v>8316</v>
      </c>
      <c r="R2907" t="s">
        <v>8317</v>
      </c>
      <c r="S2907" s="9">
        <f t="shared" si="182"/>
        <v>42606.056863425925</v>
      </c>
      <c r="T2907" s="9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-5435</v>
      </c>
      <c r="P2908" s="5">
        <f t="shared" si="181"/>
        <v>80.714285714285708</v>
      </c>
      <c r="Q2908" t="s">
        <v>8316</v>
      </c>
      <c r="R2908" t="s">
        <v>8317</v>
      </c>
      <c r="S2908" s="9">
        <f t="shared" si="182"/>
        <v>42199.648912037039</v>
      </c>
      <c r="T2908" s="9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-2498</v>
      </c>
      <c r="P2909" s="5">
        <f t="shared" si="181"/>
        <v>1</v>
      </c>
      <c r="Q2909" t="s">
        <v>8316</v>
      </c>
      <c r="R2909" t="s">
        <v>8317</v>
      </c>
      <c r="S2909" s="9">
        <f t="shared" si="182"/>
        <v>42444.877743055556</v>
      </c>
      <c r="T2909" s="9">
        <f t="shared" si="183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-9336</v>
      </c>
      <c r="P2910" s="5">
        <f t="shared" si="181"/>
        <v>52.8</v>
      </c>
      <c r="Q2910" t="s">
        <v>8316</v>
      </c>
      <c r="R2910" t="s">
        <v>8317</v>
      </c>
      <c r="S2910" s="9">
        <f t="shared" si="182"/>
        <v>42499.73170138889</v>
      </c>
      <c r="T2910" s="9">
        <f t="shared" si="183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-179980</v>
      </c>
      <c r="P2911" s="5">
        <f t="shared" si="181"/>
        <v>20</v>
      </c>
      <c r="Q2911" t="s">
        <v>8316</v>
      </c>
      <c r="R2911" t="s">
        <v>8317</v>
      </c>
      <c r="S2911" s="9">
        <f t="shared" si="182"/>
        <v>41929.266215277778</v>
      </c>
      <c r="T2911" s="9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-29999</v>
      </c>
      <c r="P2912" s="5">
        <f t="shared" si="181"/>
        <v>1</v>
      </c>
      <c r="Q2912" t="s">
        <v>8316</v>
      </c>
      <c r="R2912" t="s">
        <v>8317</v>
      </c>
      <c r="S2912" s="9">
        <f t="shared" si="182"/>
        <v>42107.841284722221</v>
      </c>
      <c r="T2912" s="9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-1143</v>
      </c>
      <c r="P2913" s="5">
        <f t="shared" si="181"/>
        <v>46.928571428571431</v>
      </c>
      <c r="Q2913" t="s">
        <v>8316</v>
      </c>
      <c r="R2913" t="s">
        <v>8317</v>
      </c>
      <c r="S2913" s="9">
        <f t="shared" si="182"/>
        <v>42142.768819444449</v>
      </c>
      <c r="T2913" s="9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-12410</v>
      </c>
      <c r="P2914" s="5">
        <f t="shared" si="181"/>
        <v>78.07692307692308</v>
      </c>
      <c r="Q2914" t="s">
        <v>8316</v>
      </c>
      <c r="R2914" t="s">
        <v>8317</v>
      </c>
      <c r="S2914" s="9">
        <f t="shared" si="182"/>
        <v>42354.131643518514</v>
      </c>
      <c r="T2914" s="9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-9998</v>
      </c>
      <c r="P2915" s="5">
        <f t="shared" si="181"/>
        <v>1</v>
      </c>
      <c r="Q2915" t="s">
        <v>8316</v>
      </c>
      <c r="R2915" t="s">
        <v>8317</v>
      </c>
      <c r="S2915" s="9">
        <f t="shared" si="182"/>
        <v>41828.922905092593</v>
      </c>
      <c r="T2915" s="9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-24999</v>
      </c>
      <c r="P2916" s="5">
        <f t="shared" si="181"/>
        <v>1</v>
      </c>
      <c r="Q2916" t="s">
        <v>8316</v>
      </c>
      <c r="R2916" t="s">
        <v>8317</v>
      </c>
      <c r="S2916" s="9">
        <f t="shared" si="182"/>
        <v>42017.907337962963</v>
      </c>
      <c r="T2916" s="9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-389</v>
      </c>
      <c r="P2917" s="5">
        <f t="shared" si="181"/>
        <v>203.66666666666666</v>
      </c>
      <c r="Q2917" t="s">
        <v>8316</v>
      </c>
      <c r="R2917" t="s">
        <v>8317</v>
      </c>
      <c r="S2917" s="9">
        <f t="shared" si="182"/>
        <v>42415.398032407407</v>
      </c>
      <c r="T2917" s="9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-1705</v>
      </c>
      <c r="P2918" s="5">
        <f t="shared" si="181"/>
        <v>20.714285714285715</v>
      </c>
      <c r="Q2918" t="s">
        <v>8316</v>
      </c>
      <c r="R2918" t="s">
        <v>8317</v>
      </c>
      <c r="S2918" s="9">
        <f t="shared" si="182"/>
        <v>41755.476724537039</v>
      </c>
      <c r="T2918" s="9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-1563</v>
      </c>
      <c r="P2919" s="5">
        <f t="shared" si="181"/>
        <v>48.555555555555557</v>
      </c>
      <c r="Q2919" t="s">
        <v>8316</v>
      </c>
      <c r="R2919" t="s">
        <v>8317</v>
      </c>
      <c r="S2919" s="9">
        <f t="shared" si="182"/>
        <v>42245.234340277777</v>
      </c>
      <c r="T2919" s="9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-3638</v>
      </c>
      <c r="P2920" s="5">
        <f t="shared" si="181"/>
        <v>68.099999999999994</v>
      </c>
      <c r="Q2920" t="s">
        <v>8316</v>
      </c>
      <c r="R2920" t="s">
        <v>8317</v>
      </c>
      <c r="S2920" s="9">
        <f t="shared" si="182"/>
        <v>42278.629710648151</v>
      </c>
      <c r="T2920" s="9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-549</v>
      </c>
      <c r="P2921" s="5">
        <f t="shared" si="181"/>
        <v>8.5</v>
      </c>
      <c r="Q2921" t="s">
        <v>8316</v>
      </c>
      <c r="R2921" t="s">
        <v>8317</v>
      </c>
      <c r="S2921" s="9">
        <f t="shared" si="182"/>
        <v>41826.61954861111</v>
      </c>
      <c r="T2921" s="9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-1829</v>
      </c>
      <c r="P2922" s="5">
        <f t="shared" si="181"/>
        <v>51.615384615384613</v>
      </c>
      <c r="Q2922" t="s">
        <v>8316</v>
      </c>
      <c r="R2922" t="s">
        <v>8317</v>
      </c>
      <c r="S2922" s="9">
        <f t="shared" si="182"/>
        <v>42058.792476851857</v>
      </c>
      <c r="T2922" s="9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29</v>
      </c>
      <c r="P2923" s="5">
        <f t="shared" si="181"/>
        <v>43</v>
      </c>
      <c r="Q2923" t="s">
        <v>8316</v>
      </c>
      <c r="R2923" t="s">
        <v>8358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0</v>
      </c>
      <c r="P2924" s="5">
        <f t="shared" si="181"/>
        <v>83.333333333333329</v>
      </c>
      <c r="Q2924" t="s">
        <v>8316</v>
      </c>
      <c r="R2924" t="s">
        <v>8358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0</v>
      </c>
      <c r="P2925" s="5">
        <f t="shared" si="181"/>
        <v>30</v>
      </c>
      <c r="Q2925" t="s">
        <v>8316</v>
      </c>
      <c r="R2925" t="s">
        <v>8358</v>
      </c>
      <c r="S2925" s="9">
        <f t="shared" si="182"/>
        <v>42013.15253472222</v>
      </c>
      <c r="T2925" s="9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800</v>
      </c>
      <c r="P2926" s="5">
        <f t="shared" si="181"/>
        <v>175.51020408163265</v>
      </c>
      <c r="Q2926" t="s">
        <v>8316</v>
      </c>
      <c r="R2926" t="s">
        <v>8358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1100.6900000000023</v>
      </c>
      <c r="P2927" s="5">
        <f t="shared" si="181"/>
        <v>231.66175879396985</v>
      </c>
      <c r="Q2927" t="s">
        <v>8316</v>
      </c>
      <c r="R2927" t="s">
        <v>8358</v>
      </c>
      <c r="S2927" s="9">
        <f t="shared" si="182"/>
        <v>41863.584120370375</v>
      </c>
      <c r="T2927" s="9">
        <f t="shared" si="183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750</v>
      </c>
      <c r="P2928" s="5">
        <f t="shared" si="181"/>
        <v>75</v>
      </c>
      <c r="Q2928" t="s">
        <v>8316</v>
      </c>
      <c r="R2928" t="s">
        <v>8358</v>
      </c>
      <c r="S2928" s="9">
        <f t="shared" si="182"/>
        <v>42044.765960648147</v>
      </c>
      <c r="T2928" s="9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555</v>
      </c>
      <c r="P2929" s="5">
        <f t="shared" si="181"/>
        <v>112.14285714285714</v>
      </c>
      <c r="Q2929" t="s">
        <v>8316</v>
      </c>
      <c r="R2929" t="s">
        <v>8358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0</v>
      </c>
      <c r="P2930" s="5">
        <f t="shared" si="181"/>
        <v>41.666666666666664</v>
      </c>
      <c r="Q2930" t="s">
        <v>8316</v>
      </c>
      <c r="R2930" t="s">
        <v>8358</v>
      </c>
      <c r="S2930" s="9">
        <f t="shared" si="182"/>
        <v>42403.998217592598</v>
      </c>
      <c r="T2930" s="9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165.55000000000018</v>
      </c>
      <c r="P2931" s="5">
        <f t="shared" si="181"/>
        <v>255.17343750000001</v>
      </c>
      <c r="Q2931" t="s">
        <v>8316</v>
      </c>
      <c r="R2931" t="s">
        <v>8358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92</v>
      </c>
      <c r="P2932" s="5">
        <f t="shared" si="181"/>
        <v>162.7741935483871</v>
      </c>
      <c r="Q2932" t="s">
        <v>8316</v>
      </c>
      <c r="R2932" t="s">
        <v>8358</v>
      </c>
      <c r="S2932" s="9">
        <f t="shared" si="182"/>
        <v>42101.584074074075</v>
      </c>
      <c r="T2932" s="9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45</v>
      </c>
      <c r="P2933" s="5">
        <f t="shared" si="181"/>
        <v>88.333333333333329</v>
      </c>
      <c r="Q2933" t="s">
        <v>8316</v>
      </c>
      <c r="R2933" t="s">
        <v>8358</v>
      </c>
      <c r="S2933" s="9">
        <f t="shared" si="182"/>
        <v>41872.291238425925</v>
      </c>
      <c r="T2933" s="9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158</v>
      </c>
      <c r="P2934" s="5">
        <f t="shared" si="181"/>
        <v>85.736842105263165</v>
      </c>
      <c r="Q2934" t="s">
        <v>8316</v>
      </c>
      <c r="R2934" t="s">
        <v>8358</v>
      </c>
      <c r="S2934" s="9">
        <f t="shared" si="182"/>
        <v>42025.164780092593</v>
      </c>
      <c r="T2934" s="9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69</v>
      </c>
      <c r="P2935" s="5">
        <f t="shared" si="181"/>
        <v>47.574074074074076</v>
      </c>
      <c r="Q2935" t="s">
        <v>8316</v>
      </c>
      <c r="R2935" t="s">
        <v>8358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200</v>
      </c>
      <c r="P2936" s="5">
        <f t="shared" si="181"/>
        <v>72.972972972972968</v>
      </c>
      <c r="Q2936" t="s">
        <v>8316</v>
      </c>
      <c r="R2936" t="s">
        <v>8358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31</v>
      </c>
      <c r="P2937" s="5">
        <f t="shared" si="181"/>
        <v>90.538461538461533</v>
      </c>
      <c r="Q2937" t="s">
        <v>8316</v>
      </c>
      <c r="R2937" t="s">
        <v>8358</v>
      </c>
      <c r="S2937" s="9">
        <f t="shared" si="182"/>
        <v>42553.583425925928</v>
      </c>
      <c r="T2937" s="9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280</v>
      </c>
      <c r="P2938" s="5">
        <f t="shared" si="181"/>
        <v>37.647058823529413</v>
      </c>
      <c r="Q2938" t="s">
        <v>8316</v>
      </c>
      <c r="R2938" t="s">
        <v>8358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500</v>
      </c>
      <c r="P2939" s="5">
        <f t="shared" si="181"/>
        <v>36.363636363636367</v>
      </c>
      <c r="Q2939" t="s">
        <v>8316</v>
      </c>
      <c r="R2939" t="s">
        <v>8358</v>
      </c>
      <c r="S2939" s="9">
        <f t="shared" si="182"/>
        <v>41803.457326388889</v>
      </c>
      <c r="T2939" s="9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55</v>
      </c>
      <c r="P2940" s="5">
        <f t="shared" si="181"/>
        <v>126.71875</v>
      </c>
      <c r="Q2940" t="s">
        <v>8316</v>
      </c>
      <c r="R2940" t="s">
        <v>8358</v>
      </c>
      <c r="S2940" s="9">
        <f t="shared" si="182"/>
        <v>42004.703865740739</v>
      </c>
      <c r="T2940" s="9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230</v>
      </c>
      <c r="P2941" s="5">
        <f t="shared" si="181"/>
        <v>329.2</v>
      </c>
      <c r="Q2941" t="s">
        <v>8316</v>
      </c>
      <c r="R2941" t="s">
        <v>8358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181</v>
      </c>
      <c r="P2942" s="5">
        <f t="shared" si="181"/>
        <v>81.242424242424249</v>
      </c>
      <c r="Q2942" t="s">
        <v>8316</v>
      </c>
      <c r="R2942" t="s">
        <v>8358</v>
      </c>
      <c r="S2942" s="9">
        <f t="shared" si="182"/>
        <v>41982.773356481484</v>
      </c>
      <c r="T2942" s="9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-24999</v>
      </c>
      <c r="P2943" s="5">
        <f t="shared" si="181"/>
        <v>1</v>
      </c>
      <c r="Q2943" t="s">
        <v>8316</v>
      </c>
      <c r="R2943" t="s">
        <v>8356</v>
      </c>
      <c r="S2943" s="9">
        <f t="shared" si="182"/>
        <v>42034.960127314815</v>
      </c>
      <c r="T2943" s="9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-159150</v>
      </c>
      <c r="P2944" s="5">
        <f t="shared" si="181"/>
        <v>202.22772277227722</v>
      </c>
      <c r="Q2944" t="s">
        <v>8316</v>
      </c>
      <c r="R2944" t="s">
        <v>8356</v>
      </c>
      <c r="S2944" s="9">
        <f t="shared" si="182"/>
        <v>42334.803923611107</v>
      </c>
      <c r="T2944" s="9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-3000</v>
      </c>
      <c r="P2945" s="5" t="e">
        <f t="shared" si="181"/>
        <v>#DIV/0!</v>
      </c>
      <c r="Q2945" t="s">
        <v>8316</v>
      </c>
      <c r="R2945" t="s">
        <v>8356</v>
      </c>
      <c r="S2945" s="9">
        <f t="shared" si="182"/>
        <v>42077.129398148143</v>
      </c>
      <c r="T2945" s="9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-9900</v>
      </c>
      <c r="P2946" s="5">
        <f t="shared" si="181"/>
        <v>100</v>
      </c>
      <c r="Q2946" t="s">
        <v>8316</v>
      </c>
      <c r="R2946" t="s">
        <v>8356</v>
      </c>
      <c r="S2946" s="9">
        <f t="shared" si="182"/>
        <v>42132.9143287037</v>
      </c>
      <c r="T2946" s="9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E2947-D2947</f>
        <v>-50000</v>
      </c>
      <c r="P2947" s="5" t="e">
        <f t="shared" ref="P2947:P3010" si="185">E2947/L2947</f>
        <v>#DIV/0!</v>
      </c>
      <c r="Q2947" t="s">
        <v>8316</v>
      </c>
      <c r="R2947" t="s">
        <v>8356</v>
      </c>
      <c r="S2947" s="9">
        <f t="shared" ref="S2947:S3010" si="186">(J2947/86400)+DATE(1970,1,1)</f>
        <v>42118.139583333337</v>
      </c>
      <c r="T2947" s="9">
        <f t="shared" ref="T2947:T3010" si="187">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-1998</v>
      </c>
      <c r="P2948" s="5">
        <f t="shared" si="185"/>
        <v>1</v>
      </c>
      <c r="Q2948" t="s">
        <v>8316</v>
      </c>
      <c r="R2948" t="s">
        <v>8356</v>
      </c>
      <c r="S2948" s="9">
        <f t="shared" si="186"/>
        <v>42567.531157407408</v>
      </c>
      <c r="T2948" s="9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-23928</v>
      </c>
      <c r="P2949" s="5">
        <f t="shared" si="185"/>
        <v>82.461538461538467</v>
      </c>
      <c r="Q2949" t="s">
        <v>8316</v>
      </c>
      <c r="R2949" t="s">
        <v>8356</v>
      </c>
      <c r="S2949" s="9">
        <f t="shared" si="186"/>
        <v>42649.562118055561</v>
      </c>
      <c r="T2949" s="9">
        <f t="shared" si="187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-499976</v>
      </c>
      <c r="P2950" s="5">
        <f t="shared" si="185"/>
        <v>2.6666666666666665</v>
      </c>
      <c r="Q2950" t="s">
        <v>8316</v>
      </c>
      <c r="R2950" t="s">
        <v>8356</v>
      </c>
      <c r="S2950" s="9">
        <f t="shared" si="186"/>
        <v>42097.649224537032</v>
      </c>
      <c r="T2950" s="9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-975</v>
      </c>
      <c r="P2951" s="5">
        <f t="shared" si="185"/>
        <v>12.5</v>
      </c>
      <c r="Q2951" t="s">
        <v>8316</v>
      </c>
      <c r="R2951" t="s">
        <v>8356</v>
      </c>
      <c r="S2951" s="9">
        <f t="shared" si="186"/>
        <v>42297.823113425926</v>
      </c>
      <c r="T2951" s="9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-5000000</v>
      </c>
      <c r="P2952" s="5" t="e">
        <f t="shared" si="185"/>
        <v>#DIV/0!</v>
      </c>
      <c r="Q2952" t="s">
        <v>8316</v>
      </c>
      <c r="R2952" t="s">
        <v>8356</v>
      </c>
      <c r="S2952" s="9">
        <f t="shared" si="186"/>
        <v>42362.36518518519</v>
      </c>
      <c r="T2952" s="9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-48904</v>
      </c>
      <c r="P2953" s="5">
        <f t="shared" si="185"/>
        <v>18.896551724137932</v>
      </c>
      <c r="Q2953" t="s">
        <v>8316</v>
      </c>
      <c r="R2953" t="s">
        <v>8356</v>
      </c>
      <c r="S2953" s="9">
        <f t="shared" si="186"/>
        <v>41872.802928240737</v>
      </c>
      <c r="T2953" s="9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-18395</v>
      </c>
      <c r="P2954" s="5">
        <f t="shared" si="185"/>
        <v>200.625</v>
      </c>
      <c r="Q2954" t="s">
        <v>8316</v>
      </c>
      <c r="R2954" t="s">
        <v>8356</v>
      </c>
      <c r="S2954" s="9">
        <f t="shared" si="186"/>
        <v>42628.690266203703</v>
      </c>
      <c r="T2954" s="9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-399395</v>
      </c>
      <c r="P2955" s="5">
        <f t="shared" si="185"/>
        <v>201.66666666666666</v>
      </c>
      <c r="Q2955" t="s">
        <v>8316</v>
      </c>
      <c r="R2955" t="s">
        <v>8356</v>
      </c>
      <c r="S2955" s="9">
        <f t="shared" si="186"/>
        <v>42255.791909722218</v>
      </c>
      <c r="T2955" s="9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-15000</v>
      </c>
      <c r="P2956" s="5" t="e">
        <f t="shared" si="185"/>
        <v>#DIV/0!</v>
      </c>
      <c r="Q2956" t="s">
        <v>8316</v>
      </c>
      <c r="R2956" t="s">
        <v>8356</v>
      </c>
      <c r="S2956" s="9">
        <f t="shared" si="186"/>
        <v>42790.583368055552</v>
      </c>
      <c r="T2956" s="9">
        <f t="shared" si="187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-485</v>
      </c>
      <c r="P2957" s="5">
        <f t="shared" si="185"/>
        <v>65</v>
      </c>
      <c r="Q2957" t="s">
        <v>8316</v>
      </c>
      <c r="R2957" t="s">
        <v>8356</v>
      </c>
      <c r="S2957" s="9">
        <f t="shared" si="186"/>
        <v>42141.741307870368</v>
      </c>
      <c r="T2957" s="9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-6578</v>
      </c>
      <c r="P2958" s="5">
        <f t="shared" si="185"/>
        <v>66.099999999999994</v>
      </c>
      <c r="Q2958" t="s">
        <v>8316</v>
      </c>
      <c r="R2958" t="s">
        <v>8356</v>
      </c>
      <c r="S2958" s="9">
        <f t="shared" si="186"/>
        <v>42464.958912037036</v>
      </c>
      <c r="T2958" s="9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-14720</v>
      </c>
      <c r="P2959" s="5">
        <f t="shared" si="185"/>
        <v>93.333333333333329</v>
      </c>
      <c r="Q2959" t="s">
        <v>8316</v>
      </c>
      <c r="R2959" t="s">
        <v>8356</v>
      </c>
      <c r="S2959" s="9">
        <f t="shared" si="186"/>
        <v>42031.011249999996</v>
      </c>
      <c r="T2959" s="9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-80000</v>
      </c>
      <c r="P2960" s="5" t="e">
        <f t="shared" si="185"/>
        <v>#DIV/0!</v>
      </c>
      <c r="Q2960" t="s">
        <v>8316</v>
      </c>
      <c r="R2960" t="s">
        <v>8356</v>
      </c>
      <c r="S2960" s="9">
        <f t="shared" si="186"/>
        <v>42438.779131944444</v>
      </c>
      <c r="T2960" s="9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-10000</v>
      </c>
      <c r="P2961" s="5" t="e">
        <f t="shared" si="185"/>
        <v>#DIV/0!</v>
      </c>
      <c r="Q2961" t="s">
        <v>8316</v>
      </c>
      <c r="R2961" t="s">
        <v>8356</v>
      </c>
      <c r="S2961" s="9">
        <f t="shared" si="186"/>
        <v>42498.008391203708</v>
      </c>
      <c r="T2961" s="9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-30000000</v>
      </c>
      <c r="P2962" s="5" t="e">
        <f t="shared" si="185"/>
        <v>#DIV/0!</v>
      </c>
      <c r="Q2962" t="s">
        <v>8316</v>
      </c>
      <c r="R2962" t="s">
        <v>8356</v>
      </c>
      <c r="S2962" s="9">
        <f t="shared" si="186"/>
        <v>41863.757210648146</v>
      </c>
      <c r="T2962" s="9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481</v>
      </c>
      <c r="P2963" s="5">
        <f t="shared" si="185"/>
        <v>50.75</v>
      </c>
      <c r="Q2963" t="s">
        <v>8316</v>
      </c>
      <c r="R2963" t="s">
        <v>8317</v>
      </c>
      <c r="S2963" s="9">
        <f t="shared" si="186"/>
        <v>42061.212488425925</v>
      </c>
      <c r="T2963" s="9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218</v>
      </c>
      <c r="P2964" s="5">
        <f t="shared" si="185"/>
        <v>60.9</v>
      </c>
      <c r="Q2964" t="s">
        <v>8316</v>
      </c>
      <c r="R2964" t="s">
        <v>8317</v>
      </c>
      <c r="S2964" s="9">
        <f t="shared" si="186"/>
        <v>42036.24428240741</v>
      </c>
      <c r="T2964" s="9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685</v>
      </c>
      <c r="P2965" s="5">
        <f t="shared" si="185"/>
        <v>109.03061224489795</v>
      </c>
      <c r="Q2965" t="s">
        <v>8316</v>
      </c>
      <c r="R2965" t="s">
        <v>8317</v>
      </c>
      <c r="S2965" s="9">
        <f t="shared" si="186"/>
        <v>42157.470185185186</v>
      </c>
      <c r="T2965" s="9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35.6899999999996</v>
      </c>
      <c r="P2966" s="5">
        <f t="shared" si="185"/>
        <v>25.692295918367346</v>
      </c>
      <c r="Q2966" t="s">
        <v>8316</v>
      </c>
      <c r="R2966" t="s">
        <v>8317</v>
      </c>
      <c r="S2966" s="9">
        <f t="shared" si="186"/>
        <v>41827.909942129627</v>
      </c>
      <c r="T2966" s="9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135</v>
      </c>
      <c r="P2967" s="5">
        <f t="shared" si="185"/>
        <v>41.92307692307692</v>
      </c>
      <c r="Q2967" t="s">
        <v>8316</v>
      </c>
      <c r="R2967" t="s">
        <v>8317</v>
      </c>
      <c r="S2967" s="9">
        <f t="shared" si="186"/>
        <v>42162.729548611111</v>
      </c>
      <c r="T2967" s="9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1363</v>
      </c>
      <c r="P2968" s="5">
        <f t="shared" si="185"/>
        <v>88.7734375</v>
      </c>
      <c r="Q2968" t="s">
        <v>8316</v>
      </c>
      <c r="R2968" t="s">
        <v>8317</v>
      </c>
      <c r="S2968" s="9">
        <f t="shared" si="186"/>
        <v>42233.738564814819</v>
      </c>
      <c r="T2968" s="9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696</v>
      </c>
      <c r="P2969" s="5">
        <f t="shared" si="185"/>
        <v>80.225352112676063</v>
      </c>
      <c r="Q2969" t="s">
        <v>8316</v>
      </c>
      <c r="R2969" t="s">
        <v>8317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210</v>
      </c>
      <c r="P2970" s="5">
        <f t="shared" si="185"/>
        <v>78.936170212765958</v>
      </c>
      <c r="Q2970" t="s">
        <v>8316</v>
      </c>
      <c r="R2970" t="s">
        <v>8317</v>
      </c>
      <c r="S2970" s="9">
        <f t="shared" si="186"/>
        <v>42585.523842592593</v>
      </c>
      <c r="T2970" s="9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625</v>
      </c>
      <c r="P2971" s="5">
        <f t="shared" si="185"/>
        <v>95.588235294117652</v>
      </c>
      <c r="Q2971" t="s">
        <v>8316</v>
      </c>
      <c r="R2971" t="s">
        <v>8317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360</v>
      </c>
      <c r="P2972" s="5">
        <f t="shared" si="185"/>
        <v>69.890109890109883</v>
      </c>
      <c r="Q2972" t="s">
        <v>8316</v>
      </c>
      <c r="R2972" t="s">
        <v>8317</v>
      </c>
      <c r="S2972" s="9">
        <f t="shared" si="186"/>
        <v>41808.669571759259</v>
      </c>
      <c r="T2972" s="9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5</v>
      </c>
      <c r="P2973" s="5">
        <f t="shared" si="185"/>
        <v>74.534883720930239</v>
      </c>
      <c r="Q2973" t="s">
        <v>8316</v>
      </c>
      <c r="R2973" t="s">
        <v>8317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107</v>
      </c>
      <c r="P2974" s="5">
        <f t="shared" si="185"/>
        <v>123.94117647058823</v>
      </c>
      <c r="Q2974" t="s">
        <v>8316</v>
      </c>
      <c r="R2974" t="s">
        <v>8317</v>
      </c>
      <c r="S2974" s="9">
        <f t="shared" si="186"/>
        <v>42694.110185185185</v>
      </c>
      <c r="T2974" s="9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3740</v>
      </c>
      <c r="P2975" s="5">
        <f t="shared" si="185"/>
        <v>264.84848484848487</v>
      </c>
      <c r="Q2975" t="s">
        <v>8316</v>
      </c>
      <c r="R2975" t="s">
        <v>8317</v>
      </c>
      <c r="S2975" s="9">
        <f t="shared" si="186"/>
        <v>42341.818379629629</v>
      </c>
      <c r="T2975" s="9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100</v>
      </c>
      <c r="P2976" s="5">
        <f t="shared" si="185"/>
        <v>58.620689655172413</v>
      </c>
      <c r="Q2976" t="s">
        <v>8316</v>
      </c>
      <c r="R2976" t="s">
        <v>8317</v>
      </c>
      <c r="S2976" s="9">
        <f t="shared" si="186"/>
        <v>41880.061006944445</v>
      </c>
      <c r="T2976" s="9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</v>
      </c>
      <c r="P2977" s="5">
        <f t="shared" si="185"/>
        <v>70.884955752212392</v>
      </c>
      <c r="Q2977" t="s">
        <v>8316</v>
      </c>
      <c r="R2977" t="s">
        <v>8317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50</v>
      </c>
      <c r="P2978" s="5">
        <f t="shared" si="185"/>
        <v>8.5714285714285712</v>
      </c>
      <c r="Q2978" t="s">
        <v>8316</v>
      </c>
      <c r="R2978" t="s">
        <v>8317</v>
      </c>
      <c r="S2978" s="9">
        <f t="shared" si="186"/>
        <v>42425.730671296296</v>
      </c>
      <c r="T2978" s="9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407</v>
      </c>
      <c r="P2979" s="5">
        <f t="shared" si="185"/>
        <v>113.56666666666666</v>
      </c>
      <c r="Q2979" t="s">
        <v>8316</v>
      </c>
      <c r="R2979" t="s">
        <v>8317</v>
      </c>
      <c r="S2979" s="9">
        <f t="shared" si="186"/>
        <v>42026.88118055556</v>
      </c>
      <c r="T2979" s="9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221</v>
      </c>
      <c r="P2980" s="5">
        <f t="shared" si="185"/>
        <v>60.6875</v>
      </c>
      <c r="Q2980" t="s">
        <v>8316</v>
      </c>
      <c r="R2980" t="s">
        <v>8317</v>
      </c>
      <c r="S2980" s="9">
        <f t="shared" si="186"/>
        <v>41922.640590277777</v>
      </c>
      <c r="T2980" s="9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70</v>
      </c>
      <c r="P2981" s="5">
        <f t="shared" si="185"/>
        <v>110.21739130434783</v>
      </c>
      <c r="Q2981" t="s">
        <v>8316</v>
      </c>
      <c r="R2981" t="s">
        <v>8317</v>
      </c>
      <c r="S2981" s="9">
        <f t="shared" si="186"/>
        <v>41993.824340277773</v>
      </c>
      <c r="T2981" s="9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275</v>
      </c>
      <c r="P2982" s="5">
        <f t="shared" si="185"/>
        <v>136.45833333333334</v>
      </c>
      <c r="Q2982" t="s">
        <v>8316</v>
      </c>
      <c r="R2982" t="s">
        <v>8317</v>
      </c>
      <c r="S2982" s="9">
        <f t="shared" si="186"/>
        <v>42219.915856481486</v>
      </c>
      <c r="T2982" s="9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1157</v>
      </c>
      <c r="P2983" s="5">
        <f t="shared" si="185"/>
        <v>53.164948453608247</v>
      </c>
      <c r="Q2983" t="s">
        <v>8316</v>
      </c>
      <c r="R2983" t="s">
        <v>8356</v>
      </c>
      <c r="S2983" s="9">
        <f t="shared" si="186"/>
        <v>42225.559675925921</v>
      </c>
      <c r="T2983" s="9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103</v>
      </c>
      <c r="P2984" s="5">
        <f t="shared" si="185"/>
        <v>86.491525423728817</v>
      </c>
      <c r="Q2984" t="s">
        <v>8316</v>
      </c>
      <c r="R2984" t="s">
        <v>8356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53985.91</v>
      </c>
      <c r="P2985" s="5">
        <f t="shared" si="185"/>
        <v>155.23827397260274</v>
      </c>
      <c r="Q2985" t="s">
        <v>8316</v>
      </c>
      <c r="R2985" t="s">
        <v>8356</v>
      </c>
      <c r="S2985" s="9">
        <f t="shared" si="186"/>
        <v>41894.632361111115</v>
      </c>
      <c r="T2985" s="9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88</v>
      </c>
      <c r="P2986" s="5">
        <f t="shared" si="185"/>
        <v>115.08256880733946</v>
      </c>
      <c r="Q2986" t="s">
        <v>8316</v>
      </c>
      <c r="R2986" t="s">
        <v>8356</v>
      </c>
      <c r="S2986" s="9">
        <f t="shared" si="186"/>
        <v>42576.278715277775</v>
      </c>
      <c r="T2986" s="9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2165</v>
      </c>
      <c r="P2987" s="5">
        <f t="shared" si="185"/>
        <v>109.5945945945946</v>
      </c>
      <c r="Q2987" t="s">
        <v>8316</v>
      </c>
      <c r="R2987" t="s">
        <v>8356</v>
      </c>
      <c r="S2987" s="9">
        <f t="shared" si="186"/>
        <v>42654.973703703705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132</v>
      </c>
      <c r="P2988" s="5">
        <f t="shared" si="185"/>
        <v>45.214285714285715</v>
      </c>
      <c r="Q2988" t="s">
        <v>8316</v>
      </c>
      <c r="R2988" t="s">
        <v>8356</v>
      </c>
      <c r="S2988" s="9">
        <f t="shared" si="186"/>
        <v>42431.500069444446</v>
      </c>
      <c r="T2988" s="9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2600.2000000000007</v>
      </c>
      <c r="P2989" s="5">
        <f t="shared" si="185"/>
        <v>104.15169811320754</v>
      </c>
      <c r="Q2989" t="s">
        <v>8316</v>
      </c>
      <c r="R2989" t="s">
        <v>8356</v>
      </c>
      <c r="S2989" s="9">
        <f t="shared" si="186"/>
        <v>42627.307303240741</v>
      </c>
      <c r="T2989" s="9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0</v>
      </c>
      <c r="P2990" s="5">
        <f t="shared" si="185"/>
        <v>35.714285714285715</v>
      </c>
      <c r="Q2990" t="s">
        <v>8316</v>
      </c>
      <c r="R2990" t="s">
        <v>8356</v>
      </c>
      <c r="S2990" s="9">
        <f t="shared" si="186"/>
        <v>42511.36204861111</v>
      </c>
      <c r="T2990" s="9">
        <f t="shared" si="187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15307</v>
      </c>
      <c r="P2991" s="5">
        <f t="shared" si="185"/>
        <v>96.997252747252745</v>
      </c>
      <c r="Q2991" t="s">
        <v>8316</v>
      </c>
      <c r="R2991" t="s">
        <v>8356</v>
      </c>
      <c r="S2991" s="9">
        <f t="shared" si="186"/>
        <v>42337.02039351852</v>
      </c>
      <c r="T2991" s="9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0</v>
      </c>
      <c r="P2992" s="5">
        <f t="shared" si="185"/>
        <v>370.37037037037038</v>
      </c>
      <c r="Q2992" t="s">
        <v>8316</v>
      </c>
      <c r="R2992" t="s">
        <v>8356</v>
      </c>
      <c r="S2992" s="9">
        <f t="shared" si="186"/>
        <v>42341.57430555555</v>
      </c>
      <c r="T2992" s="9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280</v>
      </c>
      <c r="P2993" s="5">
        <f t="shared" si="185"/>
        <v>94.408602150537632</v>
      </c>
      <c r="Q2993" t="s">
        <v>8316</v>
      </c>
      <c r="R2993" t="s">
        <v>8356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135</v>
      </c>
      <c r="P2994" s="5">
        <f t="shared" si="185"/>
        <v>48.984375</v>
      </c>
      <c r="Q2994" t="s">
        <v>8316</v>
      </c>
      <c r="R2994" t="s">
        <v>8356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3</v>
      </c>
      <c r="P2995" s="5">
        <f t="shared" si="185"/>
        <v>45.590909090909093</v>
      </c>
      <c r="Q2995" t="s">
        <v>8316</v>
      </c>
      <c r="R2995" t="s">
        <v>8356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1073.24</v>
      </c>
      <c r="P2996" s="5">
        <f t="shared" si="185"/>
        <v>23.275254237288134</v>
      </c>
      <c r="Q2996" t="s">
        <v>8316</v>
      </c>
      <c r="R2996" t="s">
        <v>8356</v>
      </c>
      <c r="S2996" s="9">
        <f t="shared" si="186"/>
        <v>41885.478842592594</v>
      </c>
      <c r="T2996" s="9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744</v>
      </c>
      <c r="P2997" s="5">
        <f t="shared" si="185"/>
        <v>63.2289156626506</v>
      </c>
      <c r="Q2997" t="s">
        <v>8316</v>
      </c>
      <c r="R2997" t="s">
        <v>8356</v>
      </c>
      <c r="S2997" s="9">
        <f t="shared" si="186"/>
        <v>42724.665173611109</v>
      </c>
      <c r="T2997" s="9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25180</v>
      </c>
      <c r="P2998" s="5">
        <f t="shared" si="185"/>
        <v>153.5204081632653</v>
      </c>
      <c r="Q2998" t="s">
        <v>8316</v>
      </c>
      <c r="R2998" t="s">
        <v>8356</v>
      </c>
      <c r="S2998" s="9">
        <f t="shared" si="186"/>
        <v>42090.912499999999</v>
      </c>
      <c r="T2998" s="9">
        <f t="shared" si="187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373</v>
      </c>
      <c r="P2999" s="5">
        <f t="shared" si="185"/>
        <v>90.2</v>
      </c>
      <c r="Q2999" t="s">
        <v>8316</v>
      </c>
      <c r="R2999" t="s">
        <v>8356</v>
      </c>
      <c r="S2999" s="9">
        <f t="shared" si="186"/>
        <v>42775.733715277776</v>
      </c>
      <c r="T2999" s="9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1514.5</v>
      </c>
      <c r="P3000" s="5">
        <f t="shared" si="185"/>
        <v>118.97113163972287</v>
      </c>
      <c r="Q3000" t="s">
        <v>8316</v>
      </c>
      <c r="R3000" t="s">
        <v>8356</v>
      </c>
      <c r="S3000" s="9">
        <f t="shared" si="186"/>
        <v>41778.193622685183</v>
      </c>
      <c r="T3000" s="9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255</v>
      </c>
      <c r="P3001" s="5">
        <f t="shared" si="185"/>
        <v>80.25</v>
      </c>
      <c r="Q3001" t="s">
        <v>8316</v>
      </c>
      <c r="R3001" t="s">
        <v>8356</v>
      </c>
      <c r="S3001" s="9">
        <f t="shared" si="186"/>
        <v>42780.740277777775</v>
      </c>
      <c r="T3001" s="9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0</v>
      </c>
      <c r="P3002" s="5">
        <f t="shared" si="185"/>
        <v>62.5</v>
      </c>
      <c r="Q3002" t="s">
        <v>8316</v>
      </c>
      <c r="R3002" t="s">
        <v>8356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15777.009999999998</v>
      </c>
      <c r="P3003" s="5">
        <f t="shared" si="185"/>
        <v>131.37719999999999</v>
      </c>
      <c r="Q3003" t="s">
        <v>8316</v>
      </c>
      <c r="R3003" t="s">
        <v>8356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595.43000000000029</v>
      </c>
      <c r="P3004" s="5">
        <f t="shared" si="185"/>
        <v>73.032980769230775</v>
      </c>
      <c r="Q3004" t="s">
        <v>8316</v>
      </c>
      <c r="R3004" t="s">
        <v>8356</v>
      </c>
      <c r="S3004" s="9">
        <f t="shared" si="186"/>
        <v>41239.83625</v>
      </c>
      <c r="T3004" s="9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35</v>
      </c>
      <c r="P3005" s="5">
        <f t="shared" si="185"/>
        <v>178.52941176470588</v>
      </c>
      <c r="Q3005" t="s">
        <v>8316</v>
      </c>
      <c r="R3005" t="s">
        <v>8356</v>
      </c>
      <c r="S3005" s="9">
        <f t="shared" si="186"/>
        <v>42398.849259259259</v>
      </c>
      <c r="T3005" s="9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5126</v>
      </c>
      <c r="P3006" s="5">
        <f t="shared" si="185"/>
        <v>162.90974729241879</v>
      </c>
      <c r="Q3006" t="s">
        <v>8316</v>
      </c>
      <c r="R3006" t="s">
        <v>8356</v>
      </c>
      <c r="S3006" s="9">
        <f t="shared" si="186"/>
        <v>41928.881064814814</v>
      </c>
      <c r="T3006" s="9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2172.6000000000004</v>
      </c>
      <c r="P3007" s="5">
        <f t="shared" si="185"/>
        <v>108.24237288135593</v>
      </c>
      <c r="Q3007" t="s">
        <v>8316</v>
      </c>
      <c r="R3007" t="s">
        <v>8356</v>
      </c>
      <c r="S3007" s="9">
        <f t="shared" si="186"/>
        <v>41888.674826388888</v>
      </c>
      <c r="T3007" s="9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620</v>
      </c>
      <c r="P3008" s="5">
        <f t="shared" si="185"/>
        <v>88.865979381443296</v>
      </c>
      <c r="Q3008" t="s">
        <v>8316</v>
      </c>
      <c r="R3008" t="s">
        <v>8356</v>
      </c>
      <c r="S3008" s="9">
        <f t="shared" si="186"/>
        <v>41957.756840277776</v>
      </c>
      <c r="T3008" s="9">
        <f t="shared" si="187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480</v>
      </c>
      <c r="P3009" s="5">
        <f t="shared" si="185"/>
        <v>54</v>
      </c>
      <c r="Q3009" t="s">
        <v>8316</v>
      </c>
      <c r="R3009" t="s">
        <v>8356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35</v>
      </c>
      <c r="P3010" s="5">
        <f t="shared" si="185"/>
        <v>116.73076923076923</v>
      </c>
      <c r="Q3010" t="s">
        <v>8316</v>
      </c>
      <c r="R3010" t="s">
        <v>8356</v>
      </c>
      <c r="S3010" s="9">
        <f t="shared" si="186"/>
        <v>42360.212025462963</v>
      </c>
      <c r="T3010" s="9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E3011-D3011</f>
        <v>4939</v>
      </c>
      <c r="P3011" s="5">
        <f t="shared" ref="P3011:P3074" si="189">E3011/L3011</f>
        <v>233.8984375</v>
      </c>
      <c r="Q3011" t="s">
        <v>8316</v>
      </c>
      <c r="R3011" t="s">
        <v>8356</v>
      </c>
      <c r="S3011" s="9">
        <f t="shared" ref="S3011:S3074" si="190">(J3011/86400)+DATE(1970,1,1)</f>
        <v>41939.569907407407</v>
      </c>
      <c r="T3011" s="9">
        <f t="shared" ref="T3011:T3074" si="191">(I3011/86400)+DATE(1970,1,1)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870</v>
      </c>
      <c r="P3012" s="5">
        <f t="shared" si="189"/>
        <v>158</v>
      </c>
      <c r="Q3012" t="s">
        <v>8316</v>
      </c>
      <c r="R3012" t="s">
        <v>8356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71</v>
      </c>
      <c r="P3013" s="5">
        <f t="shared" si="189"/>
        <v>14.84</v>
      </c>
      <c r="Q3013" t="s">
        <v>8316</v>
      </c>
      <c r="R3013" t="s">
        <v>8356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685</v>
      </c>
      <c r="P3014" s="5">
        <f t="shared" si="189"/>
        <v>85.181818181818187</v>
      </c>
      <c r="Q3014" t="s">
        <v>8316</v>
      </c>
      <c r="R3014" t="s">
        <v>8356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5696</v>
      </c>
      <c r="P3015" s="5">
        <f t="shared" si="189"/>
        <v>146.69158878504672</v>
      </c>
      <c r="Q3015" t="s">
        <v>8316</v>
      </c>
      <c r="R3015" t="s">
        <v>8356</v>
      </c>
      <c r="S3015" s="9">
        <f t="shared" si="190"/>
        <v>42146.836215277777</v>
      </c>
      <c r="T3015" s="9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3276</v>
      </c>
      <c r="P3016" s="5">
        <f t="shared" si="189"/>
        <v>50.764811490125673</v>
      </c>
      <c r="Q3016" t="s">
        <v>8316</v>
      </c>
      <c r="R3016" t="s">
        <v>8356</v>
      </c>
      <c r="S3016" s="9">
        <f t="shared" si="190"/>
        <v>41920.123611111107</v>
      </c>
      <c r="T3016" s="9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108</v>
      </c>
      <c r="P3017" s="5">
        <f t="shared" si="189"/>
        <v>87.7</v>
      </c>
      <c r="Q3017" t="s">
        <v>8316</v>
      </c>
      <c r="R3017" t="s">
        <v>8356</v>
      </c>
      <c r="S3017" s="9">
        <f t="shared" si="190"/>
        <v>41785.72729166667</v>
      </c>
      <c r="T3017" s="9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222</v>
      </c>
      <c r="P3018" s="5">
        <f t="shared" si="189"/>
        <v>242.27777777777777</v>
      </c>
      <c r="Q3018" t="s">
        <v>8316</v>
      </c>
      <c r="R3018" t="s">
        <v>8356</v>
      </c>
      <c r="S3018" s="9">
        <f t="shared" si="190"/>
        <v>41778.548055555555</v>
      </c>
      <c r="T3018" s="9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1285</v>
      </c>
      <c r="P3019" s="5">
        <f t="shared" si="189"/>
        <v>146.44654088050314</v>
      </c>
      <c r="Q3019" t="s">
        <v>8316</v>
      </c>
      <c r="R3019" t="s">
        <v>8356</v>
      </c>
      <c r="S3019" s="9">
        <f t="shared" si="190"/>
        <v>41841.850034722222</v>
      </c>
      <c r="T3019" s="9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30</v>
      </c>
      <c r="P3020" s="5">
        <f t="shared" si="189"/>
        <v>103.17073170731707</v>
      </c>
      <c r="Q3020" t="s">
        <v>8316</v>
      </c>
      <c r="R3020" t="s">
        <v>8356</v>
      </c>
      <c r="S3020" s="9">
        <f t="shared" si="190"/>
        <v>42163.298333333332</v>
      </c>
      <c r="T3020" s="9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3185</v>
      </c>
      <c r="P3021" s="5">
        <f t="shared" si="189"/>
        <v>80.464601769911511</v>
      </c>
      <c r="Q3021" t="s">
        <v>8316</v>
      </c>
      <c r="R3021" t="s">
        <v>8356</v>
      </c>
      <c r="S3021" s="9">
        <f t="shared" si="190"/>
        <v>41758.833564814813</v>
      </c>
      <c r="T3021" s="9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40</v>
      </c>
      <c r="P3022" s="5">
        <f t="shared" si="189"/>
        <v>234.66666666666666</v>
      </c>
      <c r="Q3022" t="s">
        <v>8316</v>
      </c>
      <c r="R3022" t="s">
        <v>8356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721</v>
      </c>
      <c r="P3023" s="5">
        <f t="shared" si="189"/>
        <v>50.689320388349515</v>
      </c>
      <c r="Q3023" t="s">
        <v>8316</v>
      </c>
      <c r="R3023" t="s">
        <v>8356</v>
      </c>
      <c r="S3023" s="9">
        <f t="shared" si="190"/>
        <v>42660.618854166663</v>
      </c>
      <c r="T3023" s="9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88</v>
      </c>
      <c r="P3024" s="5">
        <f t="shared" si="189"/>
        <v>162.70967741935485</v>
      </c>
      <c r="Q3024" t="s">
        <v>8316</v>
      </c>
      <c r="R3024" t="s">
        <v>8356</v>
      </c>
      <c r="S3024" s="9">
        <f t="shared" si="190"/>
        <v>42564.95380787037</v>
      </c>
      <c r="T3024" s="9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21</v>
      </c>
      <c r="P3025" s="5">
        <f t="shared" si="189"/>
        <v>120.16666666666667</v>
      </c>
      <c r="Q3025" t="s">
        <v>8316</v>
      </c>
      <c r="R3025" t="s">
        <v>8356</v>
      </c>
      <c r="S3025" s="9">
        <f t="shared" si="190"/>
        <v>42121.675763888888</v>
      </c>
      <c r="T3025" s="9">
        <f t="shared" si="191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7321</v>
      </c>
      <c r="P3026" s="5">
        <f t="shared" si="189"/>
        <v>67.697802197802204</v>
      </c>
      <c r="Q3026" t="s">
        <v>8316</v>
      </c>
      <c r="R3026" t="s">
        <v>8356</v>
      </c>
      <c r="S3026" s="9">
        <f t="shared" si="190"/>
        <v>41158.993923611109</v>
      </c>
      <c r="T3026" s="9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5055</v>
      </c>
      <c r="P3027" s="5">
        <f t="shared" si="189"/>
        <v>52.103448275862071</v>
      </c>
      <c r="Q3027" t="s">
        <v>8316</v>
      </c>
      <c r="R3027" t="s">
        <v>8356</v>
      </c>
      <c r="S3027" s="9">
        <f t="shared" si="190"/>
        <v>41761.509409722225</v>
      </c>
      <c r="T3027" s="9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390</v>
      </c>
      <c r="P3028" s="5">
        <f t="shared" si="189"/>
        <v>51.6</v>
      </c>
      <c r="Q3028" t="s">
        <v>8316</v>
      </c>
      <c r="R3028" t="s">
        <v>8356</v>
      </c>
      <c r="S3028" s="9">
        <f t="shared" si="190"/>
        <v>42783.459398148145</v>
      </c>
      <c r="T3028" s="9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12576</v>
      </c>
      <c r="P3029" s="5">
        <f t="shared" si="189"/>
        <v>164.3</v>
      </c>
      <c r="Q3029" t="s">
        <v>8316</v>
      </c>
      <c r="R3029" t="s">
        <v>8356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3401</v>
      </c>
      <c r="P3030" s="5">
        <f t="shared" si="189"/>
        <v>84.858585858585855</v>
      </c>
      <c r="Q3030" t="s">
        <v>8316</v>
      </c>
      <c r="R3030" t="s">
        <v>8356</v>
      </c>
      <c r="S3030" s="9">
        <f t="shared" si="190"/>
        <v>42567.264178240745</v>
      </c>
      <c r="T3030" s="9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2903</v>
      </c>
      <c r="P3031" s="5">
        <f t="shared" si="189"/>
        <v>94.548850574712645</v>
      </c>
      <c r="Q3031" t="s">
        <v>8316</v>
      </c>
      <c r="R3031" t="s">
        <v>8356</v>
      </c>
      <c r="S3031" s="9">
        <f t="shared" si="190"/>
        <v>41932.708877314813</v>
      </c>
      <c r="T3031" s="9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117</v>
      </c>
      <c r="P3032" s="5">
        <f t="shared" si="189"/>
        <v>45.536585365853661</v>
      </c>
      <c r="Q3032" t="s">
        <v>8316</v>
      </c>
      <c r="R3032" t="s">
        <v>8356</v>
      </c>
      <c r="S3032" s="9">
        <f t="shared" si="190"/>
        <v>42233.747349537036</v>
      </c>
      <c r="T3032" s="9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0</v>
      </c>
      <c r="P3033" s="5">
        <f t="shared" si="189"/>
        <v>51.724137931034484</v>
      </c>
      <c r="Q3033" t="s">
        <v>8316</v>
      </c>
      <c r="R3033" t="s">
        <v>8356</v>
      </c>
      <c r="S3033" s="9">
        <f t="shared" si="190"/>
        <v>42597.882488425923</v>
      </c>
      <c r="T3033" s="9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272</v>
      </c>
      <c r="P3034" s="5">
        <f t="shared" si="189"/>
        <v>50.88</v>
      </c>
      <c r="Q3034" t="s">
        <v>8316</v>
      </c>
      <c r="R3034" t="s">
        <v>8356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1396</v>
      </c>
      <c r="P3035" s="5">
        <f t="shared" si="189"/>
        <v>191.13043478260869</v>
      </c>
      <c r="Q3035" t="s">
        <v>8316</v>
      </c>
      <c r="R3035" t="s">
        <v>8356</v>
      </c>
      <c r="S3035" s="9">
        <f t="shared" si="190"/>
        <v>42570.110243055555</v>
      </c>
      <c r="T3035" s="9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12536</v>
      </c>
      <c r="P3036" s="5">
        <f t="shared" si="189"/>
        <v>89.314285714285717</v>
      </c>
      <c r="Q3036" t="s">
        <v>8316</v>
      </c>
      <c r="R3036" t="s">
        <v>8356</v>
      </c>
      <c r="S3036" s="9">
        <f t="shared" si="190"/>
        <v>42644.535358796296</v>
      </c>
      <c r="T3036" s="9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2196.7099999999991</v>
      </c>
      <c r="P3037" s="5">
        <f t="shared" si="189"/>
        <v>88.588631921824103</v>
      </c>
      <c r="Q3037" t="s">
        <v>8316</v>
      </c>
      <c r="R3037" t="s">
        <v>8356</v>
      </c>
      <c r="S3037" s="9">
        <f t="shared" si="190"/>
        <v>41368.560289351852</v>
      </c>
      <c r="T3037" s="9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6683</v>
      </c>
      <c r="P3038" s="5">
        <f t="shared" si="189"/>
        <v>96.300911854103347</v>
      </c>
      <c r="Q3038" t="s">
        <v>8316</v>
      </c>
      <c r="R3038" t="s">
        <v>8356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566</v>
      </c>
      <c r="P3039" s="5">
        <f t="shared" si="189"/>
        <v>33.3125</v>
      </c>
      <c r="Q3039" t="s">
        <v>8316</v>
      </c>
      <c r="R3039" t="s">
        <v>8356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5</v>
      </c>
      <c r="P3040" s="5">
        <f t="shared" si="189"/>
        <v>37.222222222222221</v>
      </c>
      <c r="Q3040" t="s">
        <v>8316</v>
      </c>
      <c r="R3040" t="s">
        <v>8356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1742.7799999999988</v>
      </c>
      <c r="P3041" s="5">
        <f t="shared" si="189"/>
        <v>92.130423728813554</v>
      </c>
      <c r="Q3041" t="s">
        <v>8316</v>
      </c>
      <c r="R3041" t="s">
        <v>8356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225</v>
      </c>
      <c r="P3042" s="5">
        <f t="shared" si="189"/>
        <v>76.785714285714292</v>
      </c>
      <c r="Q3042" t="s">
        <v>8316</v>
      </c>
      <c r="R3042" t="s">
        <v>8356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870</v>
      </c>
      <c r="P3043" s="5">
        <f t="shared" si="189"/>
        <v>96.526315789473685</v>
      </c>
      <c r="Q3043" t="s">
        <v>8316</v>
      </c>
      <c r="R3043" t="s">
        <v>8356</v>
      </c>
      <c r="S3043" s="9">
        <f t="shared" si="190"/>
        <v>42359.868611111116</v>
      </c>
      <c r="T3043" s="9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420</v>
      </c>
      <c r="P3044" s="5">
        <f t="shared" si="189"/>
        <v>51.891891891891895</v>
      </c>
      <c r="Q3044" t="s">
        <v>8316</v>
      </c>
      <c r="R3044" t="s">
        <v>8356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1501</v>
      </c>
      <c r="P3045" s="5">
        <f t="shared" si="189"/>
        <v>128.9140625</v>
      </c>
      <c r="Q3045" t="s">
        <v>8316</v>
      </c>
      <c r="R3045" t="s">
        <v>8356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1121</v>
      </c>
      <c r="P3046" s="5">
        <f t="shared" si="189"/>
        <v>84.108974358974365</v>
      </c>
      <c r="Q3046" t="s">
        <v>8316</v>
      </c>
      <c r="R3046" t="s">
        <v>8356</v>
      </c>
      <c r="S3046" s="9">
        <f t="shared" si="190"/>
        <v>42387.7268287037</v>
      </c>
      <c r="T3046" s="9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1308.2600000000002</v>
      </c>
      <c r="P3047" s="5">
        <f t="shared" si="189"/>
        <v>82.941562500000003</v>
      </c>
      <c r="Q3047" t="s">
        <v>8316</v>
      </c>
      <c r="R3047" t="s">
        <v>8356</v>
      </c>
      <c r="S3047" s="9">
        <f t="shared" si="190"/>
        <v>41843.155729166669</v>
      </c>
      <c r="T3047" s="9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7177</v>
      </c>
      <c r="P3048" s="5">
        <f t="shared" si="189"/>
        <v>259.94827586206895</v>
      </c>
      <c r="Q3048" t="s">
        <v>8316</v>
      </c>
      <c r="R3048" t="s">
        <v>8356</v>
      </c>
      <c r="S3048" s="9">
        <f t="shared" si="190"/>
        <v>41862.803078703706</v>
      </c>
      <c r="T3048" s="9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245</v>
      </c>
      <c r="P3049" s="5">
        <f t="shared" si="189"/>
        <v>37.25</v>
      </c>
      <c r="Q3049" t="s">
        <v>8316</v>
      </c>
      <c r="R3049" t="s">
        <v>8356</v>
      </c>
      <c r="S3049" s="9">
        <f t="shared" si="190"/>
        <v>42443.989050925928</v>
      </c>
      <c r="T3049" s="9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3320</v>
      </c>
      <c r="P3050" s="5">
        <f t="shared" si="189"/>
        <v>177.02127659574469</v>
      </c>
      <c r="Q3050" t="s">
        <v>8316</v>
      </c>
      <c r="R3050" t="s">
        <v>8356</v>
      </c>
      <c r="S3050" s="9">
        <f t="shared" si="190"/>
        <v>41975.901180555556</v>
      </c>
      <c r="T3050" s="9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250</v>
      </c>
      <c r="P3051" s="5">
        <f t="shared" si="189"/>
        <v>74.074074074074076</v>
      </c>
      <c r="Q3051" t="s">
        <v>8316</v>
      </c>
      <c r="R3051" t="s">
        <v>8356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36</v>
      </c>
      <c r="P3052" s="5">
        <f t="shared" si="189"/>
        <v>70.666666666666671</v>
      </c>
      <c r="Q3052" t="s">
        <v>8316</v>
      </c>
      <c r="R3052" t="s">
        <v>8356</v>
      </c>
      <c r="S3052" s="9">
        <f t="shared" si="190"/>
        <v>42465.16851851852</v>
      </c>
      <c r="T3052" s="9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-2673</v>
      </c>
      <c r="P3053" s="5">
        <f t="shared" si="189"/>
        <v>23.62857142857143</v>
      </c>
      <c r="Q3053" t="s">
        <v>8316</v>
      </c>
      <c r="R3053" t="s">
        <v>8356</v>
      </c>
      <c r="S3053" s="9">
        <f t="shared" si="190"/>
        <v>42744.416030092594</v>
      </c>
      <c r="T3053" s="9">
        <f t="shared" si="191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-49925</v>
      </c>
      <c r="P3054" s="5">
        <f t="shared" si="189"/>
        <v>37.5</v>
      </c>
      <c r="Q3054" t="s">
        <v>8316</v>
      </c>
      <c r="R3054" t="s">
        <v>8356</v>
      </c>
      <c r="S3054" s="9">
        <f t="shared" si="190"/>
        <v>42122.670069444444</v>
      </c>
      <c r="T3054" s="9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-9960</v>
      </c>
      <c r="P3055" s="5">
        <f t="shared" si="189"/>
        <v>13.333333333333334</v>
      </c>
      <c r="Q3055" t="s">
        <v>8316</v>
      </c>
      <c r="R3055" t="s">
        <v>8356</v>
      </c>
      <c r="S3055" s="9">
        <f t="shared" si="190"/>
        <v>41862.761724537035</v>
      </c>
      <c r="T3055" s="9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-300</v>
      </c>
      <c r="P3056" s="5" t="e">
        <f t="shared" si="189"/>
        <v>#DIV/0!</v>
      </c>
      <c r="Q3056" t="s">
        <v>8316</v>
      </c>
      <c r="R3056" t="s">
        <v>8356</v>
      </c>
      <c r="S3056" s="9">
        <f t="shared" si="190"/>
        <v>42027.832800925928</v>
      </c>
      <c r="T3056" s="9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-19999</v>
      </c>
      <c r="P3057" s="5">
        <f t="shared" si="189"/>
        <v>1</v>
      </c>
      <c r="Q3057" t="s">
        <v>8316</v>
      </c>
      <c r="R3057" t="s">
        <v>8356</v>
      </c>
      <c r="S3057" s="9">
        <f t="shared" si="190"/>
        <v>41953.95821759259</v>
      </c>
      <c r="T3057" s="9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-25000</v>
      </c>
      <c r="P3058" s="5" t="e">
        <f t="shared" si="189"/>
        <v>#DIV/0!</v>
      </c>
      <c r="Q3058" t="s">
        <v>8316</v>
      </c>
      <c r="R3058" t="s">
        <v>8356</v>
      </c>
      <c r="S3058" s="9">
        <f t="shared" si="190"/>
        <v>41851.636388888888</v>
      </c>
      <c r="T3058" s="9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-50000</v>
      </c>
      <c r="P3059" s="5" t="e">
        <f t="shared" si="189"/>
        <v>#DIV/0!</v>
      </c>
      <c r="Q3059" t="s">
        <v>8316</v>
      </c>
      <c r="R3059" t="s">
        <v>8356</v>
      </c>
      <c r="S3059" s="9">
        <f t="shared" si="190"/>
        <v>42433.650590277779</v>
      </c>
      <c r="T3059" s="9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-17997</v>
      </c>
      <c r="P3060" s="5">
        <f t="shared" si="189"/>
        <v>1</v>
      </c>
      <c r="Q3060" t="s">
        <v>8316</v>
      </c>
      <c r="R3060" t="s">
        <v>8356</v>
      </c>
      <c r="S3060" s="9">
        <f t="shared" si="190"/>
        <v>42460.374305555553</v>
      </c>
      <c r="T3060" s="9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-14549</v>
      </c>
      <c r="P3061" s="5">
        <f t="shared" si="189"/>
        <v>41</v>
      </c>
      <c r="Q3061" t="s">
        <v>8316</v>
      </c>
      <c r="R3061" t="s">
        <v>8356</v>
      </c>
      <c r="S3061" s="9">
        <f t="shared" si="190"/>
        <v>41829.935717592591</v>
      </c>
      <c r="T3061" s="9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-219665</v>
      </c>
      <c r="P3062" s="5">
        <f t="shared" si="189"/>
        <v>55.833333333333336</v>
      </c>
      <c r="Q3062" t="s">
        <v>8316</v>
      </c>
      <c r="R3062" t="s">
        <v>8356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-1000000</v>
      </c>
      <c r="P3063" s="5" t="e">
        <f t="shared" si="189"/>
        <v>#DIV/0!</v>
      </c>
      <c r="Q3063" t="s">
        <v>8316</v>
      </c>
      <c r="R3063" t="s">
        <v>8356</v>
      </c>
      <c r="S3063" s="9">
        <f t="shared" si="190"/>
        <v>41834.784120370372</v>
      </c>
      <c r="T3063" s="9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-3316</v>
      </c>
      <c r="P3064" s="5">
        <f t="shared" si="189"/>
        <v>99.761194029850742</v>
      </c>
      <c r="Q3064" t="s">
        <v>8316</v>
      </c>
      <c r="R3064" t="s">
        <v>8356</v>
      </c>
      <c r="S3064" s="9">
        <f t="shared" si="190"/>
        <v>42248.535787037035</v>
      </c>
      <c r="T3064" s="9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-2413</v>
      </c>
      <c r="P3065" s="5">
        <f t="shared" si="189"/>
        <v>25.521739130434781</v>
      </c>
      <c r="Q3065" t="s">
        <v>8316</v>
      </c>
      <c r="R3065" t="s">
        <v>8356</v>
      </c>
      <c r="S3065" s="9">
        <f t="shared" si="190"/>
        <v>42630.922893518524</v>
      </c>
      <c r="T3065" s="9">
        <f t="shared" si="191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-66529</v>
      </c>
      <c r="P3066" s="5">
        <f t="shared" si="189"/>
        <v>117.65277777777777</v>
      </c>
      <c r="Q3066" t="s">
        <v>8316</v>
      </c>
      <c r="R3066" t="s">
        <v>8356</v>
      </c>
      <c r="S3066" s="9">
        <f t="shared" si="190"/>
        <v>42299.130162037036</v>
      </c>
      <c r="T3066" s="9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-24990</v>
      </c>
      <c r="P3067" s="5">
        <f t="shared" si="189"/>
        <v>5</v>
      </c>
      <c r="Q3067" t="s">
        <v>8316</v>
      </c>
      <c r="R3067" t="s">
        <v>8356</v>
      </c>
      <c r="S3067" s="9">
        <f t="shared" si="190"/>
        <v>41825.055231481485</v>
      </c>
      <c r="T3067" s="9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-308050</v>
      </c>
      <c r="P3068" s="5">
        <f t="shared" si="189"/>
        <v>2796.6666666666665</v>
      </c>
      <c r="Q3068" t="s">
        <v>8316</v>
      </c>
      <c r="R3068" t="s">
        <v>8356</v>
      </c>
      <c r="S3068" s="9">
        <f t="shared" si="190"/>
        <v>42531.228437500002</v>
      </c>
      <c r="T3068" s="9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-7800</v>
      </c>
      <c r="P3069" s="5">
        <f t="shared" si="189"/>
        <v>200</v>
      </c>
      <c r="Q3069" t="s">
        <v>8316</v>
      </c>
      <c r="R3069" t="s">
        <v>8356</v>
      </c>
      <c r="S3069" s="9">
        <f t="shared" si="190"/>
        <v>42226.938414351855</v>
      </c>
      <c r="T3069" s="9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-249825</v>
      </c>
      <c r="P3070" s="5">
        <f t="shared" si="189"/>
        <v>87.5</v>
      </c>
      <c r="Q3070" t="s">
        <v>8316</v>
      </c>
      <c r="R3070" t="s">
        <v>8356</v>
      </c>
      <c r="S3070" s="9">
        <f t="shared" si="190"/>
        <v>42263.691574074073</v>
      </c>
      <c r="T3070" s="9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-859</v>
      </c>
      <c r="P3071" s="5">
        <f t="shared" si="189"/>
        <v>20.142857142857142</v>
      </c>
      <c r="Q3071" t="s">
        <v>8316</v>
      </c>
      <c r="R3071" t="s">
        <v>8356</v>
      </c>
      <c r="S3071" s="9">
        <f t="shared" si="190"/>
        <v>41957.833726851852</v>
      </c>
      <c r="T3071" s="9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-9666</v>
      </c>
      <c r="P3072" s="5">
        <f t="shared" si="189"/>
        <v>20.875</v>
      </c>
      <c r="Q3072" t="s">
        <v>8316</v>
      </c>
      <c r="R3072" t="s">
        <v>8356</v>
      </c>
      <c r="S3072" s="9">
        <f t="shared" si="190"/>
        <v>42690.733437499999</v>
      </c>
      <c r="T3072" s="9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-4827</v>
      </c>
      <c r="P3073" s="5">
        <f t="shared" si="189"/>
        <v>61.307692307692307</v>
      </c>
      <c r="Q3073" t="s">
        <v>8316</v>
      </c>
      <c r="R3073" t="s">
        <v>8356</v>
      </c>
      <c r="S3073" s="9">
        <f t="shared" si="190"/>
        <v>42097.732418981483</v>
      </c>
      <c r="T3073" s="9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-11998</v>
      </c>
      <c r="P3074" s="5">
        <f t="shared" si="189"/>
        <v>1</v>
      </c>
      <c r="Q3074" t="s">
        <v>8316</v>
      </c>
      <c r="R3074" t="s">
        <v>8356</v>
      </c>
      <c r="S3074" s="9">
        <f t="shared" si="190"/>
        <v>42658.690532407403</v>
      </c>
      <c r="T3074" s="9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E3075-D3075</f>
        <v>-2799355</v>
      </c>
      <c r="P3075" s="5">
        <f t="shared" ref="P3075:P3138" si="193">E3075/L3075</f>
        <v>92.142857142857139</v>
      </c>
      <c r="Q3075" t="s">
        <v>8316</v>
      </c>
      <c r="R3075" t="s">
        <v>8356</v>
      </c>
      <c r="S3075" s="9">
        <f t="shared" ref="S3075:S3138" si="194">(J3075/86400)+DATE(1970,1,1)</f>
        <v>42111.684027777781</v>
      </c>
      <c r="T3075" s="9">
        <f t="shared" ref="T3075:T3138" si="195">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-24978</v>
      </c>
      <c r="P3076" s="5">
        <f t="shared" si="193"/>
        <v>7.333333333333333</v>
      </c>
      <c r="Q3076" t="s">
        <v>8316</v>
      </c>
      <c r="R3076" t="s">
        <v>8356</v>
      </c>
      <c r="S3076" s="9">
        <f t="shared" si="194"/>
        <v>42409.571284722224</v>
      </c>
      <c r="T3076" s="9">
        <f t="shared" si="195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-13704</v>
      </c>
      <c r="P3077" s="5">
        <f t="shared" si="193"/>
        <v>64.8</v>
      </c>
      <c r="Q3077" t="s">
        <v>8316</v>
      </c>
      <c r="R3077" t="s">
        <v>8356</v>
      </c>
      <c r="S3077" s="9">
        <f t="shared" si="194"/>
        <v>42551.102314814816</v>
      </c>
      <c r="T3077" s="9">
        <f t="shared" si="195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-8494</v>
      </c>
      <c r="P3078" s="5">
        <f t="shared" si="193"/>
        <v>30.12</v>
      </c>
      <c r="Q3078" t="s">
        <v>8316</v>
      </c>
      <c r="R3078" t="s">
        <v>8356</v>
      </c>
      <c r="S3078" s="9">
        <f t="shared" si="194"/>
        <v>42226.651886574073</v>
      </c>
      <c r="T3078" s="9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-21895</v>
      </c>
      <c r="P3079" s="5">
        <f t="shared" si="193"/>
        <v>52.5</v>
      </c>
      <c r="Q3079" t="s">
        <v>8316</v>
      </c>
      <c r="R3079" t="s">
        <v>8356</v>
      </c>
      <c r="S3079" s="9">
        <f t="shared" si="194"/>
        <v>42766.956921296296</v>
      </c>
      <c r="T3079" s="9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-59929</v>
      </c>
      <c r="P3080" s="5">
        <f t="shared" si="193"/>
        <v>23.666666666666668</v>
      </c>
      <c r="Q3080" t="s">
        <v>8316</v>
      </c>
      <c r="R3080" t="s">
        <v>8356</v>
      </c>
      <c r="S3080" s="9">
        <f t="shared" si="194"/>
        <v>42031.138831018514</v>
      </c>
      <c r="T3080" s="9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-1322440</v>
      </c>
      <c r="P3081" s="5">
        <f t="shared" si="193"/>
        <v>415.77777777777777</v>
      </c>
      <c r="Q3081" t="s">
        <v>8316</v>
      </c>
      <c r="R3081" t="s">
        <v>8356</v>
      </c>
      <c r="S3081" s="9">
        <f t="shared" si="194"/>
        <v>42055.713368055556</v>
      </c>
      <c r="T3081" s="9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-1999624</v>
      </c>
      <c r="P3082" s="5">
        <f t="shared" si="193"/>
        <v>53.714285714285715</v>
      </c>
      <c r="Q3082" t="s">
        <v>8316</v>
      </c>
      <c r="R3082" t="s">
        <v>8356</v>
      </c>
      <c r="S3082" s="9">
        <f t="shared" si="194"/>
        <v>41940.028287037036</v>
      </c>
      <c r="T3082" s="9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-997897</v>
      </c>
      <c r="P3083" s="5">
        <f t="shared" si="193"/>
        <v>420.6</v>
      </c>
      <c r="Q3083" t="s">
        <v>8316</v>
      </c>
      <c r="R3083" t="s">
        <v>8356</v>
      </c>
      <c r="S3083" s="9">
        <f t="shared" si="194"/>
        <v>42237.181608796294</v>
      </c>
      <c r="T3083" s="9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-9000</v>
      </c>
      <c r="P3084" s="5" t="e">
        <f t="shared" si="193"/>
        <v>#DIV/0!</v>
      </c>
      <c r="Q3084" t="s">
        <v>8316</v>
      </c>
      <c r="R3084" t="s">
        <v>8356</v>
      </c>
      <c r="S3084" s="9">
        <f t="shared" si="194"/>
        <v>42293.922986111109</v>
      </c>
      <c r="T3084" s="9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-19944</v>
      </c>
      <c r="P3085" s="5">
        <f t="shared" si="193"/>
        <v>18.666666666666668</v>
      </c>
      <c r="Q3085" t="s">
        <v>8316</v>
      </c>
      <c r="R3085" t="s">
        <v>8356</v>
      </c>
      <c r="S3085" s="9">
        <f t="shared" si="194"/>
        <v>41853.563402777778</v>
      </c>
      <c r="T3085" s="9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-3589</v>
      </c>
      <c r="P3086" s="5">
        <f t="shared" si="193"/>
        <v>78.333333333333329</v>
      </c>
      <c r="Q3086" t="s">
        <v>8316</v>
      </c>
      <c r="R3086" t="s">
        <v>8356</v>
      </c>
      <c r="S3086" s="9">
        <f t="shared" si="194"/>
        <v>42100.723738425921</v>
      </c>
      <c r="T3086" s="9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-24390</v>
      </c>
      <c r="P3087" s="5">
        <f t="shared" si="193"/>
        <v>67.777777777777771</v>
      </c>
      <c r="Q3087" t="s">
        <v>8316</v>
      </c>
      <c r="R3087" t="s">
        <v>8356</v>
      </c>
      <c r="S3087" s="9">
        <f t="shared" si="194"/>
        <v>42246.883784722224</v>
      </c>
      <c r="T3087" s="9">
        <f t="shared" si="195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-19950</v>
      </c>
      <c r="P3088" s="5">
        <f t="shared" si="193"/>
        <v>16.666666666666668</v>
      </c>
      <c r="Q3088" t="s">
        <v>8316</v>
      </c>
      <c r="R3088" t="s">
        <v>8356</v>
      </c>
      <c r="S3088" s="9">
        <f t="shared" si="194"/>
        <v>42173.67082175926</v>
      </c>
      <c r="T3088" s="9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-19875</v>
      </c>
      <c r="P3089" s="5">
        <f t="shared" si="193"/>
        <v>62.5</v>
      </c>
      <c r="Q3089" t="s">
        <v>8316</v>
      </c>
      <c r="R3089" t="s">
        <v>8356</v>
      </c>
      <c r="S3089" s="9">
        <f t="shared" si="194"/>
        <v>42665.150347222225</v>
      </c>
      <c r="T3089" s="9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-64874</v>
      </c>
      <c r="P3090" s="5">
        <f t="shared" si="193"/>
        <v>42</v>
      </c>
      <c r="Q3090" t="s">
        <v>8316</v>
      </c>
      <c r="R3090" t="s">
        <v>8356</v>
      </c>
      <c r="S3090" s="9">
        <f t="shared" si="194"/>
        <v>41981.57230324074</v>
      </c>
      <c r="T3090" s="9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-19146</v>
      </c>
      <c r="P3091" s="5">
        <f t="shared" si="193"/>
        <v>130.0888888888889</v>
      </c>
      <c r="Q3091" t="s">
        <v>8316</v>
      </c>
      <c r="R3091" t="s">
        <v>8356</v>
      </c>
      <c r="S3091" s="9">
        <f t="shared" si="194"/>
        <v>42528.542627314819</v>
      </c>
      <c r="T3091" s="9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-213568</v>
      </c>
      <c r="P3092" s="5">
        <f t="shared" si="193"/>
        <v>1270.2222222222222</v>
      </c>
      <c r="Q3092" t="s">
        <v>8316</v>
      </c>
      <c r="R3092" t="s">
        <v>8356</v>
      </c>
      <c r="S3092" s="9">
        <f t="shared" si="194"/>
        <v>42065.818807870368</v>
      </c>
      <c r="T3092" s="9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-4204</v>
      </c>
      <c r="P3093" s="5">
        <f t="shared" si="193"/>
        <v>88.444444444444443</v>
      </c>
      <c r="Q3093" t="s">
        <v>8316</v>
      </c>
      <c r="R3093" t="s">
        <v>8356</v>
      </c>
      <c r="S3093" s="9">
        <f t="shared" si="194"/>
        <v>42566.948414351849</v>
      </c>
      <c r="T3093" s="9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-98816.81</v>
      </c>
      <c r="P3094" s="5">
        <f t="shared" si="193"/>
        <v>56.342380952380957</v>
      </c>
      <c r="Q3094" t="s">
        <v>8316</v>
      </c>
      <c r="R3094" t="s">
        <v>8356</v>
      </c>
      <c r="S3094" s="9">
        <f t="shared" si="194"/>
        <v>42255.619351851856</v>
      </c>
      <c r="T3094" s="9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-3090</v>
      </c>
      <c r="P3095" s="5">
        <f t="shared" si="193"/>
        <v>53.529411764705884</v>
      </c>
      <c r="Q3095" t="s">
        <v>8316</v>
      </c>
      <c r="R3095" t="s">
        <v>8356</v>
      </c>
      <c r="S3095" s="9">
        <f t="shared" si="194"/>
        <v>41760.909039351856</v>
      </c>
      <c r="T3095" s="9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-99975</v>
      </c>
      <c r="P3096" s="5">
        <f t="shared" si="193"/>
        <v>25</v>
      </c>
      <c r="Q3096" t="s">
        <v>8316</v>
      </c>
      <c r="R3096" t="s">
        <v>8356</v>
      </c>
      <c r="S3096" s="9">
        <f t="shared" si="194"/>
        <v>42207.795787037037</v>
      </c>
      <c r="T3096" s="9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-14870</v>
      </c>
      <c r="P3097" s="5">
        <f t="shared" si="193"/>
        <v>50</v>
      </c>
      <c r="Q3097" t="s">
        <v>8316</v>
      </c>
      <c r="R3097" t="s">
        <v>8356</v>
      </c>
      <c r="S3097" s="9">
        <f t="shared" si="194"/>
        <v>42523.025231481486</v>
      </c>
      <c r="T3097" s="9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-19205</v>
      </c>
      <c r="P3098" s="5">
        <f t="shared" si="193"/>
        <v>56.785714285714285</v>
      </c>
      <c r="Q3098" t="s">
        <v>8316</v>
      </c>
      <c r="R3098" t="s">
        <v>8356</v>
      </c>
      <c r="S3098" s="9">
        <f t="shared" si="194"/>
        <v>42114.825532407413</v>
      </c>
      <c r="T3098" s="9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-8285</v>
      </c>
      <c r="P3099" s="5">
        <f t="shared" si="193"/>
        <v>40.833333333333336</v>
      </c>
      <c r="Q3099" t="s">
        <v>8316</v>
      </c>
      <c r="R3099" t="s">
        <v>8356</v>
      </c>
      <c r="S3099" s="9">
        <f t="shared" si="194"/>
        <v>42629.503483796296</v>
      </c>
      <c r="T3099" s="9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-46967</v>
      </c>
      <c r="P3100" s="5">
        <f t="shared" si="193"/>
        <v>65.111111111111114</v>
      </c>
      <c r="Q3100" t="s">
        <v>8316</v>
      </c>
      <c r="R3100" t="s">
        <v>8356</v>
      </c>
      <c r="S3100" s="9">
        <f t="shared" si="194"/>
        <v>42359.792233796295</v>
      </c>
      <c r="T3100" s="9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-1722</v>
      </c>
      <c r="P3101" s="5">
        <f t="shared" si="193"/>
        <v>55.6</v>
      </c>
      <c r="Q3101" t="s">
        <v>8316</v>
      </c>
      <c r="R3101" t="s">
        <v>8356</v>
      </c>
      <c r="S3101" s="9">
        <f t="shared" si="194"/>
        <v>42382.189710648148</v>
      </c>
      <c r="T3101" s="9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-10173</v>
      </c>
      <c r="P3102" s="5">
        <f t="shared" si="193"/>
        <v>140.53846153846155</v>
      </c>
      <c r="Q3102" t="s">
        <v>8316</v>
      </c>
      <c r="R3102" t="s">
        <v>8356</v>
      </c>
      <c r="S3102" s="9">
        <f t="shared" si="194"/>
        <v>41902.622395833336</v>
      </c>
      <c r="T3102" s="9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-2200</v>
      </c>
      <c r="P3103" s="5">
        <f t="shared" si="193"/>
        <v>25</v>
      </c>
      <c r="Q3103" t="s">
        <v>8316</v>
      </c>
      <c r="R3103" t="s">
        <v>8356</v>
      </c>
      <c r="S3103" s="9">
        <f t="shared" si="194"/>
        <v>42171.383530092593</v>
      </c>
      <c r="T3103" s="9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-9742</v>
      </c>
      <c r="P3104" s="5">
        <f t="shared" si="193"/>
        <v>69.533333333333331</v>
      </c>
      <c r="Q3104" t="s">
        <v>8316</v>
      </c>
      <c r="R3104" t="s">
        <v>8356</v>
      </c>
      <c r="S3104" s="9">
        <f t="shared" si="194"/>
        <v>42555.340486111112</v>
      </c>
      <c r="T3104" s="9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-4089</v>
      </c>
      <c r="P3105" s="5">
        <f t="shared" si="193"/>
        <v>5.5</v>
      </c>
      <c r="Q3105" t="s">
        <v>8316</v>
      </c>
      <c r="R3105" t="s">
        <v>8356</v>
      </c>
      <c r="S3105" s="9">
        <f t="shared" si="194"/>
        <v>42107.156319444446</v>
      </c>
      <c r="T3105" s="9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-2815</v>
      </c>
      <c r="P3106" s="5">
        <f t="shared" si="193"/>
        <v>237</v>
      </c>
      <c r="Q3106" t="s">
        <v>8316</v>
      </c>
      <c r="R3106" t="s">
        <v>8356</v>
      </c>
      <c r="S3106" s="9">
        <f t="shared" si="194"/>
        <v>42006.908692129626</v>
      </c>
      <c r="T3106" s="9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-3369</v>
      </c>
      <c r="P3107" s="5">
        <f t="shared" si="193"/>
        <v>79.870967741935488</v>
      </c>
      <c r="Q3107" t="s">
        <v>8316</v>
      </c>
      <c r="R3107" t="s">
        <v>8356</v>
      </c>
      <c r="S3107" s="9">
        <f t="shared" si="194"/>
        <v>41876.718935185185</v>
      </c>
      <c r="T3107" s="9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-959</v>
      </c>
      <c r="P3108" s="5">
        <f t="shared" si="193"/>
        <v>10.25</v>
      </c>
      <c r="Q3108" t="s">
        <v>8316</v>
      </c>
      <c r="R3108" t="s">
        <v>8356</v>
      </c>
      <c r="S3108" s="9">
        <f t="shared" si="194"/>
        <v>42241.429120370369</v>
      </c>
      <c r="T3108" s="9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-32095</v>
      </c>
      <c r="P3109" s="5">
        <f t="shared" si="193"/>
        <v>272.58620689655174</v>
      </c>
      <c r="Q3109" t="s">
        <v>8316</v>
      </c>
      <c r="R3109" t="s">
        <v>8356</v>
      </c>
      <c r="S3109" s="9">
        <f t="shared" si="194"/>
        <v>42128.814247685186</v>
      </c>
      <c r="T3109" s="9">
        <f t="shared" si="195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-49974</v>
      </c>
      <c r="P3110" s="5">
        <f t="shared" si="193"/>
        <v>13</v>
      </c>
      <c r="Q3110" t="s">
        <v>8316</v>
      </c>
      <c r="R3110" t="s">
        <v>8356</v>
      </c>
      <c r="S3110" s="9">
        <f t="shared" si="194"/>
        <v>42062.680486111116</v>
      </c>
      <c r="T3110" s="9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-19867</v>
      </c>
      <c r="P3111" s="5">
        <f t="shared" si="193"/>
        <v>58.184210526315788</v>
      </c>
      <c r="Q3111" t="s">
        <v>8316</v>
      </c>
      <c r="R3111" t="s">
        <v>8356</v>
      </c>
      <c r="S3111" s="9">
        <f t="shared" si="194"/>
        <v>41844.125115740739</v>
      </c>
      <c r="T3111" s="9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-24990</v>
      </c>
      <c r="P3112" s="5">
        <f t="shared" si="193"/>
        <v>10</v>
      </c>
      <c r="Q3112" t="s">
        <v>8316</v>
      </c>
      <c r="R3112" t="s">
        <v>8356</v>
      </c>
      <c r="S3112" s="9">
        <f t="shared" si="194"/>
        <v>42745.031469907408</v>
      </c>
      <c r="T3112" s="9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-14672</v>
      </c>
      <c r="P3113" s="5">
        <f t="shared" si="193"/>
        <v>70.10526315789474</v>
      </c>
      <c r="Q3113" t="s">
        <v>8316</v>
      </c>
      <c r="R3113" t="s">
        <v>8356</v>
      </c>
      <c r="S3113" s="9">
        <f t="shared" si="194"/>
        <v>41885.595138888893</v>
      </c>
      <c r="T3113" s="9">
        <f t="shared" si="195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-10479</v>
      </c>
      <c r="P3114" s="5">
        <f t="shared" si="193"/>
        <v>57.888888888888886</v>
      </c>
      <c r="Q3114" t="s">
        <v>8316</v>
      </c>
      <c r="R3114" t="s">
        <v>8356</v>
      </c>
      <c r="S3114" s="9">
        <f t="shared" si="194"/>
        <v>42615.121921296297</v>
      </c>
      <c r="T3114" s="9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-104590</v>
      </c>
      <c r="P3115" s="5">
        <f t="shared" si="193"/>
        <v>125.27027027027027</v>
      </c>
      <c r="Q3115" t="s">
        <v>8316</v>
      </c>
      <c r="R3115" t="s">
        <v>8356</v>
      </c>
      <c r="S3115" s="9">
        <f t="shared" si="194"/>
        <v>42081.731273148151</v>
      </c>
      <c r="T3115" s="9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-75000</v>
      </c>
      <c r="P3116" s="5" t="e">
        <f t="shared" si="193"/>
        <v>#DIV/0!</v>
      </c>
      <c r="Q3116" t="s">
        <v>8316</v>
      </c>
      <c r="R3116" t="s">
        <v>8356</v>
      </c>
      <c r="S3116" s="9">
        <f t="shared" si="194"/>
        <v>41843.632523148146</v>
      </c>
      <c r="T3116" s="9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-9700</v>
      </c>
      <c r="P3117" s="5">
        <f t="shared" si="193"/>
        <v>300</v>
      </c>
      <c r="Q3117" t="s">
        <v>8316</v>
      </c>
      <c r="R3117" t="s">
        <v>8356</v>
      </c>
      <c r="S3117" s="9">
        <f t="shared" si="194"/>
        <v>42496.447071759263</v>
      </c>
      <c r="T3117" s="9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-320</v>
      </c>
      <c r="P3118" s="5">
        <f t="shared" si="193"/>
        <v>43</v>
      </c>
      <c r="Q3118" t="s">
        <v>8316</v>
      </c>
      <c r="R3118" t="s">
        <v>8356</v>
      </c>
      <c r="S3118" s="9">
        <f t="shared" si="194"/>
        <v>42081.515335648146</v>
      </c>
      <c r="T3118" s="9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-999</v>
      </c>
      <c r="P3119" s="5">
        <f t="shared" si="193"/>
        <v>1</v>
      </c>
      <c r="Q3119" t="s">
        <v>8316</v>
      </c>
      <c r="R3119" t="s">
        <v>8356</v>
      </c>
      <c r="S3119" s="9">
        <f t="shared" si="194"/>
        <v>42509.374537037038</v>
      </c>
      <c r="T3119" s="9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-498450</v>
      </c>
      <c r="P3120" s="5">
        <f t="shared" si="193"/>
        <v>775</v>
      </c>
      <c r="Q3120" t="s">
        <v>8316</v>
      </c>
      <c r="R3120" t="s">
        <v>8356</v>
      </c>
      <c r="S3120" s="9">
        <f t="shared" si="194"/>
        <v>42534.649571759262</v>
      </c>
      <c r="T3120" s="9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-9995</v>
      </c>
      <c r="P3121" s="5">
        <f t="shared" si="193"/>
        <v>5</v>
      </c>
      <c r="Q3121" t="s">
        <v>8316</v>
      </c>
      <c r="R3121" t="s">
        <v>8356</v>
      </c>
      <c r="S3121" s="9">
        <f t="shared" si="194"/>
        <v>42060.04550925926</v>
      </c>
      <c r="T3121" s="9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-1299872</v>
      </c>
      <c r="P3122" s="5">
        <f t="shared" si="193"/>
        <v>12.8</v>
      </c>
      <c r="Q3122" t="s">
        <v>8316</v>
      </c>
      <c r="R3122" t="s">
        <v>8356</v>
      </c>
      <c r="S3122" s="9">
        <f t="shared" si="194"/>
        <v>42435.942083333328</v>
      </c>
      <c r="T3122" s="9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-1490</v>
      </c>
      <c r="P3123" s="5">
        <f t="shared" si="193"/>
        <v>10</v>
      </c>
      <c r="Q3123" t="s">
        <v>8316</v>
      </c>
      <c r="R3123" t="s">
        <v>8356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-83</v>
      </c>
      <c r="P3124" s="5">
        <f t="shared" si="193"/>
        <v>58</v>
      </c>
      <c r="Q3124" t="s">
        <v>8316</v>
      </c>
      <c r="R3124" t="s">
        <v>8356</v>
      </c>
      <c r="S3124" s="9">
        <f t="shared" si="194"/>
        <v>42678.932083333333</v>
      </c>
      <c r="T3124" s="9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-39808</v>
      </c>
      <c r="P3125" s="5">
        <f t="shared" si="193"/>
        <v>244.80459770114942</v>
      </c>
      <c r="Q3125" t="s">
        <v>8316</v>
      </c>
      <c r="R3125" t="s">
        <v>8356</v>
      </c>
      <c r="S3125" s="9">
        <f t="shared" si="194"/>
        <v>42530.993032407408</v>
      </c>
      <c r="T3125" s="9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-799974</v>
      </c>
      <c r="P3126" s="5">
        <f t="shared" si="193"/>
        <v>6.5</v>
      </c>
      <c r="Q3126" t="s">
        <v>8316</v>
      </c>
      <c r="R3126" t="s">
        <v>8356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-1500000</v>
      </c>
      <c r="P3127" s="5" t="e">
        <f t="shared" si="193"/>
        <v>#DIV/0!</v>
      </c>
      <c r="Q3127" t="s">
        <v>8316</v>
      </c>
      <c r="R3127" t="s">
        <v>8356</v>
      </c>
      <c r="S3127" s="9">
        <f t="shared" si="194"/>
        <v>42346.20685185185</v>
      </c>
      <c r="T3127" s="9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-23960</v>
      </c>
      <c r="P3128" s="5">
        <f t="shared" si="193"/>
        <v>61.176470588235297</v>
      </c>
      <c r="Q3128" t="s">
        <v>8316</v>
      </c>
      <c r="R3128" t="s">
        <v>8356</v>
      </c>
      <c r="S3128" s="9">
        <f t="shared" si="194"/>
        <v>42427.018078703702</v>
      </c>
      <c r="T3128" s="9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-100000</v>
      </c>
      <c r="P3129" s="5" t="e">
        <f t="shared" si="193"/>
        <v>#DIV/0!</v>
      </c>
      <c r="Q3129" t="s">
        <v>8316</v>
      </c>
      <c r="R3129" t="s">
        <v>8356</v>
      </c>
      <c r="S3129" s="9">
        <f t="shared" si="194"/>
        <v>42034.856817129628</v>
      </c>
      <c r="T3129" s="9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1291</v>
      </c>
      <c r="P3130" s="5">
        <f t="shared" si="193"/>
        <v>139.23931623931625</v>
      </c>
      <c r="Q3130" t="s">
        <v>8316</v>
      </c>
      <c r="R3130" t="s">
        <v>8317</v>
      </c>
      <c r="S3130" s="9">
        <f t="shared" si="194"/>
        <v>42780.825706018513</v>
      </c>
      <c r="T3130" s="9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-1240</v>
      </c>
      <c r="P3131" s="5">
        <f t="shared" si="193"/>
        <v>10</v>
      </c>
      <c r="Q3131" t="s">
        <v>8316</v>
      </c>
      <c r="R3131" t="s">
        <v>8317</v>
      </c>
      <c r="S3131" s="9">
        <f t="shared" si="194"/>
        <v>42803.842812499999</v>
      </c>
      <c r="T3131" s="9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-9625</v>
      </c>
      <c r="P3132" s="5">
        <f t="shared" si="193"/>
        <v>93.75</v>
      </c>
      <c r="Q3132" t="s">
        <v>8316</v>
      </c>
      <c r="R3132" t="s">
        <v>8317</v>
      </c>
      <c r="S3132" s="9">
        <f t="shared" si="194"/>
        <v>42808.640231481477</v>
      </c>
      <c r="T3132" s="9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-3455</v>
      </c>
      <c r="P3133" s="5">
        <f t="shared" si="193"/>
        <v>53.75</v>
      </c>
      <c r="Q3133" t="s">
        <v>8316</v>
      </c>
      <c r="R3133" t="s">
        <v>8317</v>
      </c>
      <c r="S3133" s="9">
        <f t="shared" si="194"/>
        <v>42803.579224537039</v>
      </c>
      <c r="T3133" s="9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-29990</v>
      </c>
      <c r="P3134" s="5">
        <f t="shared" si="193"/>
        <v>10</v>
      </c>
      <c r="Q3134" t="s">
        <v>8316</v>
      </c>
      <c r="R3134" t="s">
        <v>8317</v>
      </c>
      <c r="S3134" s="9">
        <f t="shared" si="194"/>
        <v>42786.350231481483</v>
      </c>
      <c r="T3134" s="9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40</v>
      </c>
      <c r="P3135" s="5">
        <f t="shared" si="193"/>
        <v>33.75</v>
      </c>
      <c r="Q3135" t="s">
        <v>8316</v>
      </c>
      <c r="R3135" t="s">
        <v>8317</v>
      </c>
      <c r="S3135" s="9">
        <f t="shared" si="194"/>
        <v>42788.565208333333</v>
      </c>
      <c r="T3135" s="9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-775</v>
      </c>
      <c r="P3136" s="5">
        <f t="shared" si="193"/>
        <v>18.75</v>
      </c>
      <c r="Q3136" t="s">
        <v>8316</v>
      </c>
      <c r="R3136" t="s">
        <v>8317</v>
      </c>
      <c r="S3136" s="9">
        <f t="shared" si="194"/>
        <v>42800.720127314809</v>
      </c>
      <c r="T3136" s="9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-615</v>
      </c>
      <c r="P3137" s="5">
        <f t="shared" si="193"/>
        <v>23.142857142857142</v>
      </c>
      <c r="Q3137" t="s">
        <v>8316</v>
      </c>
      <c r="R3137" t="s">
        <v>8317</v>
      </c>
      <c r="S3137" s="9">
        <f t="shared" si="194"/>
        <v>42807.151863425926</v>
      </c>
      <c r="T3137" s="9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139</v>
      </c>
      <c r="P3138" s="5">
        <f t="shared" si="193"/>
        <v>29.045454545454547</v>
      </c>
      <c r="Q3138" t="s">
        <v>8316</v>
      </c>
      <c r="R3138" t="s">
        <v>8317</v>
      </c>
      <c r="S3138" s="9">
        <f t="shared" si="194"/>
        <v>42789.462430555555</v>
      </c>
      <c r="T3138" s="9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E3139-D3139</f>
        <v>-1450</v>
      </c>
      <c r="P3139" s="5">
        <f t="shared" ref="P3139:P3202" si="197">E3139/L3139</f>
        <v>50</v>
      </c>
      <c r="Q3139" t="s">
        <v>8316</v>
      </c>
      <c r="R3139" t="s">
        <v>8317</v>
      </c>
      <c r="S3139" s="9">
        <f t="shared" ref="S3139:S3202" si="198">(J3139/86400)+DATE(1970,1,1)</f>
        <v>42807.885057870371</v>
      </c>
      <c r="T3139" s="9">
        <f t="shared" ref="T3139:T3202" si="199">(I3139/86400)+DATE(1970,1,1)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-200</v>
      </c>
      <c r="P3140" s="5" t="e">
        <f t="shared" si="197"/>
        <v>#DIV/0!</v>
      </c>
      <c r="Q3140" t="s">
        <v>8316</v>
      </c>
      <c r="R3140" t="s">
        <v>8317</v>
      </c>
      <c r="S3140" s="9">
        <f t="shared" si="198"/>
        <v>42809.645914351851</v>
      </c>
      <c r="T3140" s="9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-47300</v>
      </c>
      <c r="P3141" s="5">
        <f t="shared" si="197"/>
        <v>450</v>
      </c>
      <c r="Q3141" t="s">
        <v>8316</v>
      </c>
      <c r="R3141" t="s">
        <v>8317</v>
      </c>
      <c r="S3141" s="9">
        <f t="shared" si="198"/>
        <v>42785.270370370374</v>
      </c>
      <c r="T3141" s="9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-9904</v>
      </c>
      <c r="P3142" s="5">
        <f t="shared" si="197"/>
        <v>24</v>
      </c>
      <c r="Q3142" t="s">
        <v>8316</v>
      </c>
      <c r="R3142" t="s">
        <v>8317</v>
      </c>
      <c r="S3142" s="9">
        <f t="shared" si="198"/>
        <v>42802.718784722223</v>
      </c>
      <c r="T3142" s="9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-242</v>
      </c>
      <c r="P3143" s="5">
        <f t="shared" si="197"/>
        <v>32.25</v>
      </c>
      <c r="Q3143" t="s">
        <v>8316</v>
      </c>
      <c r="R3143" t="s">
        <v>8317</v>
      </c>
      <c r="S3143" s="9">
        <f t="shared" si="198"/>
        <v>42800.753333333334</v>
      </c>
      <c r="T3143" s="9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-2705</v>
      </c>
      <c r="P3144" s="5">
        <f t="shared" si="197"/>
        <v>15</v>
      </c>
      <c r="Q3144" t="s">
        <v>8316</v>
      </c>
      <c r="R3144" t="s">
        <v>8317</v>
      </c>
      <c r="S3144" s="9">
        <f t="shared" si="198"/>
        <v>42783.513182870374</v>
      </c>
      <c r="T3144" s="9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-700</v>
      </c>
      <c r="P3145" s="5" t="e">
        <f t="shared" si="197"/>
        <v>#DIV/0!</v>
      </c>
      <c r="Q3145" t="s">
        <v>8316</v>
      </c>
      <c r="R3145" t="s">
        <v>8317</v>
      </c>
      <c r="S3145" s="9">
        <f t="shared" si="198"/>
        <v>42808.358287037037</v>
      </c>
      <c r="T3145" s="9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-2460</v>
      </c>
      <c r="P3146" s="5">
        <f t="shared" si="197"/>
        <v>251.33333333333334</v>
      </c>
      <c r="Q3146" t="s">
        <v>8316</v>
      </c>
      <c r="R3146" t="s">
        <v>8317</v>
      </c>
      <c r="S3146" s="9">
        <f t="shared" si="198"/>
        <v>42796.538275462968</v>
      </c>
      <c r="T3146" s="9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-25000</v>
      </c>
      <c r="P3147" s="5" t="e">
        <f t="shared" si="197"/>
        <v>#DIV/0!</v>
      </c>
      <c r="Q3147" t="s">
        <v>8316</v>
      </c>
      <c r="R3147" t="s">
        <v>8317</v>
      </c>
      <c r="S3147" s="9">
        <f t="shared" si="198"/>
        <v>42762.040902777779</v>
      </c>
      <c r="T3147" s="9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-44750</v>
      </c>
      <c r="P3148" s="5">
        <f t="shared" si="197"/>
        <v>437.5</v>
      </c>
      <c r="Q3148" t="s">
        <v>8316</v>
      </c>
      <c r="R3148" t="s">
        <v>8317</v>
      </c>
      <c r="S3148" s="9">
        <f t="shared" si="198"/>
        <v>42796.682476851856</v>
      </c>
      <c r="T3148" s="9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3505</v>
      </c>
      <c r="P3149" s="5">
        <f t="shared" si="197"/>
        <v>110.35211267605634</v>
      </c>
      <c r="Q3149" t="s">
        <v>8316</v>
      </c>
      <c r="R3149" t="s">
        <v>8317</v>
      </c>
      <c r="S3149" s="9">
        <f t="shared" si="198"/>
        <v>41909.96938657407</v>
      </c>
      <c r="T3149" s="9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561</v>
      </c>
      <c r="P3150" s="5">
        <f t="shared" si="197"/>
        <v>41.421052631578945</v>
      </c>
      <c r="Q3150" t="s">
        <v>8316</v>
      </c>
      <c r="R3150" t="s">
        <v>8317</v>
      </c>
      <c r="S3150" s="9">
        <f t="shared" si="198"/>
        <v>41891.665324074071</v>
      </c>
      <c r="T3150" s="9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50</v>
      </c>
      <c r="P3151" s="5">
        <f t="shared" si="197"/>
        <v>52</v>
      </c>
      <c r="Q3151" t="s">
        <v>8316</v>
      </c>
      <c r="R3151" t="s">
        <v>8317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35</v>
      </c>
      <c r="P3152" s="5">
        <f t="shared" si="197"/>
        <v>33.990384615384613</v>
      </c>
      <c r="Q3152" t="s">
        <v>8316</v>
      </c>
      <c r="R3152" t="s">
        <v>8317</v>
      </c>
      <c r="S3152" s="9">
        <f t="shared" si="198"/>
        <v>40478.263923611114</v>
      </c>
      <c r="T3152" s="9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14</v>
      </c>
      <c r="P3153" s="5">
        <f t="shared" si="197"/>
        <v>103.35294117647059</v>
      </c>
      <c r="Q3153" t="s">
        <v>8316</v>
      </c>
      <c r="R3153" t="s">
        <v>8317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131</v>
      </c>
      <c r="P3154" s="5">
        <f t="shared" si="197"/>
        <v>34.791044776119406</v>
      </c>
      <c r="Q3154" t="s">
        <v>8316</v>
      </c>
      <c r="R3154" t="s">
        <v>8317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7067.5</v>
      </c>
      <c r="P3155" s="5">
        <f t="shared" si="197"/>
        <v>41.773858921161825</v>
      </c>
      <c r="Q3155" t="s">
        <v>8316</v>
      </c>
      <c r="R3155" t="s">
        <v>8317</v>
      </c>
      <c r="S3155" s="9">
        <f t="shared" si="198"/>
        <v>40633.154363425929</v>
      </c>
      <c r="T3155" s="9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905</v>
      </c>
      <c r="P3156" s="5">
        <f t="shared" si="197"/>
        <v>64.268292682926827</v>
      </c>
      <c r="Q3156" t="s">
        <v>8316</v>
      </c>
      <c r="R3156" t="s">
        <v>8317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4425.2299999999996</v>
      </c>
      <c r="P3157" s="5">
        <f t="shared" si="197"/>
        <v>31.209370860927152</v>
      </c>
      <c r="Q3157" t="s">
        <v>8316</v>
      </c>
      <c r="R3157" t="s">
        <v>8317</v>
      </c>
      <c r="S3157" s="9">
        <f t="shared" si="198"/>
        <v>41233.499131944445</v>
      </c>
      <c r="T3157" s="9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100</v>
      </c>
      <c r="P3158" s="5">
        <f t="shared" si="197"/>
        <v>62.921348314606739</v>
      </c>
      <c r="Q3158" t="s">
        <v>8316</v>
      </c>
      <c r="R3158" t="s">
        <v>8317</v>
      </c>
      <c r="S3158" s="9">
        <f t="shared" si="198"/>
        <v>41026.953055555554</v>
      </c>
      <c r="T3158" s="9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40</v>
      </c>
      <c r="P3159" s="5">
        <f t="shared" si="197"/>
        <v>98.536585365853654</v>
      </c>
      <c r="Q3159" t="s">
        <v>8316</v>
      </c>
      <c r="R3159" t="s">
        <v>8317</v>
      </c>
      <c r="S3159" s="9">
        <f t="shared" si="198"/>
        <v>41829.788252314815</v>
      </c>
      <c r="T3159" s="9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700</v>
      </c>
      <c r="P3160" s="5">
        <f t="shared" si="197"/>
        <v>82.608695652173907</v>
      </c>
      <c r="Q3160" t="s">
        <v>8316</v>
      </c>
      <c r="R3160" t="s">
        <v>8317</v>
      </c>
      <c r="S3160" s="9">
        <f t="shared" si="198"/>
        <v>41447.839722222227</v>
      </c>
      <c r="T3160" s="9">
        <f t="shared" si="1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502.22</v>
      </c>
      <c r="P3161" s="5">
        <f t="shared" si="197"/>
        <v>38.504230769230773</v>
      </c>
      <c r="Q3161" t="s">
        <v>8316</v>
      </c>
      <c r="R3161" t="s">
        <v>8317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69</v>
      </c>
      <c r="P3162" s="5">
        <f t="shared" si="197"/>
        <v>80.15789473684211</v>
      </c>
      <c r="Q3162" t="s">
        <v>8316</v>
      </c>
      <c r="R3162" t="s">
        <v>8317</v>
      </c>
      <c r="S3162" s="9">
        <f t="shared" si="198"/>
        <v>41841.26489583333</v>
      </c>
      <c r="T3162" s="9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102</v>
      </c>
      <c r="P3163" s="5">
        <f t="shared" si="197"/>
        <v>28.405405405405407</v>
      </c>
      <c r="Q3163" t="s">
        <v>8316</v>
      </c>
      <c r="R3163" t="s">
        <v>8317</v>
      </c>
      <c r="S3163" s="9">
        <f t="shared" si="198"/>
        <v>41897.536134259259</v>
      </c>
      <c r="T3163" s="9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1086</v>
      </c>
      <c r="P3164" s="5">
        <f t="shared" si="197"/>
        <v>80.730158730158735</v>
      </c>
      <c r="Q3164" t="s">
        <v>8316</v>
      </c>
      <c r="R3164" t="s">
        <v>8317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1450</v>
      </c>
      <c r="P3165" s="5">
        <f t="shared" si="197"/>
        <v>200.69444444444446</v>
      </c>
      <c r="Q3165" t="s">
        <v>8316</v>
      </c>
      <c r="R3165" t="s">
        <v>8317</v>
      </c>
      <c r="S3165" s="9">
        <f t="shared" si="198"/>
        <v>41775.753761574073</v>
      </c>
      <c r="T3165" s="9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169</v>
      </c>
      <c r="P3166" s="5">
        <f t="shared" si="197"/>
        <v>37.591549295774648</v>
      </c>
      <c r="Q3166" t="s">
        <v>8316</v>
      </c>
      <c r="R3166" t="s">
        <v>8317</v>
      </c>
      <c r="S3166" s="9">
        <f t="shared" si="198"/>
        <v>41766.805729166663</v>
      </c>
      <c r="T3166" s="9">
        <f t="shared" si="1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470</v>
      </c>
      <c r="P3167" s="5">
        <f t="shared" si="197"/>
        <v>58.095238095238095</v>
      </c>
      <c r="Q3167" t="s">
        <v>8316</v>
      </c>
      <c r="R3167" t="s">
        <v>8317</v>
      </c>
      <c r="S3167" s="9">
        <f t="shared" si="198"/>
        <v>40644.159259259257</v>
      </c>
      <c r="T3167" s="9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21079.83</v>
      </c>
      <c r="P3168" s="5">
        <f t="shared" si="197"/>
        <v>60.300892473118282</v>
      </c>
      <c r="Q3168" t="s">
        <v>8316</v>
      </c>
      <c r="R3168" t="s">
        <v>8317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485</v>
      </c>
      <c r="P3169" s="5">
        <f t="shared" si="197"/>
        <v>63.363636363636367</v>
      </c>
      <c r="Q3169" t="s">
        <v>8316</v>
      </c>
      <c r="R3169" t="s">
        <v>8317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605</v>
      </c>
      <c r="P3170" s="5">
        <f t="shared" si="197"/>
        <v>50.901639344262293</v>
      </c>
      <c r="Q3170" t="s">
        <v>8316</v>
      </c>
      <c r="R3170" t="s">
        <v>8317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241</v>
      </c>
      <c r="P3171" s="5">
        <f t="shared" si="197"/>
        <v>100.5</v>
      </c>
      <c r="Q3171" t="s">
        <v>8316</v>
      </c>
      <c r="R3171" t="s">
        <v>8317</v>
      </c>
      <c r="S3171" s="9">
        <f t="shared" si="198"/>
        <v>41591.737974537034</v>
      </c>
      <c r="T3171" s="9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245</v>
      </c>
      <c r="P3172" s="5">
        <f t="shared" si="197"/>
        <v>31.619718309859156</v>
      </c>
      <c r="Q3172" t="s">
        <v>8316</v>
      </c>
      <c r="R3172" t="s">
        <v>8317</v>
      </c>
      <c r="S3172" s="9">
        <f t="shared" si="198"/>
        <v>41789.080370370371</v>
      </c>
      <c r="T3172" s="9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617</v>
      </c>
      <c r="P3173" s="5">
        <f t="shared" si="197"/>
        <v>65.102564102564102</v>
      </c>
      <c r="Q3173" t="s">
        <v>8316</v>
      </c>
      <c r="R3173" t="s">
        <v>8317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300</v>
      </c>
      <c r="P3174" s="5">
        <f t="shared" si="197"/>
        <v>79.310344827586206</v>
      </c>
      <c r="Q3174" t="s">
        <v>8316</v>
      </c>
      <c r="R3174" t="s">
        <v>8317</v>
      </c>
      <c r="S3174" s="9">
        <f t="shared" si="198"/>
        <v>40923.729953703703</v>
      </c>
      <c r="T3174" s="9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300</v>
      </c>
      <c r="P3175" s="5">
        <f t="shared" si="197"/>
        <v>139.18918918918919</v>
      </c>
      <c r="Q3175" t="s">
        <v>8316</v>
      </c>
      <c r="R3175" t="s">
        <v>8317</v>
      </c>
      <c r="S3175" s="9">
        <f t="shared" si="198"/>
        <v>41878.878379629634</v>
      </c>
      <c r="T3175" s="9">
        <f t="shared" si="1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34</v>
      </c>
      <c r="P3176" s="5">
        <f t="shared" si="197"/>
        <v>131.91304347826087</v>
      </c>
      <c r="Q3176" t="s">
        <v>8316</v>
      </c>
      <c r="R3176" t="s">
        <v>8317</v>
      </c>
      <c r="S3176" s="9">
        <f t="shared" si="198"/>
        <v>41862.864675925928</v>
      </c>
      <c r="T3176" s="9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478</v>
      </c>
      <c r="P3177" s="5">
        <f t="shared" si="197"/>
        <v>91.3</v>
      </c>
      <c r="Q3177" t="s">
        <v>8316</v>
      </c>
      <c r="R3177" t="s">
        <v>8317</v>
      </c>
      <c r="S3177" s="9">
        <f t="shared" si="198"/>
        <v>40531.886886574073</v>
      </c>
      <c r="T3177" s="9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282</v>
      </c>
      <c r="P3178" s="5">
        <f t="shared" si="197"/>
        <v>39.672727272727272</v>
      </c>
      <c r="Q3178" t="s">
        <v>8316</v>
      </c>
      <c r="R3178" t="s">
        <v>8317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435</v>
      </c>
      <c r="P3179" s="5">
        <f t="shared" si="197"/>
        <v>57.549019607843135</v>
      </c>
      <c r="Q3179" t="s">
        <v>8316</v>
      </c>
      <c r="R3179" t="s">
        <v>8317</v>
      </c>
      <c r="S3179" s="9">
        <f t="shared" si="198"/>
        <v>41781.666770833333</v>
      </c>
      <c r="T3179" s="9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1076</v>
      </c>
      <c r="P3180" s="5">
        <f t="shared" si="197"/>
        <v>33.025641025641029</v>
      </c>
      <c r="Q3180" t="s">
        <v>8316</v>
      </c>
      <c r="R3180" t="s">
        <v>8317</v>
      </c>
      <c r="S3180" s="9">
        <f t="shared" si="198"/>
        <v>41806.605034722219</v>
      </c>
      <c r="T3180" s="9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594.81999999999971</v>
      </c>
      <c r="P3181" s="5">
        <f t="shared" si="197"/>
        <v>77.335806451612896</v>
      </c>
      <c r="Q3181" t="s">
        <v>8316</v>
      </c>
      <c r="R3181" t="s">
        <v>8317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237</v>
      </c>
      <c r="P3182" s="5">
        <f t="shared" si="197"/>
        <v>31.933333333333334</v>
      </c>
      <c r="Q3182" t="s">
        <v>8316</v>
      </c>
      <c r="R3182" t="s">
        <v>8317</v>
      </c>
      <c r="S3182" s="9">
        <f t="shared" si="198"/>
        <v>41780.412604166668</v>
      </c>
      <c r="T3182" s="9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45</v>
      </c>
      <c r="P3183" s="5">
        <f t="shared" si="197"/>
        <v>36.333333333333336</v>
      </c>
      <c r="Q3183" t="s">
        <v>8316</v>
      </c>
      <c r="R3183" t="s">
        <v>8317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62</v>
      </c>
      <c r="P3184" s="5">
        <f t="shared" si="197"/>
        <v>46.768211920529801</v>
      </c>
      <c r="Q3184" t="s">
        <v>8316</v>
      </c>
      <c r="R3184" t="s">
        <v>8317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225</v>
      </c>
      <c r="P3185" s="5">
        <f t="shared" si="197"/>
        <v>40.073529411764703</v>
      </c>
      <c r="Q3185" t="s">
        <v>8316</v>
      </c>
      <c r="R3185" t="s">
        <v>8317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310</v>
      </c>
      <c r="P3186" s="5">
        <f t="shared" si="197"/>
        <v>100.21739130434783</v>
      </c>
      <c r="Q3186" t="s">
        <v>8316</v>
      </c>
      <c r="R3186" t="s">
        <v>8317</v>
      </c>
      <c r="S3186" s="9">
        <f t="shared" si="198"/>
        <v>41791.993414351848</v>
      </c>
      <c r="T3186" s="9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0</v>
      </c>
      <c r="P3187" s="5">
        <f t="shared" si="197"/>
        <v>41.666666666666664</v>
      </c>
      <c r="Q3187" t="s">
        <v>8316</v>
      </c>
      <c r="R3187" t="s">
        <v>8317</v>
      </c>
      <c r="S3187" s="9">
        <f t="shared" si="198"/>
        <v>41829.977326388893</v>
      </c>
      <c r="T3187" s="9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70</v>
      </c>
      <c r="P3188" s="5">
        <f t="shared" si="197"/>
        <v>46.714285714285715</v>
      </c>
      <c r="Q3188" t="s">
        <v>8316</v>
      </c>
      <c r="R3188" t="s">
        <v>8317</v>
      </c>
      <c r="S3188" s="9">
        <f t="shared" si="198"/>
        <v>41868.924050925925</v>
      </c>
      <c r="T3188" s="9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2444</v>
      </c>
      <c r="P3189" s="5">
        <f t="shared" si="197"/>
        <v>71.491803278688522</v>
      </c>
      <c r="Q3189" t="s">
        <v>8316</v>
      </c>
      <c r="R3189" t="s">
        <v>8317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-70</v>
      </c>
      <c r="P3190" s="5">
        <f t="shared" si="197"/>
        <v>14.444444444444445</v>
      </c>
      <c r="Q3190" t="s">
        <v>8316</v>
      </c>
      <c r="R3190" t="s">
        <v>8358</v>
      </c>
      <c r="S3190" s="9">
        <f t="shared" si="198"/>
        <v>42144.415532407409</v>
      </c>
      <c r="T3190" s="9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-48220</v>
      </c>
      <c r="P3191" s="5">
        <f t="shared" si="197"/>
        <v>356.84210526315792</v>
      </c>
      <c r="Q3191" t="s">
        <v>8316</v>
      </c>
      <c r="R3191" t="s">
        <v>8358</v>
      </c>
      <c r="S3191" s="9">
        <f t="shared" si="198"/>
        <v>42118.346435185187</v>
      </c>
      <c r="T3191" s="9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-4000</v>
      </c>
      <c r="P3192" s="5" t="e">
        <f t="shared" si="197"/>
        <v>#DIV/0!</v>
      </c>
      <c r="Q3192" t="s">
        <v>8316</v>
      </c>
      <c r="R3192" t="s">
        <v>8358</v>
      </c>
      <c r="S3192" s="9">
        <f t="shared" si="198"/>
        <v>42683.151331018518</v>
      </c>
      <c r="T3192" s="9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-3599</v>
      </c>
      <c r="P3193" s="5">
        <f t="shared" si="197"/>
        <v>37.75</v>
      </c>
      <c r="Q3193" t="s">
        <v>8316</v>
      </c>
      <c r="R3193" t="s">
        <v>8358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-9898</v>
      </c>
      <c r="P3194" s="5">
        <f t="shared" si="197"/>
        <v>12.75</v>
      </c>
      <c r="Q3194" t="s">
        <v>8316</v>
      </c>
      <c r="R3194" t="s">
        <v>8358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-4413</v>
      </c>
      <c r="P3195" s="5">
        <f t="shared" si="197"/>
        <v>24.458333333333332</v>
      </c>
      <c r="Q3195" t="s">
        <v>8316</v>
      </c>
      <c r="R3195" t="s">
        <v>8358</v>
      </c>
      <c r="S3195" s="9">
        <f t="shared" si="198"/>
        <v>42010.968240740738</v>
      </c>
      <c r="T3195" s="9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-11000</v>
      </c>
      <c r="P3196" s="5" t="e">
        <f t="shared" si="197"/>
        <v>#DIV/0!</v>
      </c>
      <c r="Q3196" t="s">
        <v>8316</v>
      </c>
      <c r="R3196" t="s">
        <v>8358</v>
      </c>
      <c r="S3196" s="9">
        <f t="shared" si="198"/>
        <v>42182.062476851846</v>
      </c>
      <c r="T3196" s="9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-1430</v>
      </c>
      <c r="P3197" s="5">
        <f t="shared" si="197"/>
        <v>53.07692307692308</v>
      </c>
      <c r="Q3197" t="s">
        <v>8316</v>
      </c>
      <c r="R3197" t="s">
        <v>8358</v>
      </c>
      <c r="S3197" s="9">
        <f t="shared" si="198"/>
        <v>42017.594236111108</v>
      </c>
      <c r="T3197" s="9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-2998200</v>
      </c>
      <c r="P3198" s="5">
        <f t="shared" si="197"/>
        <v>300</v>
      </c>
      <c r="Q3198" t="s">
        <v>8316</v>
      </c>
      <c r="R3198" t="s">
        <v>8358</v>
      </c>
      <c r="S3198" s="9">
        <f t="shared" si="198"/>
        <v>42157.598090277781</v>
      </c>
      <c r="T3198" s="9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-8855</v>
      </c>
      <c r="P3199" s="5">
        <f t="shared" si="197"/>
        <v>286.25</v>
      </c>
      <c r="Q3199" t="s">
        <v>8316</v>
      </c>
      <c r="R3199" t="s">
        <v>8358</v>
      </c>
      <c r="S3199" s="9">
        <f t="shared" si="198"/>
        <v>42009.493263888886</v>
      </c>
      <c r="T3199" s="9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-29890</v>
      </c>
      <c r="P3200" s="5">
        <f t="shared" si="197"/>
        <v>36.666666666666664</v>
      </c>
      <c r="Q3200" t="s">
        <v>8316</v>
      </c>
      <c r="R3200" t="s">
        <v>8358</v>
      </c>
      <c r="S3200" s="9">
        <f t="shared" si="198"/>
        <v>42013.424502314811</v>
      </c>
      <c r="T3200" s="9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-2392</v>
      </c>
      <c r="P3201" s="5">
        <f t="shared" si="197"/>
        <v>49.20754716981132</v>
      </c>
      <c r="Q3201" t="s">
        <v>8316</v>
      </c>
      <c r="R3201" t="s">
        <v>8358</v>
      </c>
      <c r="S3201" s="9">
        <f t="shared" si="198"/>
        <v>41858.761782407411</v>
      </c>
      <c r="T3201" s="9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-49999</v>
      </c>
      <c r="P3202" s="5">
        <f t="shared" si="197"/>
        <v>1</v>
      </c>
      <c r="Q3202" t="s">
        <v>8316</v>
      </c>
      <c r="R3202" t="s">
        <v>8358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E3203-D3203</f>
        <v>-1975</v>
      </c>
      <c r="P3203" s="5">
        <f t="shared" ref="P3203:P3266" si="201">E3203/L3203</f>
        <v>12.5</v>
      </c>
      <c r="Q3203" t="s">
        <v>8316</v>
      </c>
      <c r="R3203" t="s">
        <v>8358</v>
      </c>
      <c r="S3203" s="9">
        <f t="shared" ref="S3203:S3266" si="202">(J3203/86400)+DATE(1970,1,1)</f>
        <v>41861.767094907409</v>
      </c>
      <c r="T3203" s="9">
        <f t="shared" ref="T3203:T3266" si="203">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-2274</v>
      </c>
      <c r="P3204" s="5">
        <f t="shared" si="201"/>
        <v>109.04</v>
      </c>
      <c r="Q3204" t="s">
        <v>8316</v>
      </c>
      <c r="R3204" t="s">
        <v>8358</v>
      </c>
      <c r="S3204" s="9">
        <f t="shared" si="202"/>
        <v>42293.853541666671</v>
      </c>
      <c r="T3204" s="9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-750</v>
      </c>
      <c r="P3205" s="5">
        <f t="shared" si="201"/>
        <v>41.666666666666664</v>
      </c>
      <c r="Q3205" t="s">
        <v>8316</v>
      </c>
      <c r="R3205" t="s">
        <v>8358</v>
      </c>
      <c r="S3205" s="9">
        <f t="shared" si="202"/>
        <v>42242.988680555558</v>
      </c>
      <c r="T3205" s="9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-500</v>
      </c>
      <c r="P3206" s="5" t="e">
        <f t="shared" si="201"/>
        <v>#DIV/0!</v>
      </c>
      <c r="Q3206" t="s">
        <v>8316</v>
      </c>
      <c r="R3206" t="s">
        <v>8358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-7727</v>
      </c>
      <c r="P3207" s="5">
        <f t="shared" si="201"/>
        <v>22.75</v>
      </c>
      <c r="Q3207" t="s">
        <v>8316</v>
      </c>
      <c r="R3207" t="s">
        <v>8358</v>
      </c>
      <c r="S3207" s="9">
        <f t="shared" si="202"/>
        <v>42095.374675925923</v>
      </c>
      <c r="T3207" s="9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-5000</v>
      </c>
      <c r="P3208" s="5" t="e">
        <f t="shared" si="201"/>
        <v>#DIV/0!</v>
      </c>
      <c r="Q3208" t="s">
        <v>8316</v>
      </c>
      <c r="R3208" t="s">
        <v>8358</v>
      </c>
      <c r="S3208" s="9">
        <f t="shared" si="202"/>
        <v>42236.276053240741</v>
      </c>
      <c r="T3208" s="9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-2950</v>
      </c>
      <c r="P3209" s="5">
        <f t="shared" si="201"/>
        <v>70.833333333333329</v>
      </c>
      <c r="Q3209" t="s">
        <v>8316</v>
      </c>
      <c r="R3209" t="s">
        <v>8358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175</v>
      </c>
      <c r="P3210" s="5">
        <f t="shared" si="201"/>
        <v>63.109756097560975</v>
      </c>
      <c r="Q3210" t="s">
        <v>8316</v>
      </c>
      <c r="R3210" t="s">
        <v>8317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1835.7000000000007</v>
      </c>
      <c r="P3211" s="5">
        <f t="shared" si="201"/>
        <v>50.157964601769912</v>
      </c>
      <c r="Q3211" t="s">
        <v>8316</v>
      </c>
      <c r="R3211" t="s">
        <v>8317</v>
      </c>
      <c r="S3211" s="9">
        <f t="shared" si="202"/>
        <v>41778.637245370366</v>
      </c>
      <c r="T3211" s="9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773</v>
      </c>
      <c r="P3212" s="5">
        <f t="shared" si="201"/>
        <v>62.883333333333333</v>
      </c>
      <c r="Q3212" t="s">
        <v>8316</v>
      </c>
      <c r="R3212" t="s">
        <v>8317</v>
      </c>
      <c r="S3212" s="9">
        <f t="shared" si="202"/>
        <v>41013.936562499999</v>
      </c>
      <c r="T3212" s="9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4541</v>
      </c>
      <c r="P3213" s="5">
        <f t="shared" si="201"/>
        <v>85.531055900621112</v>
      </c>
      <c r="Q3213" t="s">
        <v>8316</v>
      </c>
      <c r="R3213" t="s">
        <v>8317</v>
      </c>
      <c r="S3213" s="9">
        <f t="shared" si="202"/>
        <v>41834.58657407407</v>
      </c>
      <c r="T3213" s="9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1050</v>
      </c>
      <c r="P3214" s="5">
        <f t="shared" si="201"/>
        <v>53.723404255319146</v>
      </c>
      <c r="Q3214" t="s">
        <v>8316</v>
      </c>
      <c r="R3214" t="s">
        <v>8317</v>
      </c>
      <c r="S3214" s="9">
        <f t="shared" si="202"/>
        <v>41829.795729166668</v>
      </c>
      <c r="T3214" s="9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7</v>
      </c>
      <c r="P3215" s="5">
        <f t="shared" si="201"/>
        <v>127.80851063829788</v>
      </c>
      <c r="Q3215" t="s">
        <v>8316</v>
      </c>
      <c r="R3215" t="s">
        <v>8317</v>
      </c>
      <c r="S3215" s="9">
        <f t="shared" si="202"/>
        <v>42171.763414351852</v>
      </c>
      <c r="T3215" s="9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256</v>
      </c>
      <c r="P3216" s="5">
        <f t="shared" si="201"/>
        <v>106.57391304347826</v>
      </c>
      <c r="Q3216" t="s">
        <v>8316</v>
      </c>
      <c r="R3216" t="s">
        <v>8317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123</v>
      </c>
      <c r="P3217" s="5">
        <f t="shared" si="201"/>
        <v>262.11194029850748</v>
      </c>
      <c r="Q3217" t="s">
        <v>8316</v>
      </c>
      <c r="R3217" t="s">
        <v>8317</v>
      </c>
      <c r="S3217" s="9">
        <f t="shared" si="202"/>
        <v>42219.665173611109</v>
      </c>
      <c r="T3217" s="9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</v>
      </c>
      <c r="P3218" s="5">
        <f t="shared" si="201"/>
        <v>57.171428571428571</v>
      </c>
      <c r="Q3218" t="s">
        <v>8316</v>
      </c>
      <c r="R3218" t="s">
        <v>8317</v>
      </c>
      <c r="S3218" s="9">
        <f t="shared" si="202"/>
        <v>42165.462627314817</v>
      </c>
      <c r="T3218" s="9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721</v>
      </c>
      <c r="P3219" s="5">
        <f t="shared" si="201"/>
        <v>50.20192307692308</v>
      </c>
      <c r="Q3219" t="s">
        <v>8316</v>
      </c>
      <c r="R3219" t="s">
        <v>8317</v>
      </c>
      <c r="S3219" s="9">
        <f t="shared" si="202"/>
        <v>42648.546111111107</v>
      </c>
      <c r="T3219" s="9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252</v>
      </c>
      <c r="P3220" s="5">
        <f t="shared" si="201"/>
        <v>66.586956521739125</v>
      </c>
      <c r="Q3220" t="s">
        <v>8316</v>
      </c>
      <c r="R3220" t="s">
        <v>8317</v>
      </c>
      <c r="S3220" s="9">
        <f t="shared" si="202"/>
        <v>41971.002152777779</v>
      </c>
      <c r="T3220" s="9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22</v>
      </c>
      <c r="P3221" s="5">
        <f t="shared" si="201"/>
        <v>168.25210084033614</v>
      </c>
      <c r="Q3221" t="s">
        <v>8316</v>
      </c>
      <c r="R3221" t="s">
        <v>8317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126</v>
      </c>
      <c r="P3222" s="5">
        <f t="shared" si="201"/>
        <v>256.37288135593218</v>
      </c>
      <c r="Q3222" t="s">
        <v>8316</v>
      </c>
      <c r="R3222" t="s">
        <v>8317</v>
      </c>
      <c r="S3222" s="9">
        <f t="shared" si="202"/>
        <v>42772.833379629628</v>
      </c>
      <c r="T3222" s="9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137</v>
      </c>
      <c r="P3223" s="5">
        <f t="shared" si="201"/>
        <v>36.610619469026545</v>
      </c>
      <c r="Q3223" t="s">
        <v>8316</v>
      </c>
      <c r="R3223" t="s">
        <v>8317</v>
      </c>
      <c r="S3223" s="9">
        <f t="shared" si="202"/>
        <v>42155.696793981479</v>
      </c>
      <c r="T3223" s="9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620</v>
      </c>
      <c r="P3224" s="5">
        <f t="shared" si="201"/>
        <v>37.142857142857146</v>
      </c>
      <c r="Q3224" t="s">
        <v>8316</v>
      </c>
      <c r="R3224" t="s">
        <v>8317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295</v>
      </c>
      <c r="P3225" s="5">
        <f t="shared" si="201"/>
        <v>45.878378378378379</v>
      </c>
      <c r="Q3225" t="s">
        <v>8316</v>
      </c>
      <c r="R3225" t="s">
        <v>8317</v>
      </c>
      <c r="S3225" s="9">
        <f t="shared" si="202"/>
        <v>42206.835370370369</v>
      </c>
      <c r="T3225" s="9">
        <f t="shared" si="203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610</v>
      </c>
      <c r="P3226" s="5">
        <f t="shared" si="201"/>
        <v>141.71296296296296</v>
      </c>
      <c r="Q3226" t="s">
        <v>8316</v>
      </c>
      <c r="R3226" t="s">
        <v>8317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47</v>
      </c>
      <c r="P3227" s="5">
        <f t="shared" si="201"/>
        <v>52.487179487179489</v>
      </c>
      <c r="Q3227" t="s">
        <v>8316</v>
      </c>
      <c r="R3227" t="s">
        <v>8317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50</v>
      </c>
      <c r="P3228" s="5">
        <f t="shared" si="201"/>
        <v>59.523809523809526</v>
      </c>
      <c r="Q3228" t="s">
        <v>8316</v>
      </c>
      <c r="R3228" t="s">
        <v>8317</v>
      </c>
      <c r="S3228" s="9">
        <f t="shared" si="202"/>
        <v>42277.583472222221</v>
      </c>
      <c r="T3228" s="9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300</v>
      </c>
      <c r="P3229" s="5">
        <f t="shared" si="201"/>
        <v>50</v>
      </c>
      <c r="Q3229" t="s">
        <v>8316</v>
      </c>
      <c r="R3229" t="s">
        <v>8317</v>
      </c>
      <c r="S3229" s="9">
        <f t="shared" si="202"/>
        <v>42722.882361111115</v>
      </c>
      <c r="T3229" s="9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164</v>
      </c>
      <c r="P3230" s="5">
        <f t="shared" si="201"/>
        <v>193.62162162162161</v>
      </c>
      <c r="Q3230" t="s">
        <v>8316</v>
      </c>
      <c r="R3230" t="s">
        <v>8317</v>
      </c>
      <c r="S3230" s="9">
        <f t="shared" si="202"/>
        <v>42323.70930555556</v>
      </c>
      <c r="T3230" s="9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1573</v>
      </c>
      <c r="P3231" s="5">
        <f t="shared" si="201"/>
        <v>106.79702970297029</v>
      </c>
      <c r="Q3231" t="s">
        <v>8316</v>
      </c>
      <c r="R3231" t="s">
        <v>8317</v>
      </c>
      <c r="S3231" s="9">
        <f t="shared" si="202"/>
        <v>41933.291643518518</v>
      </c>
      <c r="T3231" s="9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257</v>
      </c>
      <c r="P3232" s="5">
        <f t="shared" si="201"/>
        <v>77.21621621621621</v>
      </c>
      <c r="Q3232" t="s">
        <v>8316</v>
      </c>
      <c r="R3232" t="s">
        <v>8317</v>
      </c>
      <c r="S3232" s="9">
        <f t="shared" si="202"/>
        <v>41898.168124999997</v>
      </c>
      <c r="T3232" s="9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610</v>
      </c>
      <c r="P3233" s="5">
        <f t="shared" si="201"/>
        <v>57.5</v>
      </c>
      <c r="Q3233" t="s">
        <v>8316</v>
      </c>
      <c r="R3233" t="s">
        <v>8317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312</v>
      </c>
      <c r="P3234" s="5">
        <f t="shared" si="201"/>
        <v>50.46153846153846</v>
      </c>
      <c r="Q3234" t="s">
        <v>8316</v>
      </c>
      <c r="R3234" t="s">
        <v>8317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940</v>
      </c>
      <c r="P3235" s="5">
        <f t="shared" si="201"/>
        <v>97.377049180327873</v>
      </c>
      <c r="Q3235" t="s">
        <v>8316</v>
      </c>
      <c r="R3235" t="s">
        <v>8317</v>
      </c>
      <c r="S3235" s="9">
        <f t="shared" si="202"/>
        <v>42766.805034722223</v>
      </c>
      <c r="T3235" s="9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15.710000000000036</v>
      </c>
      <c r="P3236" s="5">
        <f t="shared" si="201"/>
        <v>34.91921739130435</v>
      </c>
      <c r="Q3236" t="s">
        <v>8316</v>
      </c>
      <c r="R3236" t="s">
        <v>8317</v>
      </c>
      <c r="S3236" s="9">
        <f t="shared" si="202"/>
        <v>42734.789444444439</v>
      </c>
      <c r="T3236" s="9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481</v>
      </c>
      <c r="P3237" s="5">
        <f t="shared" si="201"/>
        <v>85.530386740331494</v>
      </c>
      <c r="Q3237" t="s">
        <v>8316</v>
      </c>
      <c r="R3237" t="s">
        <v>8317</v>
      </c>
      <c r="S3237" s="9">
        <f t="shared" si="202"/>
        <v>42522.347812499997</v>
      </c>
      <c r="T3237" s="9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120</v>
      </c>
      <c r="P3238" s="5">
        <f t="shared" si="201"/>
        <v>182.90909090909091</v>
      </c>
      <c r="Q3238" t="s">
        <v>8316</v>
      </c>
      <c r="R3238" t="s">
        <v>8317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275.63999999999942</v>
      </c>
      <c r="P3239" s="5">
        <f t="shared" si="201"/>
        <v>131.13620817843866</v>
      </c>
      <c r="Q3239" t="s">
        <v>8316</v>
      </c>
      <c r="R3239" t="s">
        <v>8317</v>
      </c>
      <c r="S3239" s="9">
        <f t="shared" si="202"/>
        <v>42252.474351851852</v>
      </c>
      <c r="T3239" s="9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345</v>
      </c>
      <c r="P3240" s="5">
        <f t="shared" si="201"/>
        <v>39.810126582278478</v>
      </c>
      <c r="Q3240" t="s">
        <v>8316</v>
      </c>
      <c r="R3240" t="s">
        <v>8317</v>
      </c>
      <c r="S3240" s="9">
        <f t="shared" si="202"/>
        <v>42156.510393518518</v>
      </c>
      <c r="T3240" s="9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346.97999999999956</v>
      </c>
      <c r="P3241" s="5">
        <f t="shared" si="201"/>
        <v>59.701730769230764</v>
      </c>
      <c r="Q3241" t="s">
        <v>8316</v>
      </c>
      <c r="R3241" t="s">
        <v>8317</v>
      </c>
      <c r="S3241" s="9">
        <f t="shared" si="202"/>
        <v>42278.089039351849</v>
      </c>
      <c r="T3241" s="9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17</v>
      </c>
      <c r="P3242" s="5">
        <f t="shared" si="201"/>
        <v>88.735294117647058</v>
      </c>
      <c r="Q3242" t="s">
        <v>8316</v>
      </c>
      <c r="R3242" t="s">
        <v>8317</v>
      </c>
      <c r="S3242" s="9">
        <f t="shared" si="202"/>
        <v>42754.693842592591</v>
      </c>
      <c r="T3242" s="9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1301</v>
      </c>
      <c r="P3243" s="5">
        <f t="shared" si="201"/>
        <v>58.688622754491021</v>
      </c>
      <c r="Q3243" t="s">
        <v>8316</v>
      </c>
      <c r="R3243" t="s">
        <v>8317</v>
      </c>
      <c r="S3243" s="9">
        <f t="shared" si="202"/>
        <v>41893.324884259258</v>
      </c>
      <c r="T3243" s="9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2730.42</v>
      </c>
      <c r="P3244" s="5">
        <f t="shared" si="201"/>
        <v>69.56513661202186</v>
      </c>
      <c r="Q3244" t="s">
        <v>8316</v>
      </c>
      <c r="R3244" t="s">
        <v>8317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227</v>
      </c>
      <c r="P3245" s="5">
        <f t="shared" si="201"/>
        <v>115.87323943661971</v>
      </c>
      <c r="Q3245" t="s">
        <v>8316</v>
      </c>
      <c r="R3245" t="s">
        <v>8317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47</v>
      </c>
      <c r="P3246" s="5">
        <f t="shared" si="201"/>
        <v>23.869565217391305</v>
      </c>
      <c r="Q3246" t="s">
        <v>8316</v>
      </c>
      <c r="R3246" t="s">
        <v>8317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904</v>
      </c>
      <c r="P3247" s="5">
        <f t="shared" si="201"/>
        <v>81.125925925925927</v>
      </c>
      <c r="Q3247" t="s">
        <v>8316</v>
      </c>
      <c r="R3247" t="s">
        <v>8317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1122</v>
      </c>
      <c r="P3248" s="5">
        <f t="shared" si="201"/>
        <v>57.626943005181346</v>
      </c>
      <c r="Q3248" t="s">
        <v>8316</v>
      </c>
      <c r="R3248" t="s">
        <v>8317</v>
      </c>
      <c r="S3248" s="9">
        <f t="shared" si="202"/>
        <v>42230.472222222219</v>
      </c>
      <c r="T3248" s="9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146.5</v>
      </c>
      <c r="P3249" s="5">
        <f t="shared" si="201"/>
        <v>46.429824561403507</v>
      </c>
      <c r="Q3249" t="s">
        <v>8316</v>
      </c>
      <c r="R3249" t="s">
        <v>8317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95</v>
      </c>
      <c r="P3250" s="5">
        <f t="shared" si="201"/>
        <v>60.475000000000001</v>
      </c>
      <c r="Q3250" t="s">
        <v>8316</v>
      </c>
      <c r="R3250" t="s">
        <v>8317</v>
      </c>
      <c r="S3250" s="9">
        <f t="shared" si="202"/>
        <v>42068.888391203705</v>
      </c>
      <c r="T3250" s="9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271</v>
      </c>
      <c r="P3251" s="5">
        <f t="shared" si="201"/>
        <v>65.579545454545453</v>
      </c>
      <c r="Q3251" t="s">
        <v>8316</v>
      </c>
      <c r="R3251" t="s">
        <v>8317</v>
      </c>
      <c r="S3251" s="9">
        <f t="shared" si="202"/>
        <v>42145.746689814812</v>
      </c>
      <c r="T3251" s="9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388</v>
      </c>
      <c r="P3252" s="5">
        <f t="shared" si="201"/>
        <v>119.1924882629108</v>
      </c>
      <c r="Q3252" t="s">
        <v>8316</v>
      </c>
      <c r="R3252" t="s">
        <v>8317</v>
      </c>
      <c r="S3252" s="9">
        <f t="shared" si="202"/>
        <v>41918.742175925923</v>
      </c>
      <c r="T3252" s="9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161</v>
      </c>
      <c r="P3253" s="5">
        <f t="shared" si="201"/>
        <v>83.05</v>
      </c>
      <c r="Q3253" t="s">
        <v>8316</v>
      </c>
      <c r="R3253" t="s">
        <v>8317</v>
      </c>
      <c r="S3253" s="9">
        <f t="shared" si="202"/>
        <v>42146.731087962966</v>
      </c>
      <c r="T3253" s="9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626</v>
      </c>
      <c r="P3254" s="5">
        <f t="shared" si="201"/>
        <v>57.52</v>
      </c>
      <c r="Q3254" t="s">
        <v>8316</v>
      </c>
      <c r="R3254" t="s">
        <v>8317</v>
      </c>
      <c r="S3254" s="9">
        <f t="shared" si="202"/>
        <v>42590.472685185188</v>
      </c>
      <c r="T3254" s="9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365</v>
      </c>
      <c r="P3255" s="5">
        <f t="shared" si="201"/>
        <v>177.08695652173913</v>
      </c>
      <c r="Q3255" t="s">
        <v>8316</v>
      </c>
      <c r="R3255" t="s">
        <v>8317</v>
      </c>
      <c r="S3255" s="9">
        <f t="shared" si="202"/>
        <v>42602.576712962968</v>
      </c>
      <c r="T3255" s="9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163.5</v>
      </c>
      <c r="P3256" s="5">
        <f t="shared" si="201"/>
        <v>70.771505376344081</v>
      </c>
      <c r="Q3256" t="s">
        <v>8316</v>
      </c>
      <c r="R3256" t="s">
        <v>8317</v>
      </c>
      <c r="S3256" s="9">
        <f t="shared" si="202"/>
        <v>42059.085752314815</v>
      </c>
      <c r="T3256" s="9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225</v>
      </c>
      <c r="P3257" s="5">
        <f t="shared" si="201"/>
        <v>29.166666666666668</v>
      </c>
      <c r="Q3257" t="s">
        <v>8316</v>
      </c>
      <c r="R3257" t="s">
        <v>8317</v>
      </c>
      <c r="S3257" s="9">
        <f t="shared" si="202"/>
        <v>41889.768229166664</v>
      </c>
      <c r="T3257" s="9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2806</v>
      </c>
      <c r="P3258" s="5">
        <f t="shared" si="201"/>
        <v>72.76136363636364</v>
      </c>
      <c r="Q3258" t="s">
        <v>8316</v>
      </c>
      <c r="R3258" t="s">
        <v>8317</v>
      </c>
      <c r="S3258" s="9">
        <f t="shared" si="202"/>
        <v>42144.573807870373</v>
      </c>
      <c r="T3258" s="9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125.98999999999978</v>
      </c>
      <c r="P3259" s="5">
        <f t="shared" si="201"/>
        <v>51.853414634146333</v>
      </c>
      <c r="Q3259" t="s">
        <v>8316</v>
      </c>
      <c r="R3259" t="s">
        <v>8317</v>
      </c>
      <c r="S3259" s="9">
        <f t="shared" si="202"/>
        <v>42758.559629629628</v>
      </c>
      <c r="T3259" s="9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365</v>
      </c>
      <c r="P3260" s="5">
        <f t="shared" si="201"/>
        <v>98.2</v>
      </c>
      <c r="Q3260" t="s">
        <v>8316</v>
      </c>
      <c r="R3260" t="s">
        <v>8317</v>
      </c>
      <c r="S3260" s="9">
        <f t="shared" si="202"/>
        <v>41982.887280092589</v>
      </c>
      <c r="T3260" s="9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1418.5999999999985</v>
      </c>
      <c r="P3261" s="5">
        <f t="shared" si="201"/>
        <v>251.7381443298969</v>
      </c>
      <c r="Q3261" t="s">
        <v>8316</v>
      </c>
      <c r="R3261" t="s">
        <v>8317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462</v>
      </c>
      <c r="P3262" s="5">
        <f t="shared" si="201"/>
        <v>74.821917808219183</v>
      </c>
      <c r="Q3262" t="s">
        <v>8316</v>
      </c>
      <c r="R3262" t="s">
        <v>8317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15</v>
      </c>
      <c r="P3263" s="5">
        <f t="shared" si="201"/>
        <v>67.65306122448979</v>
      </c>
      <c r="Q3263" t="s">
        <v>8316</v>
      </c>
      <c r="R3263" t="s">
        <v>8317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371</v>
      </c>
      <c r="P3264" s="5">
        <f t="shared" si="201"/>
        <v>93.81343283582089</v>
      </c>
      <c r="Q3264" t="s">
        <v>8316</v>
      </c>
      <c r="R3264" t="s">
        <v>8317</v>
      </c>
      <c r="S3264" s="9">
        <f t="shared" si="202"/>
        <v>41964.315532407403</v>
      </c>
      <c r="T3264" s="9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304.15999999999985</v>
      </c>
      <c r="P3265" s="5">
        <f t="shared" si="201"/>
        <v>41.237647058823526</v>
      </c>
      <c r="Q3265" t="s">
        <v>8316</v>
      </c>
      <c r="R3265" t="s">
        <v>8317</v>
      </c>
      <c r="S3265" s="9">
        <f t="shared" si="202"/>
        <v>42284.516064814816</v>
      </c>
      <c r="T3265" s="9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75</v>
      </c>
      <c r="P3266" s="5">
        <f t="shared" si="201"/>
        <v>52.551020408163268</v>
      </c>
      <c r="Q3266" t="s">
        <v>8316</v>
      </c>
      <c r="R3266" t="s">
        <v>8317</v>
      </c>
      <c r="S3266" s="9">
        <f t="shared" si="202"/>
        <v>42016.800208333334</v>
      </c>
      <c r="T3266" s="9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E3267-D3267</f>
        <v>1728</v>
      </c>
      <c r="P3267" s="5">
        <f t="shared" ref="P3267:P3330" si="205">E3267/L3267</f>
        <v>70.285714285714292</v>
      </c>
      <c r="Q3267" t="s">
        <v>8316</v>
      </c>
      <c r="R3267" t="s">
        <v>8317</v>
      </c>
      <c r="S3267" s="9">
        <f t="shared" ref="S3267:S3330" si="206">(J3267/86400)+DATE(1970,1,1)</f>
        <v>42311.711979166663</v>
      </c>
      <c r="T3267" s="9">
        <f t="shared" ref="T3267:T3330" si="207">(I3267/86400)+DATE(1970,1,1)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1877</v>
      </c>
      <c r="P3268" s="5">
        <f t="shared" si="205"/>
        <v>48.325153374233132</v>
      </c>
      <c r="Q3268" t="s">
        <v>8316</v>
      </c>
      <c r="R3268" t="s">
        <v>8317</v>
      </c>
      <c r="S3268" s="9">
        <f t="shared" si="206"/>
        <v>42136.536134259259</v>
      </c>
      <c r="T3268" s="9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315</v>
      </c>
      <c r="P3269" s="5">
        <f t="shared" si="205"/>
        <v>53.177083333333336</v>
      </c>
      <c r="Q3269" t="s">
        <v>8316</v>
      </c>
      <c r="R3269" t="s">
        <v>8317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560</v>
      </c>
      <c r="P3270" s="5">
        <f t="shared" si="205"/>
        <v>60.952380952380949</v>
      </c>
      <c r="Q3270" t="s">
        <v>8316</v>
      </c>
      <c r="R3270" t="s">
        <v>8317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120</v>
      </c>
      <c r="P3271" s="5">
        <f t="shared" si="205"/>
        <v>116</v>
      </c>
      <c r="Q3271" t="s">
        <v>8316</v>
      </c>
      <c r="R3271" t="s">
        <v>8317</v>
      </c>
      <c r="S3271" s="9">
        <f t="shared" si="206"/>
        <v>42137.395798611113</v>
      </c>
      <c r="T3271" s="9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30</v>
      </c>
      <c r="P3272" s="5">
        <f t="shared" si="205"/>
        <v>61</v>
      </c>
      <c r="Q3272" t="s">
        <v>8316</v>
      </c>
      <c r="R3272" t="s">
        <v>8317</v>
      </c>
      <c r="S3272" s="9">
        <f t="shared" si="206"/>
        <v>42167.533159722225</v>
      </c>
      <c r="T3272" s="9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450</v>
      </c>
      <c r="P3273" s="5">
        <f t="shared" si="205"/>
        <v>38.235294117647058</v>
      </c>
      <c r="Q3273" t="s">
        <v>8316</v>
      </c>
      <c r="R3273" t="s">
        <v>8317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5443</v>
      </c>
      <c r="P3274" s="5">
        <f t="shared" si="205"/>
        <v>106.50344827586207</v>
      </c>
      <c r="Q3274" t="s">
        <v>8316</v>
      </c>
      <c r="R3274" t="s">
        <v>8317</v>
      </c>
      <c r="S3274" s="9">
        <f t="shared" si="206"/>
        <v>42284.500104166669</v>
      </c>
      <c r="T3274" s="9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296</v>
      </c>
      <c r="P3275" s="5">
        <f t="shared" si="205"/>
        <v>204.57142857142858</v>
      </c>
      <c r="Q3275" t="s">
        <v>8316</v>
      </c>
      <c r="R3275" t="s">
        <v>8317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205</v>
      </c>
      <c r="P3276" s="5">
        <f t="shared" si="205"/>
        <v>54.912587412587413</v>
      </c>
      <c r="Q3276" t="s">
        <v>8316</v>
      </c>
      <c r="R3276" t="s">
        <v>8317</v>
      </c>
      <c r="S3276" s="9">
        <f t="shared" si="206"/>
        <v>42400.704537037032</v>
      </c>
      <c r="T3276" s="9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5</v>
      </c>
      <c r="P3277" s="5">
        <f t="shared" si="205"/>
        <v>150.41666666666666</v>
      </c>
      <c r="Q3277" t="s">
        <v>8316</v>
      </c>
      <c r="R3277" t="s">
        <v>8317</v>
      </c>
      <c r="S3277" s="9">
        <f t="shared" si="206"/>
        <v>42017.88045138889</v>
      </c>
      <c r="T3277" s="9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758</v>
      </c>
      <c r="P3278" s="5">
        <f t="shared" si="205"/>
        <v>52.58</v>
      </c>
      <c r="Q3278" t="s">
        <v>8316</v>
      </c>
      <c r="R3278" t="s">
        <v>8317</v>
      </c>
      <c r="S3278" s="9">
        <f t="shared" si="206"/>
        <v>42426.949988425928</v>
      </c>
      <c r="T3278" s="9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430</v>
      </c>
      <c r="P3279" s="5">
        <f t="shared" si="205"/>
        <v>54.3</v>
      </c>
      <c r="Q3279" t="s">
        <v>8316</v>
      </c>
      <c r="R3279" t="s">
        <v>8317</v>
      </c>
      <c r="S3279" s="9">
        <f t="shared" si="206"/>
        <v>41931.682939814811</v>
      </c>
      <c r="T3279" s="9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85</v>
      </c>
      <c r="P3280" s="5">
        <f t="shared" si="205"/>
        <v>76.029411764705884</v>
      </c>
      <c r="Q3280" t="s">
        <v>8316</v>
      </c>
      <c r="R3280" t="s">
        <v>8317</v>
      </c>
      <c r="S3280" s="9">
        <f t="shared" si="206"/>
        <v>42124.848414351851</v>
      </c>
      <c r="T3280" s="9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828</v>
      </c>
      <c r="P3281" s="5">
        <f t="shared" si="205"/>
        <v>105.2063492063492</v>
      </c>
      <c r="Q3281" t="s">
        <v>8316</v>
      </c>
      <c r="R3281" t="s">
        <v>8317</v>
      </c>
      <c r="S3281" s="9">
        <f t="shared" si="206"/>
        <v>42431.102534722224</v>
      </c>
      <c r="T3281" s="9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60</v>
      </c>
      <c r="P3282" s="5">
        <f t="shared" si="205"/>
        <v>68.666666666666671</v>
      </c>
      <c r="Q3282" t="s">
        <v>8316</v>
      </c>
      <c r="R3282" t="s">
        <v>8317</v>
      </c>
      <c r="S3282" s="9">
        <f t="shared" si="206"/>
        <v>42121.756921296299</v>
      </c>
      <c r="T3282" s="9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1080</v>
      </c>
      <c r="P3283" s="5">
        <f t="shared" si="205"/>
        <v>129.36170212765958</v>
      </c>
      <c r="Q3283" t="s">
        <v>8316</v>
      </c>
      <c r="R3283" t="s">
        <v>8317</v>
      </c>
      <c r="S3283" s="9">
        <f t="shared" si="206"/>
        <v>42219.019733796296</v>
      </c>
      <c r="T3283" s="9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820.5</v>
      </c>
      <c r="P3284" s="5">
        <f t="shared" si="205"/>
        <v>134.26371308016877</v>
      </c>
      <c r="Q3284" t="s">
        <v>8316</v>
      </c>
      <c r="R3284" t="s">
        <v>8317</v>
      </c>
      <c r="S3284" s="9">
        <f t="shared" si="206"/>
        <v>42445.19430555556</v>
      </c>
      <c r="T3284" s="9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38</v>
      </c>
      <c r="P3285" s="5">
        <f t="shared" si="205"/>
        <v>17.829787234042552</v>
      </c>
      <c r="Q3285" t="s">
        <v>8316</v>
      </c>
      <c r="R3285" t="s">
        <v>8317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48</v>
      </c>
      <c r="P3286" s="5">
        <f t="shared" si="205"/>
        <v>203.2</v>
      </c>
      <c r="Q3286" t="s">
        <v>8316</v>
      </c>
      <c r="R3286" t="s">
        <v>8317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605</v>
      </c>
      <c r="P3287" s="5">
        <f t="shared" si="205"/>
        <v>69.18518518518519</v>
      </c>
      <c r="Q3287" t="s">
        <v>8316</v>
      </c>
      <c r="R3287" t="s">
        <v>8317</v>
      </c>
      <c r="S3287" s="9">
        <f t="shared" si="206"/>
        <v>42762.942430555559</v>
      </c>
      <c r="T3287" s="9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265</v>
      </c>
      <c r="P3288" s="5">
        <f t="shared" si="205"/>
        <v>125.12295081967213</v>
      </c>
      <c r="Q3288" t="s">
        <v>8316</v>
      </c>
      <c r="R3288" t="s">
        <v>8317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0</v>
      </c>
      <c r="P3289" s="5">
        <f t="shared" si="205"/>
        <v>73.529411764705884</v>
      </c>
      <c r="Q3289" t="s">
        <v>8316</v>
      </c>
      <c r="R3289" t="s">
        <v>8317</v>
      </c>
      <c r="S3289" s="9">
        <f t="shared" si="206"/>
        <v>42311.750324074077</v>
      </c>
      <c r="T3289" s="9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26.489999999999782</v>
      </c>
      <c r="P3290" s="5">
        <f t="shared" si="205"/>
        <v>48.437149758454105</v>
      </c>
      <c r="Q3290" t="s">
        <v>8316</v>
      </c>
      <c r="R3290" t="s">
        <v>8317</v>
      </c>
      <c r="S3290" s="9">
        <f t="shared" si="206"/>
        <v>42505.774479166663</v>
      </c>
      <c r="T3290" s="9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165.21000000000004</v>
      </c>
      <c r="P3291" s="5">
        <f t="shared" si="205"/>
        <v>26.608400000000003</v>
      </c>
      <c r="Q3291" t="s">
        <v>8316</v>
      </c>
      <c r="R3291" t="s">
        <v>8317</v>
      </c>
      <c r="S3291" s="9">
        <f t="shared" si="206"/>
        <v>42758.368078703701</v>
      </c>
      <c r="T3291" s="9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424</v>
      </c>
      <c r="P3292" s="5">
        <f t="shared" si="205"/>
        <v>33.666666666666664</v>
      </c>
      <c r="Q3292" t="s">
        <v>8316</v>
      </c>
      <c r="R3292" t="s">
        <v>8317</v>
      </c>
      <c r="S3292" s="9">
        <f t="shared" si="206"/>
        <v>42775.51494212963</v>
      </c>
      <c r="T3292" s="9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70</v>
      </c>
      <c r="P3293" s="5">
        <f t="shared" si="205"/>
        <v>40.714285714285715</v>
      </c>
      <c r="Q3293" t="s">
        <v>8316</v>
      </c>
      <c r="R3293" t="s">
        <v>8317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188</v>
      </c>
      <c r="P3294" s="5">
        <f t="shared" si="205"/>
        <v>19.266666666666666</v>
      </c>
      <c r="Q3294" t="s">
        <v>8316</v>
      </c>
      <c r="R3294" t="s">
        <v>8317</v>
      </c>
      <c r="S3294" s="9">
        <f t="shared" si="206"/>
        <v>42282.770231481481</v>
      </c>
      <c r="T3294" s="9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3170</v>
      </c>
      <c r="P3295" s="5">
        <f t="shared" si="205"/>
        <v>84.285714285714292</v>
      </c>
      <c r="Q3295" t="s">
        <v>8316</v>
      </c>
      <c r="R3295" t="s">
        <v>8317</v>
      </c>
      <c r="S3295" s="9">
        <f t="shared" si="206"/>
        <v>42768.425370370373</v>
      </c>
      <c r="T3295" s="9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110</v>
      </c>
      <c r="P3296" s="5">
        <f t="shared" si="205"/>
        <v>29.583333333333332</v>
      </c>
      <c r="Q3296" t="s">
        <v>8316</v>
      </c>
      <c r="R3296" t="s">
        <v>8317</v>
      </c>
      <c r="S3296" s="9">
        <f t="shared" si="206"/>
        <v>42141.541134259256</v>
      </c>
      <c r="T3296" s="9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20.009999999999991</v>
      </c>
      <c r="P3297" s="5">
        <f t="shared" si="205"/>
        <v>26.667037037037037</v>
      </c>
      <c r="Q3297" t="s">
        <v>8316</v>
      </c>
      <c r="R3297" t="s">
        <v>8317</v>
      </c>
      <c r="S3297" s="9">
        <f t="shared" si="206"/>
        <v>42609.442465277782</v>
      </c>
      <c r="T3297" s="9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661</v>
      </c>
      <c r="P3298" s="5">
        <f t="shared" si="205"/>
        <v>45.978723404255319</v>
      </c>
      <c r="Q3298" t="s">
        <v>8316</v>
      </c>
      <c r="R3298" t="s">
        <v>8317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4</v>
      </c>
      <c r="P3299" s="5">
        <f t="shared" si="205"/>
        <v>125.09090909090909</v>
      </c>
      <c r="Q3299" t="s">
        <v>8316</v>
      </c>
      <c r="R3299" t="s">
        <v>8317</v>
      </c>
      <c r="S3299" s="9">
        <f t="shared" si="206"/>
        <v>42193.771481481483</v>
      </c>
      <c r="T3299" s="9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173</v>
      </c>
      <c r="P3300" s="5">
        <f t="shared" si="205"/>
        <v>141.29166666666666</v>
      </c>
      <c r="Q3300" t="s">
        <v>8316</v>
      </c>
      <c r="R3300" t="s">
        <v>8317</v>
      </c>
      <c r="S3300" s="9">
        <f t="shared" si="206"/>
        <v>42239.957962962959</v>
      </c>
      <c r="T3300" s="9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486</v>
      </c>
      <c r="P3301" s="5">
        <f t="shared" si="205"/>
        <v>55.333333333333336</v>
      </c>
      <c r="Q3301" t="s">
        <v>8316</v>
      </c>
      <c r="R3301" t="s">
        <v>8317</v>
      </c>
      <c r="S3301" s="9">
        <f t="shared" si="206"/>
        <v>42261.917395833334</v>
      </c>
      <c r="T3301" s="9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1085</v>
      </c>
      <c r="P3302" s="5">
        <f t="shared" si="205"/>
        <v>46.420454545454547</v>
      </c>
      <c r="Q3302" t="s">
        <v>8316</v>
      </c>
      <c r="R3302" t="s">
        <v>8317</v>
      </c>
      <c r="S3302" s="9">
        <f t="shared" si="206"/>
        <v>42102.743773148148</v>
      </c>
      <c r="T3302" s="9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1004</v>
      </c>
      <c r="P3303" s="5">
        <f t="shared" si="205"/>
        <v>57.2</v>
      </c>
      <c r="Q3303" t="s">
        <v>8316</v>
      </c>
      <c r="R3303" t="s">
        <v>8317</v>
      </c>
      <c r="S3303" s="9">
        <f t="shared" si="206"/>
        <v>42538.735833333332</v>
      </c>
      <c r="T3303" s="9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285</v>
      </c>
      <c r="P3304" s="5">
        <f t="shared" si="205"/>
        <v>173.7</v>
      </c>
      <c r="Q3304" t="s">
        <v>8316</v>
      </c>
      <c r="R3304" t="s">
        <v>8317</v>
      </c>
      <c r="S3304" s="9">
        <f t="shared" si="206"/>
        <v>42681.35157407407</v>
      </c>
      <c r="T3304" s="9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286</v>
      </c>
      <c r="P3305" s="5">
        <f t="shared" si="205"/>
        <v>59.6</v>
      </c>
      <c r="Q3305" t="s">
        <v>8316</v>
      </c>
      <c r="R3305" t="s">
        <v>8317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677.5</v>
      </c>
      <c r="P3306" s="5">
        <f t="shared" si="205"/>
        <v>89.585714285714289</v>
      </c>
      <c r="Q3306" t="s">
        <v>8316</v>
      </c>
      <c r="R3306" t="s">
        <v>8317</v>
      </c>
      <c r="S3306" s="9">
        <f t="shared" si="206"/>
        <v>42696.624444444446</v>
      </c>
      <c r="T3306" s="9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81</v>
      </c>
      <c r="P3307" s="5">
        <f t="shared" si="205"/>
        <v>204.05</v>
      </c>
      <c r="Q3307" t="s">
        <v>8316</v>
      </c>
      <c r="R3307" t="s">
        <v>8317</v>
      </c>
      <c r="S3307" s="9">
        <f t="shared" si="206"/>
        <v>42186.855879629627</v>
      </c>
      <c r="T3307" s="9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1130</v>
      </c>
      <c r="P3308" s="5">
        <f t="shared" si="205"/>
        <v>48.703703703703702</v>
      </c>
      <c r="Q3308" t="s">
        <v>8316</v>
      </c>
      <c r="R3308" t="s">
        <v>8317</v>
      </c>
      <c r="S3308" s="9">
        <f t="shared" si="206"/>
        <v>42493.219236111108</v>
      </c>
      <c r="T3308" s="9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66.799999999999955</v>
      </c>
      <c r="P3309" s="5">
        <f t="shared" si="205"/>
        <v>53.339999999999996</v>
      </c>
      <c r="Q3309" t="s">
        <v>8316</v>
      </c>
      <c r="R3309" t="s">
        <v>8317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780</v>
      </c>
      <c r="P3310" s="5">
        <f t="shared" si="205"/>
        <v>75.087719298245617</v>
      </c>
      <c r="Q3310" t="s">
        <v>8316</v>
      </c>
      <c r="R3310" t="s">
        <v>8317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208</v>
      </c>
      <c r="P3311" s="5">
        <f t="shared" si="205"/>
        <v>18</v>
      </c>
      <c r="Q3311" t="s">
        <v>8316</v>
      </c>
      <c r="R3311" t="s">
        <v>8317</v>
      </c>
      <c r="S3311" s="9">
        <f t="shared" si="206"/>
        <v>42628.650208333333</v>
      </c>
      <c r="T3311" s="9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5</v>
      </c>
      <c r="P3312" s="5">
        <f t="shared" si="205"/>
        <v>209.83870967741936</v>
      </c>
      <c r="Q3312" t="s">
        <v>8316</v>
      </c>
      <c r="R3312" t="s">
        <v>8317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246</v>
      </c>
      <c r="P3313" s="5">
        <f t="shared" si="205"/>
        <v>61.022222222222226</v>
      </c>
      <c r="Q3313" t="s">
        <v>8316</v>
      </c>
      <c r="R3313" t="s">
        <v>8317</v>
      </c>
      <c r="S3313" s="9">
        <f t="shared" si="206"/>
        <v>42264.29178240741</v>
      </c>
      <c r="T3313" s="9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</v>
      </c>
      <c r="P3314" s="5">
        <f t="shared" si="205"/>
        <v>61</v>
      </c>
      <c r="Q3314" t="s">
        <v>8316</v>
      </c>
      <c r="R3314" t="s">
        <v>8317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321</v>
      </c>
      <c r="P3315" s="5">
        <f t="shared" si="205"/>
        <v>80.034482758620683</v>
      </c>
      <c r="Q3315" t="s">
        <v>8316</v>
      </c>
      <c r="R3315" t="s">
        <v>8317</v>
      </c>
      <c r="S3315" s="9">
        <f t="shared" si="206"/>
        <v>42382.244409722218</v>
      </c>
      <c r="T3315" s="9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886</v>
      </c>
      <c r="P3316" s="5">
        <f t="shared" si="205"/>
        <v>29.068965517241381</v>
      </c>
      <c r="Q3316" t="s">
        <v>8316</v>
      </c>
      <c r="R3316" t="s">
        <v>8317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400</v>
      </c>
      <c r="P3317" s="5">
        <f t="shared" si="205"/>
        <v>49.438202247191015</v>
      </c>
      <c r="Q3317" t="s">
        <v>8316</v>
      </c>
      <c r="R3317" t="s">
        <v>8317</v>
      </c>
      <c r="S3317" s="9">
        <f t="shared" si="206"/>
        <v>42466.303715277776</v>
      </c>
      <c r="T3317" s="9">
        <f t="shared" si="207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10.180000000000291</v>
      </c>
      <c r="P3318" s="5">
        <f t="shared" si="205"/>
        <v>93.977440000000001</v>
      </c>
      <c r="Q3318" t="s">
        <v>8316</v>
      </c>
      <c r="R3318" t="s">
        <v>8317</v>
      </c>
      <c r="S3318" s="9">
        <f t="shared" si="206"/>
        <v>41826.871238425927</v>
      </c>
      <c r="T3318" s="9">
        <f t="shared" si="207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65</v>
      </c>
      <c r="P3319" s="5">
        <f t="shared" si="205"/>
        <v>61.944444444444443</v>
      </c>
      <c r="Q3319" t="s">
        <v>8316</v>
      </c>
      <c r="R3319" t="s">
        <v>8317</v>
      </c>
      <c r="S3319" s="9">
        <f t="shared" si="206"/>
        <v>42499.039629629631</v>
      </c>
      <c r="T3319" s="9">
        <f t="shared" si="207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512</v>
      </c>
      <c r="P3320" s="5">
        <f t="shared" si="205"/>
        <v>78.5</v>
      </c>
      <c r="Q3320" t="s">
        <v>8316</v>
      </c>
      <c r="R3320" t="s">
        <v>8317</v>
      </c>
      <c r="S3320" s="9">
        <f t="shared" si="206"/>
        <v>42431.302002314813</v>
      </c>
      <c r="T3320" s="9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40</v>
      </c>
      <c r="P3321" s="5">
        <f t="shared" si="205"/>
        <v>33.75</v>
      </c>
      <c r="Q3321" t="s">
        <v>8316</v>
      </c>
      <c r="R3321" t="s">
        <v>8317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25</v>
      </c>
      <c r="P3322" s="5">
        <f t="shared" si="205"/>
        <v>66.44736842105263</v>
      </c>
      <c r="Q3322" t="s">
        <v>8316</v>
      </c>
      <c r="R3322" t="s">
        <v>8317</v>
      </c>
      <c r="S3322" s="9">
        <f t="shared" si="206"/>
        <v>42513.045798611114</v>
      </c>
      <c r="T3322" s="9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37</v>
      </c>
      <c r="P3323" s="5">
        <f t="shared" si="205"/>
        <v>35.799999999999997</v>
      </c>
      <c r="Q3323" t="s">
        <v>8316</v>
      </c>
      <c r="R3323" t="s">
        <v>8317</v>
      </c>
      <c r="S3323" s="9">
        <f t="shared" si="206"/>
        <v>41914.100289351853</v>
      </c>
      <c r="T3323" s="9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50</v>
      </c>
      <c r="P3324" s="5">
        <f t="shared" si="205"/>
        <v>145.65217391304347</v>
      </c>
      <c r="Q3324" t="s">
        <v>8316</v>
      </c>
      <c r="R3324" t="s">
        <v>8317</v>
      </c>
      <c r="S3324" s="9">
        <f t="shared" si="206"/>
        <v>42521.010370370372</v>
      </c>
      <c r="T3324" s="9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259</v>
      </c>
      <c r="P3325" s="5">
        <f t="shared" si="205"/>
        <v>25.693877551020407</v>
      </c>
      <c r="Q3325" t="s">
        <v>8316</v>
      </c>
      <c r="R3325" t="s">
        <v>8317</v>
      </c>
      <c r="S3325" s="9">
        <f t="shared" si="206"/>
        <v>42608.36583333333</v>
      </c>
      <c r="T3325" s="9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25</v>
      </c>
      <c r="P3326" s="5">
        <f t="shared" si="205"/>
        <v>152.5</v>
      </c>
      <c r="Q3326" t="s">
        <v>8316</v>
      </c>
      <c r="R3326" t="s">
        <v>8317</v>
      </c>
      <c r="S3326" s="9">
        <f t="shared" si="206"/>
        <v>42512.58321759259</v>
      </c>
      <c r="T3326" s="9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50</v>
      </c>
      <c r="P3327" s="5">
        <f t="shared" si="205"/>
        <v>30</v>
      </c>
      <c r="Q3327" t="s">
        <v>8316</v>
      </c>
      <c r="R3327" t="s">
        <v>8317</v>
      </c>
      <c r="S3327" s="9">
        <f t="shared" si="206"/>
        <v>42064.785613425927</v>
      </c>
      <c r="T3327" s="9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110</v>
      </c>
      <c r="P3328" s="5">
        <f t="shared" si="205"/>
        <v>142.28070175438597</v>
      </c>
      <c r="Q3328" t="s">
        <v>8316</v>
      </c>
      <c r="R3328" t="s">
        <v>8317</v>
      </c>
      <c r="S3328" s="9">
        <f t="shared" si="206"/>
        <v>42041.714178240742</v>
      </c>
      <c r="T3328" s="9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</v>
      </c>
      <c r="P3329" s="5">
        <f t="shared" si="205"/>
        <v>24.545454545454547</v>
      </c>
      <c r="Q3329" t="s">
        <v>8316</v>
      </c>
      <c r="R3329" t="s">
        <v>8317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835</v>
      </c>
      <c r="P3330" s="5">
        <f t="shared" si="205"/>
        <v>292.77777777777777</v>
      </c>
      <c r="Q3330" t="s">
        <v>8316</v>
      </c>
      <c r="R3330" t="s">
        <v>8317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E3331-D3331</f>
        <v>168</v>
      </c>
      <c r="P3331" s="5">
        <f t="shared" ref="P3331:P3394" si="209">E3331/L3331</f>
        <v>44.92307692307692</v>
      </c>
      <c r="Q3331" t="s">
        <v>8316</v>
      </c>
      <c r="R3331" t="s">
        <v>8317</v>
      </c>
      <c r="S3331" s="9">
        <f t="shared" ref="S3331:S3394" si="210">(J3331/86400)+DATE(1970,1,1)</f>
        <v>41837.323009259257</v>
      </c>
      <c r="T3331" s="9">
        <f t="shared" ref="T3331:T3394" si="211">(I3331/86400)+DATE(1970,1,1)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94</v>
      </c>
      <c r="P3332" s="5">
        <f t="shared" si="209"/>
        <v>23.10144927536232</v>
      </c>
      <c r="Q3332" t="s">
        <v>8316</v>
      </c>
      <c r="R3332" t="s">
        <v>8317</v>
      </c>
      <c r="S3332" s="9">
        <f t="shared" si="210"/>
        <v>42065.887361111112</v>
      </c>
      <c r="T3332" s="9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226</v>
      </c>
      <c r="P3333" s="5">
        <f t="shared" si="209"/>
        <v>80.400000000000006</v>
      </c>
      <c r="Q3333" t="s">
        <v>8316</v>
      </c>
      <c r="R3333" t="s">
        <v>8317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0</v>
      </c>
      <c r="P3334" s="5">
        <f t="shared" si="209"/>
        <v>72.289156626506028</v>
      </c>
      <c r="Q3334" t="s">
        <v>8316</v>
      </c>
      <c r="R3334" t="s">
        <v>8317</v>
      </c>
      <c r="S3334" s="9">
        <f t="shared" si="210"/>
        <v>41809.860300925924</v>
      </c>
      <c r="T3334" s="9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160</v>
      </c>
      <c r="P3335" s="5">
        <f t="shared" si="209"/>
        <v>32.972972972972975</v>
      </c>
      <c r="Q3335" t="s">
        <v>8316</v>
      </c>
      <c r="R3335" t="s">
        <v>8317</v>
      </c>
      <c r="S3335" s="9">
        <f t="shared" si="210"/>
        <v>42148.676851851851</v>
      </c>
      <c r="T3335" s="9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1495</v>
      </c>
      <c r="P3336" s="5">
        <f t="shared" si="209"/>
        <v>116.65217391304348</v>
      </c>
      <c r="Q3336" t="s">
        <v>8316</v>
      </c>
      <c r="R3336" t="s">
        <v>8317</v>
      </c>
      <c r="S3336" s="9">
        <f t="shared" si="210"/>
        <v>42185.521087962959</v>
      </c>
      <c r="T3336" s="9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16</v>
      </c>
      <c r="P3337" s="5">
        <f t="shared" si="209"/>
        <v>79.61904761904762</v>
      </c>
      <c r="Q3337" t="s">
        <v>8316</v>
      </c>
      <c r="R3337" t="s">
        <v>8317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0</v>
      </c>
      <c r="P3338" s="5">
        <f t="shared" si="209"/>
        <v>27.777777777777779</v>
      </c>
      <c r="Q3338" t="s">
        <v>8316</v>
      </c>
      <c r="R3338" t="s">
        <v>8317</v>
      </c>
      <c r="S3338" s="9">
        <f t="shared" si="210"/>
        <v>42437.398680555554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255</v>
      </c>
      <c r="P3339" s="5">
        <f t="shared" si="209"/>
        <v>81.029411764705884</v>
      </c>
      <c r="Q3339" t="s">
        <v>8316</v>
      </c>
      <c r="R3339" t="s">
        <v>8317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327</v>
      </c>
      <c r="P3340" s="5">
        <f t="shared" si="209"/>
        <v>136.84821428571428</v>
      </c>
      <c r="Q3340" t="s">
        <v>8316</v>
      </c>
      <c r="R3340" t="s">
        <v>8317</v>
      </c>
      <c r="S3340" s="9">
        <f t="shared" si="210"/>
        <v>42769.574999999997</v>
      </c>
      <c r="T3340" s="9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348</v>
      </c>
      <c r="P3341" s="5">
        <f t="shared" si="209"/>
        <v>177.61702127659575</v>
      </c>
      <c r="Q3341" t="s">
        <v>8316</v>
      </c>
      <c r="R3341" t="s">
        <v>8317</v>
      </c>
      <c r="S3341" s="9">
        <f t="shared" si="210"/>
        <v>42549.665717592594</v>
      </c>
      <c r="T3341" s="9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1145</v>
      </c>
      <c r="P3342" s="5">
        <f t="shared" si="209"/>
        <v>109.07894736842105</v>
      </c>
      <c r="Q3342" t="s">
        <v>8316</v>
      </c>
      <c r="R3342" t="s">
        <v>8317</v>
      </c>
      <c r="S3342" s="9">
        <f t="shared" si="210"/>
        <v>42685.974004629628</v>
      </c>
      <c r="T3342" s="9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0</v>
      </c>
      <c r="P3343" s="5">
        <f t="shared" si="209"/>
        <v>119.64285714285714</v>
      </c>
      <c r="Q3343" t="s">
        <v>8316</v>
      </c>
      <c r="R3343" t="s">
        <v>8317</v>
      </c>
      <c r="S3343" s="9">
        <f t="shared" si="210"/>
        <v>42510.798854166671</v>
      </c>
      <c r="T3343" s="9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100</v>
      </c>
      <c r="P3344" s="5">
        <f t="shared" si="209"/>
        <v>78.205128205128204</v>
      </c>
      <c r="Q3344" t="s">
        <v>8316</v>
      </c>
      <c r="R3344" t="s">
        <v>8317</v>
      </c>
      <c r="S3344" s="9">
        <f t="shared" si="210"/>
        <v>42062.296412037038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500</v>
      </c>
      <c r="P3345" s="5">
        <f t="shared" si="209"/>
        <v>52.173913043478258</v>
      </c>
      <c r="Q3345" t="s">
        <v>8316</v>
      </c>
      <c r="R3345" t="s">
        <v>8317</v>
      </c>
      <c r="S3345" s="9">
        <f t="shared" si="210"/>
        <v>42452.916481481487</v>
      </c>
      <c r="T3345" s="9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65</v>
      </c>
      <c r="P3346" s="5">
        <f t="shared" si="209"/>
        <v>114.125</v>
      </c>
      <c r="Q3346" t="s">
        <v>8316</v>
      </c>
      <c r="R3346" t="s">
        <v>8317</v>
      </c>
      <c r="S3346" s="9">
        <f t="shared" si="210"/>
        <v>41851.200150462959</v>
      </c>
      <c r="T3346" s="9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150</v>
      </c>
      <c r="P3347" s="5">
        <f t="shared" si="209"/>
        <v>50</v>
      </c>
      <c r="Q3347" t="s">
        <v>8316</v>
      </c>
      <c r="R3347" t="s">
        <v>8317</v>
      </c>
      <c r="S3347" s="9">
        <f t="shared" si="210"/>
        <v>42053.106111111112</v>
      </c>
      <c r="T3347" s="9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150</v>
      </c>
      <c r="P3348" s="5">
        <f t="shared" si="209"/>
        <v>91.666666666666671</v>
      </c>
      <c r="Q3348" t="s">
        <v>8316</v>
      </c>
      <c r="R3348" t="s">
        <v>8317</v>
      </c>
      <c r="S3348" s="9">
        <f t="shared" si="210"/>
        <v>42054.024421296301</v>
      </c>
      <c r="T3348" s="9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389</v>
      </c>
      <c r="P3349" s="5">
        <f t="shared" si="209"/>
        <v>108.59090909090909</v>
      </c>
      <c r="Q3349" t="s">
        <v>8316</v>
      </c>
      <c r="R3349" t="s">
        <v>8317</v>
      </c>
      <c r="S3349" s="9">
        <f t="shared" si="210"/>
        <v>42484.551550925928</v>
      </c>
      <c r="T3349" s="9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16</v>
      </c>
      <c r="P3350" s="5">
        <f t="shared" si="209"/>
        <v>69.822784810126578</v>
      </c>
      <c r="Q3350" t="s">
        <v>8316</v>
      </c>
      <c r="R3350" t="s">
        <v>8317</v>
      </c>
      <c r="S3350" s="9">
        <f t="shared" si="210"/>
        <v>42466.558796296296</v>
      </c>
      <c r="T3350" s="9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534</v>
      </c>
      <c r="P3351" s="5">
        <f t="shared" si="209"/>
        <v>109.57142857142857</v>
      </c>
      <c r="Q3351" t="s">
        <v>8316</v>
      </c>
      <c r="R3351" t="s">
        <v>8317</v>
      </c>
      <c r="S3351" s="9">
        <f t="shared" si="210"/>
        <v>42513.110787037032</v>
      </c>
      <c r="T3351" s="9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155</v>
      </c>
      <c r="P3352" s="5">
        <f t="shared" si="209"/>
        <v>71.666666666666671</v>
      </c>
      <c r="Q3352" t="s">
        <v>8316</v>
      </c>
      <c r="R3352" t="s">
        <v>8317</v>
      </c>
      <c r="S3352" s="9">
        <f t="shared" si="210"/>
        <v>42302.701516203699</v>
      </c>
      <c r="T3352" s="9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55</v>
      </c>
      <c r="P3353" s="5">
        <f t="shared" si="209"/>
        <v>93.611111111111114</v>
      </c>
      <c r="Q3353" t="s">
        <v>8316</v>
      </c>
      <c r="R3353" t="s">
        <v>8317</v>
      </c>
      <c r="S3353" s="9">
        <f t="shared" si="210"/>
        <v>41806.395428240743</v>
      </c>
      <c r="T3353" s="9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376</v>
      </c>
      <c r="P3354" s="5">
        <f t="shared" si="209"/>
        <v>76.8</v>
      </c>
      <c r="Q3354" t="s">
        <v>8316</v>
      </c>
      <c r="R3354" t="s">
        <v>8317</v>
      </c>
      <c r="S3354" s="9">
        <f t="shared" si="210"/>
        <v>42495.992800925931</v>
      </c>
      <c r="T3354" s="9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1075</v>
      </c>
      <c r="P3355" s="5">
        <f t="shared" si="209"/>
        <v>35.795454545454547</v>
      </c>
      <c r="Q3355" t="s">
        <v>8316</v>
      </c>
      <c r="R3355" t="s">
        <v>8317</v>
      </c>
      <c r="S3355" s="9">
        <f t="shared" si="210"/>
        <v>42479.432291666672</v>
      </c>
      <c r="T3355" s="9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58</v>
      </c>
      <c r="P3356" s="5">
        <f t="shared" si="209"/>
        <v>55.6</v>
      </c>
      <c r="Q3356" t="s">
        <v>8316</v>
      </c>
      <c r="R3356" t="s">
        <v>8317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460</v>
      </c>
      <c r="P3357" s="5">
        <f t="shared" si="209"/>
        <v>147.33333333333334</v>
      </c>
      <c r="Q3357" t="s">
        <v>8316</v>
      </c>
      <c r="R3357" t="s">
        <v>8317</v>
      </c>
      <c r="S3357" s="9">
        <f t="shared" si="210"/>
        <v>42489.619525462964</v>
      </c>
      <c r="T3357" s="9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21</v>
      </c>
      <c r="P3358" s="5">
        <f t="shared" si="209"/>
        <v>56.333333333333336</v>
      </c>
      <c r="Q3358" t="s">
        <v>8316</v>
      </c>
      <c r="R3358" t="s">
        <v>8317</v>
      </c>
      <c r="S3358" s="9">
        <f t="shared" si="210"/>
        <v>42536.815648148149</v>
      </c>
      <c r="T3358" s="9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20</v>
      </c>
      <c r="P3359" s="5">
        <f t="shared" si="209"/>
        <v>96.19047619047619</v>
      </c>
      <c r="Q3359" t="s">
        <v>8316</v>
      </c>
      <c r="R3359" t="s">
        <v>8317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299</v>
      </c>
      <c r="P3360" s="5">
        <f t="shared" si="209"/>
        <v>63.574074074074076</v>
      </c>
      <c r="Q3360" t="s">
        <v>8316</v>
      </c>
      <c r="R3360" t="s">
        <v>8317</v>
      </c>
      <c r="S3360" s="9">
        <f t="shared" si="210"/>
        <v>41932.311099537037</v>
      </c>
      <c r="T3360" s="9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250</v>
      </c>
      <c r="P3361" s="5">
        <f t="shared" si="209"/>
        <v>184.78260869565219</v>
      </c>
      <c r="Q3361" t="s">
        <v>8316</v>
      </c>
      <c r="R3361" t="s">
        <v>8317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124</v>
      </c>
      <c r="P3362" s="5">
        <f t="shared" si="209"/>
        <v>126.72222222222223</v>
      </c>
      <c r="Q3362" t="s">
        <v>8316</v>
      </c>
      <c r="R3362" t="s">
        <v>8317</v>
      </c>
      <c r="S3362" s="9">
        <f t="shared" si="210"/>
        <v>42697.082673611112</v>
      </c>
      <c r="T3362" s="9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673</v>
      </c>
      <c r="P3363" s="5">
        <f t="shared" si="209"/>
        <v>83.42647058823529</v>
      </c>
      <c r="Q3363" t="s">
        <v>8316</v>
      </c>
      <c r="R3363" t="s">
        <v>8317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590</v>
      </c>
      <c r="P3364" s="5">
        <f t="shared" si="209"/>
        <v>54.5</v>
      </c>
      <c r="Q3364" t="s">
        <v>8316</v>
      </c>
      <c r="R3364" t="s">
        <v>8317</v>
      </c>
      <c r="S3364" s="9">
        <f t="shared" si="210"/>
        <v>42056.091631944444</v>
      </c>
      <c r="T3364" s="9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110</v>
      </c>
      <c r="P3365" s="5">
        <f t="shared" si="209"/>
        <v>302.30769230769232</v>
      </c>
      <c r="Q3365" t="s">
        <v>8316</v>
      </c>
      <c r="R3365" t="s">
        <v>8317</v>
      </c>
      <c r="S3365" s="9">
        <f t="shared" si="210"/>
        <v>41851.771354166667</v>
      </c>
      <c r="T3365" s="9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178</v>
      </c>
      <c r="P3366" s="5">
        <f t="shared" si="209"/>
        <v>44.138888888888886</v>
      </c>
      <c r="Q3366" t="s">
        <v>8316</v>
      </c>
      <c r="R3366" t="s">
        <v>8317</v>
      </c>
      <c r="S3366" s="9">
        <f t="shared" si="210"/>
        <v>42422.977418981478</v>
      </c>
      <c r="T3366" s="9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100</v>
      </c>
      <c r="P3367" s="5">
        <f t="shared" si="209"/>
        <v>866.66666666666663</v>
      </c>
      <c r="Q3367" t="s">
        <v>8316</v>
      </c>
      <c r="R3367" t="s">
        <v>8317</v>
      </c>
      <c r="S3367" s="9">
        <f t="shared" si="210"/>
        <v>42321.101759259254</v>
      </c>
      <c r="T3367" s="9">
        <f t="shared" si="211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605</v>
      </c>
      <c r="P3368" s="5">
        <f t="shared" si="209"/>
        <v>61.388888888888886</v>
      </c>
      <c r="Q3368" t="s">
        <v>8316</v>
      </c>
      <c r="R3368" t="s">
        <v>8317</v>
      </c>
      <c r="S3368" s="9">
        <f t="shared" si="210"/>
        <v>42107.067557870367</v>
      </c>
      <c r="T3368" s="9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140</v>
      </c>
      <c r="P3369" s="5">
        <f t="shared" si="209"/>
        <v>29.666666666666668</v>
      </c>
      <c r="Q3369" t="s">
        <v>8316</v>
      </c>
      <c r="R3369" t="s">
        <v>8317</v>
      </c>
      <c r="S3369" s="9">
        <f t="shared" si="210"/>
        <v>42192.933958333335</v>
      </c>
      <c r="T3369" s="9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46</v>
      </c>
      <c r="P3370" s="5">
        <f t="shared" si="209"/>
        <v>45.478260869565219</v>
      </c>
      <c r="Q3370" t="s">
        <v>8316</v>
      </c>
      <c r="R3370" t="s">
        <v>8317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195</v>
      </c>
      <c r="P3371" s="5">
        <f t="shared" si="209"/>
        <v>96.203703703703709</v>
      </c>
      <c r="Q3371" t="s">
        <v>8316</v>
      </c>
      <c r="R3371" t="s">
        <v>8317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266</v>
      </c>
      <c r="P3372" s="5">
        <f t="shared" si="209"/>
        <v>67.92307692307692</v>
      </c>
      <c r="Q3372" t="s">
        <v>8316</v>
      </c>
      <c r="R3372" t="s">
        <v>8317</v>
      </c>
      <c r="S3372" s="9">
        <f t="shared" si="210"/>
        <v>42690.334317129629</v>
      </c>
      <c r="T3372" s="9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77</v>
      </c>
      <c r="P3373" s="5">
        <f t="shared" si="209"/>
        <v>30.777777777777779</v>
      </c>
      <c r="Q3373" t="s">
        <v>8316</v>
      </c>
      <c r="R3373" t="s">
        <v>8317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35</v>
      </c>
      <c r="P3374" s="5">
        <f t="shared" si="209"/>
        <v>38.333333333333336</v>
      </c>
      <c r="Q3374" t="s">
        <v>8316</v>
      </c>
      <c r="R3374" t="s">
        <v>8317</v>
      </c>
      <c r="S3374" s="9">
        <f t="shared" si="210"/>
        <v>41855.548101851848</v>
      </c>
      <c r="T3374" s="9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5</v>
      </c>
      <c r="P3375" s="5">
        <f t="shared" si="209"/>
        <v>66.833333333333329</v>
      </c>
      <c r="Q3375" t="s">
        <v>8316</v>
      </c>
      <c r="R3375" t="s">
        <v>8317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230</v>
      </c>
      <c r="P3376" s="5">
        <f t="shared" si="209"/>
        <v>71.730769230769226</v>
      </c>
      <c r="Q3376" t="s">
        <v>8316</v>
      </c>
      <c r="R3376" t="s">
        <v>8317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0</v>
      </c>
      <c r="P3377" s="5">
        <f t="shared" si="209"/>
        <v>176.47058823529412</v>
      </c>
      <c r="Q3377" t="s">
        <v>8316</v>
      </c>
      <c r="R3377" t="s">
        <v>8317</v>
      </c>
      <c r="S3377" s="9">
        <f t="shared" si="210"/>
        <v>41765.610798611109</v>
      </c>
      <c r="T3377" s="9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</v>
      </c>
      <c r="P3378" s="5">
        <f t="shared" si="209"/>
        <v>421.10526315789474</v>
      </c>
      <c r="Q3378" t="s">
        <v>8316</v>
      </c>
      <c r="R3378" t="s">
        <v>8317</v>
      </c>
      <c r="S3378" s="9">
        <f t="shared" si="210"/>
        <v>42059.701319444444</v>
      </c>
      <c r="T3378" s="9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84</v>
      </c>
      <c r="P3379" s="5">
        <f t="shared" si="209"/>
        <v>104.98701298701299</v>
      </c>
      <c r="Q3379" t="s">
        <v>8316</v>
      </c>
      <c r="R3379" t="s">
        <v>8317</v>
      </c>
      <c r="S3379" s="9">
        <f t="shared" si="210"/>
        <v>42053.732627314814</v>
      </c>
      <c r="T3379" s="9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42</v>
      </c>
      <c r="P3380" s="5">
        <f t="shared" si="209"/>
        <v>28.19047619047619</v>
      </c>
      <c r="Q3380" t="s">
        <v>8316</v>
      </c>
      <c r="R3380" t="s">
        <v>8317</v>
      </c>
      <c r="S3380" s="9">
        <f t="shared" si="210"/>
        <v>41858.355393518519</v>
      </c>
      <c r="T3380" s="9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73</v>
      </c>
      <c r="P3381" s="5">
        <f t="shared" si="209"/>
        <v>54.55263157894737</v>
      </c>
      <c r="Q3381" t="s">
        <v>8316</v>
      </c>
      <c r="R3381" t="s">
        <v>8317</v>
      </c>
      <c r="S3381" s="9">
        <f t="shared" si="210"/>
        <v>42225.513888888891</v>
      </c>
      <c r="T3381" s="9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133</v>
      </c>
      <c r="P3382" s="5">
        <f t="shared" si="209"/>
        <v>111.89285714285714</v>
      </c>
      <c r="Q3382" t="s">
        <v>8316</v>
      </c>
      <c r="R3382" t="s">
        <v>8317</v>
      </c>
      <c r="S3382" s="9">
        <f t="shared" si="210"/>
        <v>41937.953449074077</v>
      </c>
      <c r="T3382" s="9">
        <f t="shared" si="211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90</v>
      </c>
      <c r="P3383" s="5">
        <f t="shared" si="209"/>
        <v>85.208333333333329</v>
      </c>
      <c r="Q3383" t="s">
        <v>8316</v>
      </c>
      <c r="R3383" t="s">
        <v>8317</v>
      </c>
      <c r="S3383" s="9">
        <f t="shared" si="210"/>
        <v>42044.184988425928</v>
      </c>
      <c r="T3383" s="9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26</v>
      </c>
      <c r="P3384" s="5">
        <f t="shared" si="209"/>
        <v>76.652173913043484</v>
      </c>
      <c r="Q3384" t="s">
        <v>8316</v>
      </c>
      <c r="R3384" t="s">
        <v>8317</v>
      </c>
      <c r="S3384" s="9">
        <f t="shared" si="210"/>
        <v>42559.431203703702</v>
      </c>
      <c r="T3384" s="9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205</v>
      </c>
      <c r="P3385" s="5">
        <f t="shared" si="209"/>
        <v>65.166666666666671</v>
      </c>
      <c r="Q3385" t="s">
        <v>8316</v>
      </c>
      <c r="R3385" t="s">
        <v>8317</v>
      </c>
      <c r="S3385" s="9">
        <f t="shared" si="210"/>
        <v>42524.782638888893</v>
      </c>
      <c r="T3385" s="9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0.65999999999985448</v>
      </c>
      <c r="P3386" s="5">
        <f t="shared" si="209"/>
        <v>93.760312499999998</v>
      </c>
      <c r="Q3386" t="s">
        <v>8316</v>
      </c>
      <c r="R3386" t="s">
        <v>8317</v>
      </c>
      <c r="S3386" s="9">
        <f t="shared" si="210"/>
        <v>42292.087592592594</v>
      </c>
      <c r="T3386" s="9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0</v>
      </c>
      <c r="P3387" s="5">
        <f t="shared" si="209"/>
        <v>133.33333333333334</v>
      </c>
      <c r="Q3387" t="s">
        <v>8316</v>
      </c>
      <c r="R3387" t="s">
        <v>8317</v>
      </c>
      <c r="S3387" s="9">
        <f t="shared" si="210"/>
        <v>41953.8675</v>
      </c>
      <c r="T3387" s="9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100</v>
      </c>
      <c r="P3388" s="5">
        <f t="shared" si="209"/>
        <v>51.219512195121951</v>
      </c>
      <c r="Q3388" t="s">
        <v>8316</v>
      </c>
      <c r="R3388" t="s">
        <v>8317</v>
      </c>
      <c r="S3388" s="9">
        <f t="shared" si="210"/>
        <v>41946.644745370373</v>
      </c>
      <c r="T3388" s="9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506</v>
      </c>
      <c r="P3389" s="5">
        <f t="shared" si="209"/>
        <v>100.17142857142858</v>
      </c>
      <c r="Q3389" t="s">
        <v>8316</v>
      </c>
      <c r="R3389" t="s">
        <v>8317</v>
      </c>
      <c r="S3389" s="9">
        <f t="shared" si="210"/>
        <v>41947.762592592597</v>
      </c>
      <c r="T3389" s="9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57</v>
      </c>
      <c r="P3390" s="5">
        <f t="shared" si="209"/>
        <v>34.6</v>
      </c>
      <c r="Q3390" t="s">
        <v>8316</v>
      </c>
      <c r="R3390" t="s">
        <v>8317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1450</v>
      </c>
      <c r="P3391" s="5">
        <f t="shared" si="209"/>
        <v>184.67741935483872</v>
      </c>
      <c r="Q3391" t="s">
        <v>8316</v>
      </c>
      <c r="R3391" t="s">
        <v>8317</v>
      </c>
      <c r="S3391" s="9">
        <f t="shared" si="210"/>
        <v>42494.563449074078</v>
      </c>
      <c r="T3391" s="9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36</v>
      </c>
      <c r="P3392" s="5">
        <f t="shared" si="209"/>
        <v>69.818181818181813</v>
      </c>
      <c r="Q3392" t="s">
        <v>8316</v>
      </c>
      <c r="R3392" t="s">
        <v>8317</v>
      </c>
      <c r="S3392" s="9">
        <f t="shared" si="210"/>
        <v>41815.774826388893</v>
      </c>
      <c r="T3392" s="9">
        <f t="shared" si="211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615</v>
      </c>
      <c r="P3393" s="5">
        <f t="shared" si="209"/>
        <v>61.944444444444443</v>
      </c>
      <c r="Q3393" t="s">
        <v>8316</v>
      </c>
      <c r="R3393" t="s">
        <v>8317</v>
      </c>
      <c r="S3393" s="9">
        <f t="shared" si="210"/>
        <v>41830.545694444445</v>
      </c>
      <c r="T3393" s="9">
        <f t="shared" si="211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0</v>
      </c>
      <c r="P3394" s="5">
        <f t="shared" si="209"/>
        <v>41.666666666666664</v>
      </c>
      <c r="Q3394" t="s">
        <v>8316</v>
      </c>
      <c r="R3394" t="s">
        <v>8317</v>
      </c>
      <c r="S3394" s="9">
        <f t="shared" si="210"/>
        <v>42446.845543981486</v>
      </c>
      <c r="T3394" s="9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E3395-D3395</f>
        <v>87</v>
      </c>
      <c r="P3395" s="5">
        <f t="shared" ref="P3395:P3458" si="213">E3395/L3395</f>
        <v>36.06818181818182</v>
      </c>
      <c r="Q3395" t="s">
        <v>8316</v>
      </c>
      <c r="R3395" t="s">
        <v>8317</v>
      </c>
      <c r="S3395" s="9">
        <f t="shared" ref="S3395:S3458" si="214">(J3395/86400)+DATE(1970,1,1)</f>
        <v>41923.921643518523</v>
      </c>
      <c r="T3395" s="9">
        <f t="shared" ref="T3395:T3458" si="215">(I3395/86400)+DATE(1970,1,1)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233</v>
      </c>
      <c r="P3396" s="5">
        <f t="shared" si="213"/>
        <v>29</v>
      </c>
      <c r="Q3396" t="s">
        <v>8316</v>
      </c>
      <c r="R3396" t="s">
        <v>8317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420</v>
      </c>
      <c r="P3397" s="5">
        <f t="shared" si="213"/>
        <v>24.210526315789473</v>
      </c>
      <c r="Q3397" t="s">
        <v>8316</v>
      </c>
      <c r="R3397" t="s">
        <v>8317</v>
      </c>
      <c r="S3397" s="9">
        <f t="shared" si="214"/>
        <v>42140.712314814809</v>
      </c>
      <c r="T3397" s="9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65</v>
      </c>
      <c r="P3398" s="5">
        <f t="shared" si="213"/>
        <v>55.892857142857146</v>
      </c>
      <c r="Q3398" t="s">
        <v>8316</v>
      </c>
      <c r="R3398" t="s">
        <v>8317</v>
      </c>
      <c r="S3398" s="9">
        <f t="shared" si="214"/>
        <v>41764.446631944447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30</v>
      </c>
      <c r="P3399" s="5">
        <f t="shared" si="213"/>
        <v>11.666666666666666</v>
      </c>
      <c r="Q3399" t="s">
        <v>8316</v>
      </c>
      <c r="R3399" t="s">
        <v>8317</v>
      </c>
      <c r="S3399" s="9">
        <f t="shared" si="214"/>
        <v>42378.478344907402</v>
      </c>
      <c r="T3399" s="9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443</v>
      </c>
      <c r="P3400" s="5">
        <f t="shared" si="213"/>
        <v>68.353846153846149</v>
      </c>
      <c r="Q3400" t="s">
        <v>8316</v>
      </c>
      <c r="R3400" t="s">
        <v>8317</v>
      </c>
      <c r="S3400" s="9">
        <f t="shared" si="214"/>
        <v>41941.752037037033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45</v>
      </c>
      <c r="P3401" s="5">
        <f t="shared" si="213"/>
        <v>27.065217391304348</v>
      </c>
      <c r="Q3401" t="s">
        <v>8316</v>
      </c>
      <c r="R3401" t="s">
        <v>8317</v>
      </c>
      <c r="S3401" s="9">
        <f t="shared" si="214"/>
        <v>42026.920428240745</v>
      </c>
      <c r="T3401" s="9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41</v>
      </c>
      <c r="P3402" s="5">
        <f t="shared" si="213"/>
        <v>118.12941176470588</v>
      </c>
      <c r="Q3402" t="s">
        <v>8316</v>
      </c>
      <c r="R3402" t="s">
        <v>8317</v>
      </c>
      <c r="S3402" s="9">
        <f t="shared" si="214"/>
        <v>41834.953865740739</v>
      </c>
      <c r="T3402" s="9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54</v>
      </c>
      <c r="P3403" s="5">
        <f t="shared" si="213"/>
        <v>44.757575757575758</v>
      </c>
      <c r="Q3403" t="s">
        <v>8316</v>
      </c>
      <c r="R3403" t="s">
        <v>8317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1465</v>
      </c>
      <c r="P3404" s="5">
        <f t="shared" si="213"/>
        <v>99.787878787878782</v>
      </c>
      <c r="Q3404" t="s">
        <v>8316</v>
      </c>
      <c r="R3404" t="s">
        <v>8317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0</v>
      </c>
      <c r="P3405" s="5">
        <f t="shared" si="213"/>
        <v>117.64705882352941</v>
      </c>
      <c r="Q3405" t="s">
        <v>8316</v>
      </c>
      <c r="R3405" t="s">
        <v>8317</v>
      </c>
      <c r="S3405" s="9">
        <f t="shared" si="214"/>
        <v>42150.462083333332</v>
      </c>
      <c r="T3405" s="9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110</v>
      </c>
      <c r="P3406" s="5">
        <f t="shared" si="213"/>
        <v>203.33333333333334</v>
      </c>
      <c r="Q3406" t="s">
        <v>8316</v>
      </c>
      <c r="R3406" t="s">
        <v>8317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131.5</v>
      </c>
      <c r="P3407" s="5">
        <f t="shared" si="213"/>
        <v>28.323529411764707</v>
      </c>
      <c r="Q3407" t="s">
        <v>8316</v>
      </c>
      <c r="R3407" t="s">
        <v>8317</v>
      </c>
      <c r="S3407" s="9">
        <f t="shared" si="214"/>
        <v>42410.017199074078</v>
      </c>
      <c r="T3407" s="9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31</v>
      </c>
      <c r="P3408" s="5">
        <f t="shared" si="213"/>
        <v>110.23076923076923</v>
      </c>
      <c r="Q3408" t="s">
        <v>8316</v>
      </c>
      <c r="R3408" t="s">
        <v>8317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142</v>
      </c>
      <c r="P3409" s="5">
        <f t="shared" si="213"/>
        <v>31.970149253731343</v>
      </c>
      <c r="Q3409" t="s">
        <v>8316</v>
      </c>
      <c r="R3409" t="s">
        <v>8317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555</v>
      </c>
      <c r="P3410" s="5">
        <f t="shared" si="213"/>
        <v>58.611111111111114</v>
      </c>
      <c r="Q3410" t="s">
        <v>8316</v>
      </c>
      <c r="R3410" t="s">
        <v>8317</v>
      </c>
      <c r="S3410" s="9">
        <f t="shared" si="214"/>
        <v>41808.991944444446</v>
      </c>
      <c r="T3410" s="9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118</v>
      </c>
      <c r="P3411" s="5">
        <f t="shared" si="213"/>
        <v>29.428571428571427</v>
      </c>
      <c r="Q3411" t="s">
        <v>8316</v>
      </c>
      <c r="R3411" t="s">
        <v>8317</v>
      </c>
      <c r="S3411" s="9">
        <f t="shared" si="214"/>
        <v>42544.814328703702</v>
      </c>
      <c r="T3411" s="9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255</v>
      </c>
      <c r="P3412" s="5">
        <f t="shared" si="213"/>
        <v>81.375</v>
      </c>
      <c r="Q3412" t="s">
        <v>8316</v>
      </c>
      <c r="R3412" t="s">
        <v>8317</v>
      </c>
      <c r="S3412" s="9">
        <f t="shared" si="214"/>
        <v>42500.041550925926</v>
      </c>
      <c r="T3412" s="9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535</v>
      </c>
      <c r="P3413" s="5">
        <f t="shared" si="213"/>
        <v>199.16666666666666</v>
      </c>
      <c r="Q3413" t="s">
        <v>8316</v>
      </c>
      <c r="R3413" t="s">
        <v>8317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0</v>
      </c>
      <c r="P3414" s="5">
        <f t="shared" si="213"/>
        <v>115.38461538461539</v>
      </c>
      <c r="Q3414" t="s">
        <v>8316</v>
      </c>
      <c r="R3414" t="s">
        <v>8317</v>
      </c>
      <c r="S3414" s="9">
        <f t="shared" si="214"/>
        <v>41879.959050925929</v>
      </c>
      <c r="T3414" s="9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150</v>
      </c>
      <c r="P3415" s="5">
        <f t="shared" si="213"/>
        <v>46.428571428571431</v>
      </c>
      <c r="Q3415" t="s">
        <v>8316</v>
      </c>
      <c r="R3415" t="s">
        <v>8317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105</v>
      </c>
      <c r="P3416" s="5">
        <f t="shared" si="213"/>
        <v>70.568181818181813</v>
      </c>
      <c r="Q3416" t="s">
        <v>8316</v>
      </c>
      <c r="R3416" t="s">
        <v>8317</v>
      </c>
      <c r="S3416" s="9">
        <f t="shared" si="214"/>
        <v>42675.832465277781</v>
      </c>
      <c r="T3416" s="9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0</v>
      </c>
      <c r="P3417" s="5">
        <f t="shared" si="213"/>
        <v>22.222222222222221</v>
      </c>
      <c r="Q3417" t="s">
        <v>8316</v>
      </c>
      <c r="R3417" t="s">
        <v>8317</v>
      </c>
      <c r="S3417" s="9">
        <f t="shared" si="214"/>
        <v>42467.144166666665</v>
      </c>
      <c r="T3417" s="9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784</v>
      </c>
      <c r="P3418" s="5">
        <f t="shared" si="213"/>
        <v>159.46666666666667</v>
      </c>
      <c r="Q3418" t="s">
        <v>8316</v>
      </c>
      <c r="R3418" t="s">
        <v>8317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9.9999999999909051E-3</v>
      </c>
      <c r="P3419" s="5">
        <f t="shared" si="213"/>
        <v>37.777999999999999</v>
      </c>
      <c r="Q3419" t="s">
        <v>8316</v>
      </c>
      <c r="R3419" t="s">
        <v>8317</v>
      </c>
      <c r="S3419" s="9">
        <f t="shared" si="214"/>
        <v>41894.91375</v>
      </c>
      <c r="T3419" s="9">
        <f t="shared" si="215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35</v>
      </c>
      <c r="P3420" s="5">
        <f t="shared" si="213"/>
        <v>72.053571428571431</v>
      </c>
      <c r="Q3420" t="s">
        <v>8316</v>
      </c>
      <c r="R3420" t="s">
        <v>8317</v>
      </c>
      <c r="S3420" s="9">
        <f t="shared" si="214"/>
        <v>41752.83457175926</v>
      </c>
      <c r="T3420" s="9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180</v>
      </c>
      <c r="P3421" s="5">
        <f t="shared" si="213"/>
        <v>63.695652173913047</v>
      </c>
      <c r="Q3421" t="s">
        <v>8316</v>
      </c>
      <c r="R3421" t="s">
        <v>8317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266</v>
      </c>
      <c r="P3422" s="5">
        <f t="shared" si="213"/>
        <v>28.411764705882351</v>
      </c>
      <c r="Q3422" t="s">
        <v>8316</v>
      </c>
      <c r="R3422" t="s">
        <v>8317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115</v>
      </c>
      <c r="P3423" s="5">
        <f t="shared" si="213"/>
        <v>103.21428571428571</v>
      </c>
      <c r="Q3423" t="s">
        <v>8316</v>
      </c>
      <c r="R3423" t="s">
        <v>8317</v>
      </c>
      <c r="S3423" s="9">
        <f t="shared" si="214"/>
        <v>42037.791238425925</v>
      </c>
      <c r="T3423" s="9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273</v>
      </c>
      <c r="P3424" s="5">
        <f t="shared" si="213"/>
        <v>71.152173913043484</v>
      </c>
      <c r="Q3424" t="s">
        <v>8316</v>
      </c>
      <c r="R3424" t="s">
        <v>8317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100</v>
      </c>
      <c r="P3425" s="5">
        <f t="shared" si="213"/>
        <v>35</v>
      </c>
      <c r="Q3425" t="s">
        <v>8316</v>
      </c>
      <c r="R3425" t="s">
        <v>8317</v>
      </c>
      <c r="S3425" s="9">
        <f t="shared" si="214"/>
        <v>42088.911354166667</v>
      </c>
      <c r="T3425" s="9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215</v>
      </c>
      <c r="P3426" s="5">
        <f t="shared" si="213"/>
        <v>81.776315789473685</v>
      </c>
      <c r="Q3426" t="s">
        <v>8316</v>
      </c>
      <c r="R3426" t="s">
        <v>8317</v>
      </c>
      <c r="S3426" s="9">
        <f t="shared" si="214"/>
        <v>42018.676898148144</v>
      </c>
      <c r="T3426" s="9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891.09999999999854</v>
      </c>
      <c r="P3427" s="5">
        <f t="shared" si="213"/>
        <v>297.02980769230766</v>
      </c>
      <c r="Q3427" t="s">
        <v>8316</v>
      </c>
      <c r="R3427" t="s">
        <v>8317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305</v>
      </c>
      <c r="P3428" s="5">
        <f t="shared" si="213"/>
        <v>46.609195402298852</v>
      </c>
      <c r="Q3428" t="s">
        <v>8316</v>
      </c>
      <c r="R3428" t="s">
        <v>8317</v>
      </c>
      <c r="S3428" s="9">
        <f t="shared" si="214"/>
        <v>41884.056747685187</v>
      </c>
      <c r="T3428" s="9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0</v>
      </c>
      <c r="P3429" s="5">
        <f t="shared" si="213"/>
        <v>51.724137931034484</v>
      </c>
      <c r="Q3429" t="s">
        <v>8316</v>
      </c>
      <c r="R3429" t="s">
        <v>8317</v>
      </c>
      <c r="S3429" s="9">
        <f t="shared" si="214"/>
        <v>41792.645277777774</v>
      </c>
      <c r="T3429" s="9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55</v>
      </c>
      <c r="P3430" s="5">
        <f t="shared" si="213"/>
        <v>40.294117647058826</v>
      </c>
      <c r="Q3430" t="s">
        <v>8316</v>
      </c>
      <c r="R3430" t="s">
        <v>8317</v>
      </c>
      <c r="S3430" s="9">
        <f t="shared" si="214"/>
        <v>42038.720451388886</v>
      </c>
      <c r="T3430" s="9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45</v>
      </c>
      <c r="P3431" s="5">
        <f t="shared" si="213"/>
        <v>16.25</v>
      </c>
      <c r="Q3431" t="s">
        <v>8316</v>
      </c>
      <c r="R3431" t="s">
        <v>8317</v>
      </c>
      <c r="S3431" s="9">
        <f t="shared" si="214"/>
        <v>42662.021539351852</v>
      </c>
      <c r="T3431" s="9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170.98999999999978</v>
      </c>
      <c r="P3432" s="5">
        <f t="shared" si="213"/>
        <v>30.152638888888887</v>
      </c>
      <c r="Q3432" t="s">
        <v>8316</v>
      </c>
      <c r="R3432" t="s">
        <v>8317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0</v>
      </c>
      <c r="P3433" s="5">
        <f t="shared" si="213"/>
        <v>95.238095238095241</v>
      </c>
      <c r="Q3433" t="s">
        <v>8316</v>
      </c>
      <c r="R3433" t="s">
        <v>8317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193</v>
      </c>
      <c r="P3434" s="5">
        <f t="shared" si="213"/>
        <v>52.214285714285715</v>
      </c>
      <c r="Q3434" t="s">
        <v>8316</v>
      </c>
      <c r="R3434" t="s">
        <v>8317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25</v>
      </c>
      <c r="P3435" s="5">
        <f t="shared" si="213"/>
        <v>134.1549295774648</v>
      </c>
      <c r="Q3435" t="s">
        <v>8316</v>
      </c>
      <c r="R3435" t="s">
        <v>8317</v>
      </c>
      <c r="S3435" s="9">
        <f t="shared" si="214"/>
        <v>41776.06313657407</v>
      </c>
      <c r="T3435" s="9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555</v>
      </c>
      <c r="P3436" s="5">
        <f t="shared" si="213"/>
        <v>62.827380952380949</v>
      </c>
      <c r="Q3436" t="s">
        <v>8316</v>
      </c>
      <c r="R3436" t="s">
        <v>8317</v>
      </c>
      <c r="S3436" s="9">
        <f t="shared" si="214"/>
        <v>41800.380428240736</v>
      </c>
      <c r="T3436" s="9">
        <f t="shared" si="215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120</v>
      </c>
      <c r="P3437" s="5">
        <f t="shared" si="213"/>
        <v>58.94736842105263</v>
      </c>
      <c r="Q3437" t="s">
        <v>8316</v>
      </c>
      <c r="R3437" t="s">
        <v>8317</v>
      </c>
      <c r="S3437" s="9">
        <f t="shared" si="214"/>
        <v>42572.61681712963</v>
      </c>
      <c r="T3437" s="9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295</v>
      </c>
      <c r="P3438" s="5">
        <f t="shared" si="213"/>
        <v>143.1081081081081</v>
      </c>
      <c r="Q3438" t="s">
        <v>8316</v>
      </c>
      <c r="R3438" t="s">
        <v>8317</v>
      </c>
      <c r="S3438" s="9">
        <f t="shared" si="214"/>
        <v>41851.541585648149</v>
      </c>
      <c r="T3438" s="9">
        <f t="shared" si="215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30</v>
      </c>
      <c r="P3439" s="5">
        <f t="shared" si="213"/>
        <v>84.166666666666671</v>
      </c>
      <c r="Q3439" t="s">
        <v>8316</v>
      </c>
      <c r="R3439" t="s">
        <v>8317</v>
      </c>
      <c r="S3439" s="9">
        <f t="shared" si="214"/>
        <v>42205.710879629631</v>
      </c>
      <c r="T3439" s="9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105</v>
      </c>
      <c r="P3440" s="5">
        <f t="shared" si="213"/>
        <v>186.07142857142858</v>
      </c>
      <c r="Q3440" t="s">
        <v>8316</v>
      </c>
      <c r="R3440" t="s">
        <v>8317</v>
      </c>
      <c r="S3440" s="9">
        <f t="shared" si="214"/>
        <v>42100.927858796298</v>
      </c>
      <c r="T3440" s="9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416.1400000000001</v>
      </c>
      <c r="P3441" s="5">
        <f t="shared" si="213"/>
        <v>89.785555555555561</v>
      </c>
      <c r="Q3441" t="s">
        <v>8316</v>
      </c>
      <c r="R3441" t="s">
        <v>8317</v>
      </c>
      <c r="S3441" s="9">
        <f t="shared" si="214"/>
        <v>42374.911226851851</v>
      </c>
      <c r="T3441" s="9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260.92000000000007</v>
      </c>
      <c r="P3442" s="5">
        <f t="shared" si="213"/>
        <v>64.157560975609755</v>
      </c>
      <c r="Q3442" t="s">
        <v>8316</v>
      </c>
      <c r="R3442" t="s">
        <v>8317</v>
      </c>
      <c r="S3442" s="9">
        <f t="shared" si="214"/>
        <v>41809.12300925926</v>
      </c>
      <c r="T3442" s="9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65</v>
      </c>
      <c r="P3443" s="5">
        <f t="shared" si="213"/>
        <v>59.651162790697676</v>
      </c>
      <c r="Q3443" t="s">
        <v>8316</v>
      </c>
      <c r="R3443" t="s">
        <v>8317</v>
      </c>
      <c r="S3443" s="9">
        <f t="shared" si="214"/>
        <v>42294.429641203707</v>
      </c>
      <c r="T3443" s="9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0</v>
      </c>
      <c r="P3444" s="5">
        <f t="shared" si="213"/>
        <v>31.25</v>
      </c>
      <c r="Q3444" t="s">
        <v>8316</v>
      </c>
      <c r="R3444" t="s">
        <v>8317</v>
      </c>
      <c r="S3444" s="9">
        <f t="shared" si="214"/>
        <v>42124.841111111113</v>
      </c>
      <c r="T3444" s="9">
        <f t="shared" si="215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855</v>
      </c>
      <c r="P3445" s="5">
        <f t="shared" si="213"/>
        <v>41.222222222222221</v>
      </c>
      <c r="Q3445" t="s">
        <v>8316</v>
      </c>
      <c r="R3445" t="s">
        <v>8317</v>
      </c>
      <c r="S3445" s="9">
        <f t="shared" si="214"/>
        <v>41861.524837962963</v>
      </c>
      <c r="T3445" s="9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567</v>
      </c>
      <c r="P3446" s="5">
        <f t="shared" si="213"/>
        <v>43.35</v>
      </c>
      <c r="Q3446" t="s">
        <v>8316</v>
      </c>
      <c r="R3446" t="s">
        <v>8317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0</v>
      </c>
      <c r="P3447" s="5">
        <f t="shared" si="213"/>
        <v>64.516129032258064</v>
      </c>
      <c r="Q3447" t="s">
        <v>8316</v>
      </c>
      <c r="R3447" t="s">
        <v>8317</v>
      </c>
      <c r="S3447" s="9">
        <f t="shared" si="214"/>
        <v>42272.530509259261</v>
      </c>
      <c r="T3447" s="9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82</v>
      </c>
      <c r="P3448" s="5">
        <f t="shared" si="213"/>
        <v>43.28</v>
      </c>
      <c r="Q3448" t="s">
        <v>8316</v>
      </c>
      <c r="R3448" t="s">
        <v>8317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78</v>
      </c>
      <c r="P3449" s="5">
        <f t="shared" si="213"/>
        <v>77</v>
      </c>
      <c r="Q3449" t="s">
        <v>8316</v>
      </c>
      <c r="R3449" t="s">
        <v>8317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205</v>
      </c>
      <c r="P3450" s="5">
        <f t="shared" si="213"/>
        <v>51.222222222222221</v>
      </c>
      <c r="Q3450" t="s">
        <v>8316</v>
      </c>
      <c r="R3450" t="s">
        <v>8317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565</v>
      </c>
      <c r="P3451" s="5">
        <f t="shared" si="213"/>
        <v>68.25</v>
      </c>
      <c r="Q3451" t="s">
        <v>8316</v>
      </c>
      <c r="R3451" t="s">
        <v>8317</v>
      </c>
      <c r="S3451" s="9">
        <f t="shared" si="214"/>
        <v>42532.052523148144</v>
      </c>
      <c r="T3451" s="9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260</v>
      </c>
      <c r="P3452" s="5">
        <f t="shared" si="213"/>
        <v>19.487179487179485</v>
      </c>
      <c r="Q3452" t="s">
        <v>8316</v>
      </c>
      <c r="R3452" t="s">
        <v>8317</v>
      </c>
      <c r="S3452" s="9">
        <f t="shared" si="214"/>
        <v>42036.704525462963</v>
      </c>
      <c r="T3452" s="9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8</v>
      </c>
      <c r="P3453" s="5">
        <f t="shared" si="213"/>
        <v>41.125</v>
      </c>
      <c r="Q3453" t="s">
        <v>8316</v>
      </c>
      <c r="R3453" t="s">
        <v>8317</v>
      </c>
      <c r="S3453" s="9">
        <f t="shared" si="214"/>
        <v>42088.723692129628</v>
      </c>
      <c r="T3453" s="9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532</v>
      </c>
      <c r="P3454" s="5">
        <f t="shared" si="213"/>
        <v>41.405405405405403</v>
      </c>
      <c r="Q3454" t="s">
        <v>8316</v>
      </c>
      <c r="R3454" t="s">
        <v>8317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85</v>
      </c>
      <c r="P3455" s="5">
        <f t="shared" si="213"/>
        <v>27.5</v>
      </c>
      <c r="Q3455" t="s">
        <v>8316</v>
      </c>
      <c r="R3455" t="s">
        <v>8317</v>
      </c>
      <c r="S3455" s="9">
        <f t="shared" si="214"/>
        <v>42535.97865740741</v>
      </c>
      <c r="T3455" s="9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5</v>
      </c>
      <c r="P3456" s="5">
        <f t="shared" si="213"/>
        <v>33.571428571428569</v>
      </c>
      <c r="Q3456" t="s">
        <v>8316</v>
      </c>
      <c r="R3456" t="s">
        <v>8317</v>
      </c>
      <c r="S3456" s="9">
        <f t="shared" si="214"/>
        <v>41821.698599537034</v>
      </c>
      <c r="T3456" s="9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65</v>
      </c>
      <c r="P3457" s="5">
        <f t="shared" si="213"/>
        <v>145.86956521739131</v>
      </c>
      <c r="Q3457" t="s">
        <v>8316</v>
      </c>
      <c r="R3457" t="s">
        <v>8317</v>
      </c>
      <c r="S3457" s="9">
        <f t="shared" si="214"/>
        <v>42626.7503125</v>
      </c>
      <c r="T3457" s="9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2739</v>
      </c>
      <c r="P3458" s="5">
        <f t="shared" si="213"/>
        <v>358.6875</v>
      </c>
      <c r="Q3458" t="s">
        <v>8316</v>
      </c>
      <c r="R3458" t="s">
        <v>8317</v>
      </c>
      <c r="S3458" s="9">
        <f t="shared" si="214"/>
        <v>41821.205636574072</v>
      </c>
      <c r="T3458" s="9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E3459-D3459</f>
        <v>804</v>
      </c>
      <c r="P3459" s="5">
        <f t="shared" ref="P3459:P3522" si="217">E3459/L3459</f>
        <v>50.981818181818184</v>
      </c>
      <c r="Q3459" t="s">
        <v>8316</v>
      </c>
      <c r="R3459" t="s">
        <v>8317</v>
      </c>
      <c r="S3459" s="9">
        <f t="shared" ref="S3459:S3522" si="218">(J3459/86400)+DATE(1970,1,1)</f>
        <v>42016.706678240742</v>
      </c>
      <c r="T3459" s="9">
        <f t="shared" ref="T3459:T3522" si="219">(I3459/86400)+DATE(1970,1,1)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238</v>
      </c>
      <c r="P3460" s="5">
        <f t="shared" si="217"/>
        <v>45.037037037037038</v>
      </c>
      <c r="Q3460" t="s">
        <v>8316</v>
      </c>
      <c r="R3460" t="s">
        <v>8317</v>
      </c>
      <c r="S3460" s="9">
        <f t="shared" si="218"/>
        <v>42011.202581018515</v>
      </c>
      <c r="T3460" s="9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131</v>
      </c>
      <c r="P3461" s="5">
        <f t="shared" si="217"/>
        <v>17.527777777777779</v>
      </c>
      <c r="Q3461" t="s">
        <v>8316</v>
      </c>
      <c r="R3461" t="s">
        <v>8317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450</v>
      </c>
      <c r="P3462" s="5">
        <f t="shared" si="217"/>
        <v>50</v>
      </c>
      <c r="Q3462" t="s">
        <v>8316</v>
      </c>
      <c r="R3462" t="s">
        <v>8317</v>
      </c>
      <c r="S3462" s="9">
        <f t="shared" si="218"/>
        <v>41852.527222222227</v>
      </c>
      <c r="T3462" s="9">
        <f t="shared" si="21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195</v>
      </c>
      <c r="P3463" s="5">
        <f t="shared" si="217"/>
        <v>57.916666666666664</v>
      </c>
      <c r="Q3463" t="s">
        <v>8316</v>
      </c>
      <c r="R3463" t="s">
        <v>8317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255</v>
      </c>
      <c r="P3464" s="5">
        <f t="shared" si="217"/>
        <v>29.705882352941178</v>
      </c>
      <c r="Q3464" t="s">
        <v>8316</v>
      </c>
      <c r="R3464" t="s">
        <v>8317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338</v>
      </c>
      <c r="P3465" s="5">
        <f t="shared" si="217"/>
        <v>90.684210526315795</v>
      </c>
      <c r="Q3465" t="s">
        <v>8316</v>
      </c>
      <c r="R3465" t="s">
        <v>8317</v>
      </c>
      <c r="S3465" s="9">
        <f t="shared" si="218"/>
        <v>42612.918807870374</v>
      </c>
      <c r="T3465" s="9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116.18000000000029</v>
      </c>
      <c r="P3466" s="5">
        <f t="shared" si="217"/>
        <v>55.012688172043013</v>
      </c>
      <c r="Q3466" t="s">
        <v>8316</v>
      </c>
      <c r="R3466" t="s">
        <v>8317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60</v>
      </c>
      <c r="P3467" s="5">
        <f t="shared" si="217"/>
        <v>57.222222222222221</v>
      </c>
      <c r="Q3467" t="s">
        <v>8316</v>
      </c>
      <c r="R3467" t="s">
        <v>8317</v>
      </c>
      <c r="S3467" s="9">
        <f t="shared" si="218"/>
        <v>42200.625833333332</v>
      </c>
      <c r="T3467" s="9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950</v>
      </c>
      <c r="P3468" s="5">
        <f t="shared" si="217"/>
        <v>72.950819672131146</v>
      </c>
      <c r="Q3468" t="s">
        <v>8316</v>
      </c>
      <c r="R3468" t="s">
        <v>8317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30</v>
      </c>
      <c r="P3469" s="5">
        <f t="shared" si="217"/>
        <v>64.468085106382972</v>
      </c>
      <c r="Q3469" t="s">
        <v>8316</v>
      </c>
      <c r="R3469" t="s">
        <v>8317</v>
      </c>
      <c r="S3469" s="9">
        <f t="shared" si="218"/>
        <v>42053.671666666662</v>
      </c>
      <c r="T3469" s="9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2178</v>
      </c>
      <c r="P3470" s="5">
        <f t="shared" si="217"/>
        <v>716.35294117647061</v>
      </c>
      <c r="Q3470" t="s">
        <v>8316</v>
      </c>
      <c r="R3470" t="s">
        <v>8317</v>
      </c>
      <c r="S3470" s="9">
        <f t="shared" si="218"/>
        <v>42605.765381944446</v>
      </c>
      <c r="T3470" s="9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375</v>
      </c>
      <c r="P3471" s="5">
        <f t="shared" si="217"/>
        <v>50.396825396825399</v>
      </c>
      <c r="Q3471" t="s">
        <v>8316</v>
      </c>
      <c r="R3471" t="s">
        <v>8317</v>
      </c>
      <c r="S3471" s="9">
        <f t="shared" si="218"/>
        <v>42458.641724537039</v>
      </c>
      <c r="T3471" s="9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125</v>
      </c>
      <c r="P3472" s="5">
        <f t="shared" si="217"/>
        <v>41.666666666666664</v>
      </c>
      <c r="Q3472" t="s">
        <v>8316</v>
      </c>
      <c r="R3472" t="s">
        <v>8317</v>
      </c>
      <c r="S3472" s="9">
        <f t="shared" si="218"/>
        <v>42529.022013888884</v>
      </c>
      <c r="T3472" s="9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573</v>
      </c>
      <c r="P3473" s="5">
        <f t="shared" si="217"/>
        <v>35.766666666666666</v>
      </c>
      <c r="Q3473" t="s">
        <v>8316</v>
      </c>
      <c r="R3473" t="s">
        <v>8317</v>
      </c>
      <c r="S3473" s="9">
        <f t="shared" si="218"/>
        <v>41841.820486111115</v>
      </c>
      <c r="T3473" s="9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41</v>
      </c>
      <c r="P3474" s="5">
        <f t="shared" si="217"/>
        <v>88.739130434782609</v>
      </c>
      <c r="Q3474" t="s">
        <v>8316</v>
      </c>
      <c r="R3474" t="s">
        <v>8317</v>
      </c>
      <c r="S3474" s="9">
        <f t="shared" si="218"/>
        <v>41928.170497685183</v>
      </c>
      <c r="T3474" s="9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0</v>
      </c>
      <c r="P3475" s="5">
        <f t="shared" si="217"/>
        <v>148.4848484848485</v>
      </c>
      <c r="Q3475" t="s">
        <v>8316</v>
      </c>
      <c r="R3475" t="s">
        <v>8317</v>
      </c>
      <c r="S3475" s="9">
        <f t="shared" si="218"/>
        <v>42062.834444444445</v>
      </c>
      <c r="T3475" s="9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20</v>
      </c>
      <c r="P3476" s="5">
        <f t="shared" si="217"/>
        <v>51.794871794871796</v>
      </c>
      <c r="Q3476" t="s">
        <v>8316</v>
      </c>
      <c r="R3476" t="s">
        <v>8317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40</v>
      </c>
      <c r="P3477" s="5">
        <f t="shared" si="217"/>
        <v>20</v>
      </c>
      <c r="Q3477" t="s">
        <v>8316</v>
      </c>
      <c r="R3477" t="s">
        <v>8317</v>
      </c>
      <c r="S3477" s="9">
        <f t="shared" si="218"/>
        <v>41918.880833333329</v>
      </c>
      <c r="T3477" s="9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12</v>
      </c>
      <c r="P3478" s="5">
        <f t="shared" si="217"/>
        <v>52</v>
      </c>
      <c r="Q3478" t="s">
        <v>8316</v>
      </c>
      <c r="R3478" t="s">
        <v>8317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276</v>
      </c>
      <c r="P3479" s="5">
        <f t="shared" si="217"/>
        <v>53.230769230769234</v>
      </c>
      <c r="Q3479" t="s">
        <v>8316</v>
      </c>
      <c r="R3479" t="s">
        <v>8317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257</v>
      </c>
      <c r="P3480" s="5">
        <f t="shared" si="217"/>
        <v>39.596491228070178</v>
      </c>
      <c r="Q3480" t="s">
        <v>8316</v>
      </c>
      <c r="R3480" t="s">
        <v>8317</v>
      </c>
      <c r="S3480" s="9">
        <f t="shared" si="218"/>
        <v>42053.916921296295</v>
      </c>
      <c r="T3480" s="9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418</v>
      </c>
      <c r="P3481" s="5">
        <f t="shared" si="217"/>
        <v>34.25</v>
      </c>
      <c r="Q3481" t="s">
        <v>8316</v>
      </c>
      <c r="R3481" t="s">
        <v>8317</v>
      </c>
      <c r="S3481" s="9">
        <f t="shared" si="218"/>
        <v>41781.855092592596</v>
      </c>
      <c r="T3481" s="9">
        <f t="shared" si="21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640</v>
      </c>
      <c r="P3482" s="5">
        <f t="shared" si="217"/>
        <v>164.61538461538461</v>
      </c>
      <c r="Q3482" t="s">
        <v>8316</v>
      </c>
      <c r="R3482" t="s">
        <v>8317</v>
      </c>
      <c r="S3482" s="9">
        <f t="shared" si="218"/>
        <v>42171.317442129628</v>
      </c>
      <c r="T3482" s="9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1880</v>
      </c>
      <c r="P3483" s="5">
        <f t="shared" si="217"/>
        <v>125.05263157894737</v>
      </c>
      <c r="Q3483" t="s">
        <v>8316</v>
      </c>
      <c r="R3483" t="s">
        <v>8317</v>
      </c>
      <c r="S3483" s="9">
        <f t="shared" si="218"/>
        <v>41989.247546296298</v>
      </c>
      <c r="T3483" s="9">
        <f t="shared" si="21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1150</v>
      </c>
      <c r="P3484" s="5">
        <f t="shared" si="217"/>
        <v>51.875</v>
      </c>
      <c r="Q3484" t="s">
        <v>8316</v>
      </c>
      <c r="R3484" t="s">
        <v>8317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2008</v>
      </c>
      <c r="P3485" s="5">
        <f t="shared" si="217"/>
        <v>40.285714285714285</v>
      </c>
      <c r="Q3485" t="s">
        <v>8316</v>
      </c>
      <c r="R3485" t="s">
        <v>8317</v>
      </c>
      <c r="S3485" s="9">
        <f t="shared" si="218"/>
        <v>41793.668761574074</v>
      </c>
      <c r="T3485" s="9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356</v>
      </c>
      <c r="P3486" s="5">
        <f t="shared" si="217"/>
        <v>64.909090909090907</v>
      </c>
      <c r="Q3486" t="s">
        <v>8316</v>
      </c>
      <c r="R3486" t="s">
        <v>8317</v>
      </c>
      <c r="S3486" s="9">
        <f t="shared" si="218"/>
        <v>42506.760405092587</v>
      </c>
      <c r="T3486" s="9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</v>
      </c>
      <c r="P3487" s="5">
        <f t="shared" si="217"/>
        <v>55.333333333333336</v>
      </c>
      <c r="Q3487" t="s">
        <v>8316</v>
      </c>
      <c r="R3487" t="s">
        <v>8317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1656</v>
      </c>
      <c r="P3488" s="5">
        <f t="shared" si="217"/>
        <v>83.142857142857139</v>
      </c>
      <c r="Q3488" t="s">
        <v>8316</v>
      </c>
      <c r="R3488" t="s">
        <v>8317</v>
      </c>
      <c r="S3488" s="9">
        <f t="shared" si="218"/>
        <v>42126.87501157407</v>
      </c>
      <c r="T3488" s="9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555</v>
      </c>
      <c r="P3489" s="5">
        <f t="shared" si="217"/>
        <v>38.712121212121211</v>
      </c>
      <c r="Q3489" t="s">
        <v>8316</v>
      </c>
      <c r="R3489" t="s">
        <v>8317</v>
      </c>
      <c r="S3489" s="9">
        <f t="shared" si="218"/>
        <v>42149.940416666665</v>
      </c>
      <c r="T3489" s="9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636</v>
      </c>
      <c r="P3490" s="5">
        <f t="shared" si="217"/>
        <v>125.37931034482759</v>
      </c>
      <c r="Q3490" t="s">
        <v>8316</v>
      </c>
      <c r="R3490" t="s">
        <v>8317</v>
      </c>
      <c r="S3490" s="9">
        <f t="shared" si="218"/>
        <v>42087.768055555556</v>
      </c>
      <c r="T3490" s="9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635</v>
      </c>
      <c r="P3491" s="5">
        <f t="shared" si="217"/>
        <v>78.263888888888886</v>
      </c>
      <c r="Q3491" t="s">
        <v>8316</v>
      </c>
      <c r="R3491" t="s">
        <v>8317</v>
      </c>
      <c r="S3491" s="9">
        <f t="shared" si="218"/>
        <v>41753.635775462964</v>
      </c>
      <c r="T3491" s="9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275</v>
      </c>
      <c r="P3492" s="5">
        <f t="shared" si="217"/>
        <v>47.222222222222221</v>
      </c>
      <c r="Q3492" t="s">
        <v>8316</v>
      </c>
      <c r="R3492" t="s">
        <v>8317</v>
      </c>
      <c r="S3492" s="9">
        <f t="shared" si="218"/>
        <v>42443.802361111113</v>
      </c>
      <c r="T3492" s="9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291</v>
      </c>
      <c r="P3493" s="5">
        <f t="shared" si="217"/>
        <v>79.099999999999994</v>
      </c>
      <c r="Q3493" t="s">
        <v>8316</v>
      </c>
      <c r="R3493" t="s">
        <v>8317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200.2199999999998</v>
      </c>
      <c r="P3494" s="5">
        <f t="shared" si="217"/>
        <v>114.29199999999999</v>
      </c>
      <c r="Q3494" t="s">
        <v>8316</v>
      </c>
      <c r="R3494" t="s">
        <v>8317</v>
      </c>
      <c r="S3494" s="9">
        <f t="shared" si="218"/>
        <v>42268.009224537032</v>
      </c>
      <c r="T3494" s="9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0</v>
      </c>
      <c r="P3495" s="5">
        <f t="shared" si="217"/>
        <v>51.724137931034484</v>
      </c>
      <c r="Q3495" t="s">
        <v>8316</v>
      </c>
      <c r="R3495" t="s">
        <v>8317</v>
      </c>
      <c r="S3495" s="9">
        <f t="shared" si="218"/>
        <v>41848.866157407407</v>
      </c>
      <c r="T3495" s="9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0</v>
      </c>
      <c r="P3496" s="5">
        <f t="shared" si="217"/>
        <v>30.76923076923077</v>
      </c>
      <c r="Q3496" t="s">
        <v>8316</v>
      </c>
      <c r="R3496" t="s">
        <v>8317</v>
      </c>
      <c r="S3496" s="9">
        <f t="shared" si="218"/>
        <v>42689.214988425927</v>
      </c>
      <c r="T3496" s="9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343</v>
      </c>
      <c r="P3497" s="5">
        <f t="shared" si="217"/>
        <v>74.208333333333329</v>
      </c>
      <c r="Q3497" t="s">
        <v>8316</v>
      </c>
      <c r="R3497" t="s">
        <v>8317</v>
      </c>
      <c r="S3497" s="9">
        <f t="shared" si="218"/>
        <v>41915.762835648144</v>
      </c>
      <c r="T3497" s="9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732</v>
      </c>
      <c r="P3498" s="5">
        <f t="shared" si="217"/>
        <v>47.846153846153847</v>
      </c>
      <c r="Q3498" t="s">
        <v>8316</v>
      </c>
      <c r="R3498" t="s">
        <v>8317</v>
      </c>
      <c r="S3498" s="9">
        <f t="shared" si="218"/>
        <v>42584.846828703703</v>
      </c>
      <c r="T3498" s="9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135</v>
      </c>
      <c r="P3499" s="5">
        <f t="shared" si="217"/>
        <v>34.408163265306122</v>
      </c>
      <c r="Q3499" t="s">
        <v>8316</v>
      </c>
      <c r="R3499" t="s">
        <v>8317</v>
      </c>
      <c r="S3499" s="9">
        <f t="shared" si="218"/>
        <v>42511.741944444446</v>
      </c>
      <c r="T3499" s="9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40</v>
      </c>
      <c r="P3500" s="5">
        <f t="shared" si="217"/>
        <v>40.238095238095241</v>
      </c>
      <c r="Q3500" t="s">
        <v>8316</v>
      </c>
      <c r="R3500" t="s">
        <v>8317</v>
      </c>
      <c r="S3500" s="9">
        <f t="shared" si="218"/>
        <v>42459.15861111111</v>
      </c>
      <c r="T3500" s="9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110</v>
      </c>
      <c r="P3501" s="5">
        <f t="shared" si="217"/>
        <v>60.285714285714285</v>
      </c>
      <c r="Q3501" t="s">
        <v>8316</v>
      </c>
      <c r="R3501" t="s">
        <v>8317</v>
      </c>
      <c r="S3501" s="9">
        <f t="shared" si="218"/>
        <v>42132.036168981482</v>
      </c>
      <c r="T3501" s="9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63</v>
      </c>
      <c r="P3502" s="5">
        <f t="shared" si="217"/>
        <v>25.30952380952381</v>
      </c>
      <c r="Q3502" t="s">
        <v>8316</v>
      </c>
      <c r="R3502" t="s">
        <v>8317</v>
      </c>
      <c r="S3502" s="9">
        <f t="shared" si="218"/>
        <v>42419.919421296298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</v>
      </c>
      <c r="P3503" s="5">
        <f t="shared" si="217"/>
        <v>35.952380952380949</v>
      </c>
      <c r="Q3503" t="s">
        <v>8316</v>
      </c>
      <c r="R3503" t="s">
        <v>8317</v>
      </c>
      <c r="S3503" s="9">
        <f t="shared" si="218"/>
        <v>42233.763831018514</v>
      </c>
      <c r="T3503" s="9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216</v>
      </c>
      <c r="P3504" s="5">
        <f t="shared" si="217"/>
        <v>136</v>
      </c>
      <c r="Q3504" t="s">
        <v>8316</v>
      </c>
      <c r="R3504" t="s">
        <v>8317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189</v>
      </c>
      <c r="P3505" s="5">
        <f t="shared" si="217"/>
        <v>70.763157894736835</v>
      </c>
      <c r="Q3505" t="s">
        <v>8316</v>
      </c>
      <c r="R3505" t="s">
        <v>8317</v>
      </c>
      <c r="S3505" s="9">
        <f t="shared" si="218"/>
        <v>42545.478333333333</v>
      </c>
      <c r="T3505" s="9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0</v>
      </c>
      <c r="P3506" s="5">
        <f t="shared" si="217"/>
        <v>125</v>
      </c>
      <c r="Q3506" t="s">
        <v>8316</v>
      </c>
      <c r="R3506" t="s">
        <v>8317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94</v>
      </c>
      <c r="P3507" s="5">
        <f t="shared" si="217"/>
        <v>66.512820512820511</v>
      </c>
      <c r="Q3507" t="s">
        <v>8316</v>
      </c>
      <c r="R3507" t="s">
        <v>8317</v>
      </c>
      <c r="S3507" s="9">
        <f t="shared" si="218"/>
        <v>41760.935706018521</v>
      </c>
      <c r="T3507" s="9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45</v>
      </c>
      <c r="P3508" s="5">
        <f t="shared" si="217"/>
        <v>105</v>
      </c>
      <c r="Q3508" t="s">
        <v>8316</v>
      </c>
      <c r="R3508" t="s">
        <v>8317</v>
      </c>
      <c r="S3508" s="9">
        <f t="shared" si="218"/>
        <v>41829.734259259261</v>
      </c>
      <c r="T3508" s="9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440</v>
      </c>
      <c r="P3509" s="5">
        <f t="shared" si="217"/>
        <v>145</v>
      </c>
      <c r="Q3509" t="s">
        <v>8316</v>
      </c>
      <c r="R3509" t="s">
        <v>8317</v>
      </c>
      <c r="S3509" s="9">
        <f t="shared" si="218"/>
        <v>42491.92288194444</v>
      </c>
      <c r="T3509" s="9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80</v>
      </c>
      <c r="P3510" s="5">
        <f t="shared" si="217"/>
        <v>12</v>
      </c>
      <c r="Q3510" t="s">
        <v>8316</v>
      </c>
      <c r="R3510" t="s">
        <v>8317</v>
      </c>
      <c r="S3510" s="9">
        <f t="shared" si="218"/>
        <v>42477.729780092588</v>
      </c>
      <c r="T3510" s="9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190</v>
      </c>
      <c r="P3511" s="5">
        <f t="shared" si="217"/>
        <v>96.666666666666671</v>
      </c>
      <c r="Q3511" t="s">
        <v>8316</v>
      </c>
      <c r="R3511" t="s">
        <v>8317</v>
      </c>
      <c r="S3511" s="9">
        <f t="shared" si="218"/>
        <v>41950.859560185185</v>
      </c>
      <c r="T3511" s="9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5</v>
      </c>
      <c r="P3512" s="5">
        <f t="shared" si="217"/>
        <v>60.333333333333336</v>
      </c>
      <c r="Q3512" t="s">
        <v>8316</v>
      </c>
      <c r="R3512" t="s">
        <v>8317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18</v>
      </c>
      <c r="P3513" s="5">
        <f t="shared" si="217"/>
        <v>79.89473684210526</v>
      </c>
      <c r="Q3513" t="s">
        <v>8316</v>
      </c>
      <c r="R3513" t="s">
        <v>8317</v>
      </c>
      <c r="S3513" s="9">
        <f t="shared" si="218"/>
        <v>41927.873784722222</v>
      </c>
      <c r="T3513" s="9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0</v>
      </c>
      <c r="P3514" s="5">
        <f t="shared" si="217"/>
        <v>58.823529411764703</v>
      </c>
      <c r="Q3514" t="s">
        <v>8316</v>
      </c>
      <c r="R3514" t="s">
        <v>8317</v>
      </c>
      <c r="S3514" s="9">
        <f t="shared" si="218"/>
        <v>42057.536944444444</v>
      </c>
      <c r="T3514" s="9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515</v>
      </c>
      <c r="P3515" s="5">
        <f t="shared" si="217"/>
        <v>75.340909090909093</v>
      </c>
      <c r="Q3515" t="s">
        <v>8316</v>
      </c>
      <c r="R3515" t="s">
        <v>8317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50</v>
      </c>
      <c r="P3516" s="5">
        <f t="shared" si="217"/>
        <v>55</v>
      </c>
      <c r="Q3516" t="s">
        <v>8316</v>
      </c>
      <c r="R3516" t="s">
        <v>8317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80</v>
      </c>
      <c r="P3517" s="5">
        <f t="shared" si="217"/>
        <v>66.956521739130437</v>
      </c>
      <c r="Q3517" t="s">
        <v>8316</v>
      </c>
      <c r="R3517" t="s">
        <v>8317</v>
      </c>
      <c r="S3517" s="9">
        <f t="shared" si="218"/>
        <v>42125.772812499999</v>
      </c>
      <c r="T3517" s="9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0</v>
      </c>
      <c r="P3518" s="5">
        <f t="shared" si="217"/>
        <v>227.27272727272728</v>
      </c>
      <c r="Q3518" t="s">
        <v>8316</v>
      </c>
      <c r="R3518" t="s">
        <v>8317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0</v>
      </c>
      <c r="P3519" s="5">
        <f t="shared" si="217"/>
        <v>307.69230769230768</v>
      </c>
      <c r="Q3519" t="s">
        <v>8316</v>
      </c>
      <c r="R3519" t="s">
        <v>8317</v>
      </c>
      <c r="S3519" s="9">
        <f t="shared" si="218"/>
        <v>41794.817523148144</v>
      </c>
      <c r="T3519" s="9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150.69000000000005</v>
      </c>
      <c r="P3520" s="5">
        <f t="shared" si="217"/>
        <v>50.020909090909093</v>
      </c>
      <c r="Q3520" t="s">
        <v>8316</v>
      </c>
      <c r="R3520" t="s">
        <v>8317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27</v>
      </c>
      <c r="P3521" s="5">
        <f t="shared" si="217"/>
        <v>72.392857142857139</v>
      </c>
      <c r="Q3521" t="s">
        <v>8316</v>
      </c>
      <c r="R3521" t="s">
        <v>8317</v>
      </c>
      <c r="S3521" s="9">
        <f t="shared" si="218"/>
        <v>42037.598958333328</v>
      </c>
      <c r="T3521" s="9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15</v>
      </c>
      <c r="P3522" s="5">
        <f t="shared" si="217"/>
        <v>95.952380952380949</v>
      </c>
      <c r="Q3522" t="s">
        <v>8316</v>
      </c>
      <c r="R3522" t="s">
        <v>8317</v>
      </c>
      <c r="S3522" s="9">
        <f t="shared" si="218"/>
        <v>42227.824212962965</v>
      </c>
      <c r="T3522" s="9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E3523-D3523</f>
        <v>243</v>
      </c>
      <c r="P3523" s="5">
        <f t="shared" ref="P3523:P3586" si="221">E3523/L3523</f>
        <v>45.615384615384613</v>
      </c>
      <c r="Q3523" t="s">
        <v>8316</v>
      </c>
      <c r="R3523" t="s">
        <v>8317</v>
      </c>
      <c r="S3523" s="9">
        <f t="shared" ref="S3523:S3586" si="222">(J3523/86400)+DATE(1970,1,1)</f>
        <v>41881.361342592594</v>
      </c>
      <c r="T3523" s="9">
        <f t="shared" ref="T3523:T3586" si="223">(I3523/86400)+DATE(1970,1,1)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0</v>
      </c>
      <c r="P3524" s="5">
        <f t="shared" si="221"/>
        <v>41.029411764705884</v>
      </c>
      <c r="Q3524" t="s">
        <v>8316</v>
      </c>
      <c r="R3524" t="s">
        <v>8317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546</v>
      </c>
      <c r="P3525" s="5">
        <f t="shared" si="221"/>
        <v>56.825000000000003</v>
      </c>
      <c r="Q3525" t="s">
        <v>8316</v>
      </c>
      <c r="R3525" t="s">
        <v>8317</v>
      </c>
      <c r="S3525" s="9">
        <f t="shared" si="222"/>
        <v>42581.397546296299</v>
      </c>
      <c r="T3525" s="9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156</v>
      </c>
      <c r="P3526" s="5">
        <f t="shared" si="221"/>
        <v>137.24324324324326</v>
      </c>
      <c r="Q3526" t="s">
        <v>8316</v>
      </c>
      <c r="R3526" t="s">
        <v>8317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30</v>
      </c>
      <c r="P3527" s="5">
        <f t="shared" si="221"/>
        <v>75.714285714285708</v>
      </c>
      <c r="Q3527" t="s">
        <v>8316</v>
      </c>
      <c r="R3527" t="s">
        <v>8317</v>
      </c>
      <c r="S3527" s="9">
        <f t="shared" si="222"/>
        <v>42214.6956712963</v>
      </c>
      <c r="T3527" s="9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66</v>
      </c>
      <c r="P3528" s="5">
        <f t="shared" si="221"/>
        <v>99</v>
      </c>
      <c r="Q3528" t="s">
        <v>8316</v>
      </c>
      <c r="R3528" t="s">
        <v>8317</v>
      </c>
      <c r="S3528" s="9">
        <f t="shared" si="222"/>
        <v>42460.335312499999</v>
      </c>
      <c r="T3528" s="9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1015</v>
      </c>
      <c r="P3529" s="5">
        <f t="shared" si="221"/>
        <v>81.569767441860463</v>
      </c>
      <c r="Q3529" t="s">
        <v>8316</v>
      </c>
      <c r="R3529" t="s">
        <v>8317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19</v>
      </c>
      <c r="P3530" s="5">
        <f t="shared" si="221"/>
        <v>45.108108108108105</v>
      </c>
      <c r="Q3530" t="s">
        <v>8316</v>
      </c>
      <c r="R3530" t="s">
        <v>8317</v>
      </c>
      <c r="S3530" s="9">
        <f t="shared" si="222"/>
        <v>42733.50136574074</v>
      </c>
      <c r="T3530" s="9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160</v>
      </c>
      <c r="P3531" s="5">
        <f t="shared" si="221"/>
        <v>36.666666666666664</v>
      </c>
      <c r="Q3531" t="s">
        <v>8316</v>
      </c>
      <c r="R3531" t="s">
        <v>8317</v>
      </c>
      <c r="S3531" s="9">
        <f t="shared" si="222"/>
        <v>42177.761782407411</v>
      </c>
      <c r="T3531" s="9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0</v>
      </c>
      <c r="P3532" s="5">
        <f t="shared" si="221"/>
        <v>125</v>
      </c>
      <c r="Q3532" t="s">
        <v>8316</v>
      </c>
      <c r="R3532" t="s">
        <v>8317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280</v>
      </c>
      <c r="P3533" s="5">
        <f t="shared" si="221"/>
        <v>49.230769230769234</v>
      </c>
      <c r="Q3533" t="s">
        <v>8316</v>
      </c>
      <c r="R3533" t="s">
        <v>8317</v>
      </c>
      <c r="S3533" s="9">
        <f t="shared" si="222"/>
        <v>42521.654328703706</v>
      </c>
      <c r="T3533" s="9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182</v>
      </c>
      <c r="P3534" s="5">
        <f t="shared" si="221"/>
        <v>42.296296296296298</v>
      </c>
      <c r="Q3534" t="s">
        <v>8316</v>
      </c>
      <c r="R3534" t="s">
        <v>8317</v>
      </c>
      <c r="S3534" s="9">
        <f t="shared" si="222"/>
        <v>41884.599849537037</v>
      </c>
      <c r="T3534" s="9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131</v>
      </c>
      <c r="P3535" s="5">
        <f t="shared" si="221"/>
        <v>78.875</v>
      </c>
      <c r="Q3535" t="s">
        <v>8316</v>
      </c>
      <c r="R3535" t="s">
        <v>8317</v>
      </c>
      <c r="S3535" s="9">
        <f t="shared" si="222"/>
        <v>42289.761192129634</v>
      </c>
      <c r="T3535" s="9">
        <f t="shared" si="223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2810</v>
      </c>
      <c r="P3536" s="5">
        <f t="shared" si="221"/>
        <v>38.284313725490193</v>
      </c>
      <c r="Q3536" t="s">
        <v>8316</v>
      </c>
      <c r="R3536" t="s">
        <v>8317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63</v>
      </c>
      <c r="P3537" s="5">
        <f t="shared" si="221"/>
        <v>44.847826086956523</v>
      </c>
      <c r="Q3537" t="s">
        <v>8316</v>
      </c>
      <c r="R3537" t="s">
        <v>8317</v>
      </c>
      <c r="S3537" s="9">
        <f t="shared" si="222"/>
        <v>42248.640162037038</v>
      </c>
      <c r="T3537" s="9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80</v>
      </c>
      <c r="P3538" s="5">
        <f t="shared" si="221"/>
        <v>13.529411764705882</v>
      </c>
      <c r="Q3538" t="s">
        <v>8316</v>
      </c>
      <c r="R3538" t="s">
        <v>8317</v>
      </c>
      <c r="S3538" s="9">
        <f t="shared" si="222"/>
        <v>42328.727141203708</v>
      </c>
      <c r="T3538" s="9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543</v>
      </c>
      <c r="P3539" s="5">
        <f t="shared" si="221"/>
        <v>43.5</v>
      </c>
      <c r="Q3539" t="s">
        <v>8316</v>
      </c>
      <c r="R3539" t="s">
        <v>8317</v>
      </c>
      <c r="S3539" s="9">
        <f t="shared" si="222"/>
        <v>41923.354351851856</v>
      </c>
      <c r="T3539" s="9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569</v>
      </c>
      <c r="P3540" s="5">
        <f t="shared" si="221"/>
        <v>30.951807228915662</v>
      </c>
      <c r="Q3540" t="s">
        <v>8316</v>
      </c>
      <c r="R3540" t="s">
        <v>8317</v>
      </c>
      <c r="S3540" s="9">
        <f t="shared" si="222"/>
        <v>42571.420601851853</v>
      </c>
      <c r="T3540" s="9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118</v>
      </c>
      <c r="P3541" s="5">
        <f t="shared" si="221"/>
        <v>55.230769230769234</v>
      </c>
      <c r="Q3541" t="s">
        <v>8316</v>
      </c>
      <c r="R3541" t="s">
        <v>8317</v>
      </c>
      <c r="S3541" s="9">
        <f t="shared" si="222"/>
        <v>42600.756041666667</v>
      </c>
      <c r="T3541" s="9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69</v>
      </c>
      <c r="P3542" s="5">
        <f t="shared" si="221"/>
        <v>46.125</v>
      </c>
      <c r="Q3542" t="s">
        <v>8316</v>
      </c>
      <c r="R3542" t="s">
        <v>8317</v>
      </c>
      <c r="S3542" s="9">
        <f t="shared" si="222"/>
        <v>42517.003368055557</v>
      </c>
      <c r="T3542" s="9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60</v>
      </c>
      <c r="P3543" s="5">
        <f t="shared" si="221"/>
        <v>39.375</v>
      </c>
      <c r="Q3543" t="s">
        <v>8316</v>
      </c>
      <c r="R3543" t="s">
        <v>8317</v>
      </c>
      <c r="S3543" s="9">
        <f t="shared" si="222"/>
        <v>42222.730034722219</v>
      </c>
      <c r="T3543" s="9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123</v>
      </c>
      <c r="P3544" s="5">
        <f t="shared" si="221"/>
        <v>66.152941176470591</v>
      </c>
      <c r="Q3544" t="s">
        <v>8316</v>
      </c>
      <c r="R3544" t="s">
        <v>8317</v>
      </c>
      <c r="S3544" s="9">
        <f t="shared" si="222"/>
        <v>41829.599791666667</v>
      </c>
      <c r="T3544" s="9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70</v>
      </c>
      <c r="P3545" s="5">
        <f t="shared" si="221"/>
        <v>54.137931034482762</v>
      </c>
      <c r="Q3545" t="s">
        <v>8316</v>
      </c>
      <c r="R3545" t="s">
        <v>8317</v>
      </c>
      <c r="S3545" s="9">
        <f t="shared" si="222"/>
        <v>42150.755312499998</v>
      </c>
      <c r="T3545" s="9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0</v>
      </c>
      <c r="P3546" s="5">
        <f t="shared" si="221"/>
        <v>104.16666666666667</v>
      </c>
      <c r="Q3546" t="s">
        <v>8316</v>
      </c>
      <c r="R3546" t="s">
        <v>8317</v>
      </c>
      <c r="S3546" s="9">
        <f t="shared" si="222"/>
        <v>42040.831678240742</v>
      </c>
      <c r="T3546" s="9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</v>
      </c>
      <c r="P3547" s="5">
        <f t="shared" si="221"/>
        <v>31.375</v>
      </c>
      <c r="Q3547" t="s">
        <v>8316</v>
      </c>
      <c r="R3547" t="s">
        <v>8317</v>
      </c>
      <c r="S3547" s="9">
        <f t="shared" si="222"/>
        <v>42075.807395833333</v>
      </c>
      <c r="T3547" s="9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25</v>
      </c>
      <c r="P3548" s="5">
        <f t="shared" si="221"/>
        <v>59.210526315789473</v>
      </c>
      <c r="Q3548" t="s">
        <v>8316</v>
      </c>
      <c r="R3548" t="s">
        <v>8317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5043.25</v>
      </c>
      <c r="P3549" s="5">
        <f t="shared" si="221"/>
        <v>119.17633928571429</v>
      </c>
      <c r="Q3549" t="s">
        <v>8316</v>
      </c>
      <c r="R3549" t="s">
        <v>8317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40</v>
      </c>
      <c r="P3550" s="5">
        <f t="shared" si="221"/>
        <v>164.61538461538461</v>
      </c>
      <c r="Q3550" t="s">
        <v>8316</v>
      </c>
      <c r="R3550" t="s">
        <v>8317</v>
      </c>
      <c r="S3550" s="9">
        <f t="shared" si="222"/>
        <v>42411.942291666666</v>
      </c>
      <c r="T3550" s="9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20</v>
      </c>
      <c r="P3551" s="5">
        <f t="shared" si="221"/>
        <v>24.285714285714285</v>
      </c>
      <c r="Q3551" t="s">
        <v>8316</v>
      </c>
      <c r="R3551" t="s">
        <v>8317</v>
      </c>
      <c r="S3551" s="9">
        <f t="shared" si="222"/>
        <v>42223.394363425927</v>
      </c>
      <c r="T3551" s="9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120</v>
      </c>
      <c r="P3552" s="5">
        <f t="shared" si="221"/>
        <v>40.9375</v>
      </c>
      <c r="Q3552" t="s">
        <v>8316</v>
      </c>
      <c r="R3552" t="s">
        <v>8317</v>
      </c>
      <c r="S3552" s="9">
        <f t="shared" si="222"/>
        <v>42462.893495370372</v>
      </c>
      <c r="T3552" s="9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27.5</v>
      </c>
      <c r="P3553" s="5">
        <f t="shared" si="221"/>
        <v>61.1</v>
      </c>
      <c r="Q3553" t="s">
        <v>8316</v>
      </c>
      <c r="R3553" t="s">
        <v>8317</v>
      </c>
      <c r="S3553" s="9">
        <f t="shared" si="222"/>
        <v>41753.515856481477</v>
      </c>
      <c r="T3553" s="9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0</v>
      </c>
      <c r="P3554" s="5">
        <f t="shared" si="221"/>
        <v>38.65</v>
      </c>
      <c r="Q3554" t="s">
        <v>8316</v>
      </c>
      <c r="R3554" t="s">
        <v>8317</v>
      </c>
      <c r="S3554" s="9">
        <f t="shared" si="222"/>
        <v>41788.587083333332</v>
      </c>
      <c r="T3554" s="9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345</v>
      </c>
      <c r="P3555" s="5">
        <f t="shared" si="221"/>
        <v>56.20192307692308</v>
      </c>
      <c r="Q3555" t="s">
        <v>8316</v>
      </c>
      <c r="R3555" t="s">
        <v>8317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671.10999999999967</v>
      </c>
      <c r="P3556" s="5">
        <f t="shared" si="221"/>
        <v>107.00207547169811</v>
      </c>
      <c r="Q3556" t="s">
        <v>8316</v>
      </c>
      <c r="R3556" t="s">
        <v>8317</v>
      </c>
      <c r="S3556" s="9">
        <f t="shared" si="222"/>
        <v>42016.050451388888</v>
      </c>
      <c r="T3556" s="9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0</v>
      </c>
      <c r="P3557" s="5">
        <f t="shared" si="221"/>
        <v>171.42857142857142</v>
      </c>
      <c r="Q3557" t="s">
        <v>8316</v>
      </c>
      <c r="R3557" t="s">
        <v>8317</v>
      </c>
      <c r="S3557" s="9">
        <f t="shared" si="222"/>
        <v>42661.442060185189</v>
      </c>
      <c r="T3557" s="9">
        <f t="shared" si="223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</v>
      </c>
      <c r="P3558" s="5">
        <f t="shared" si="221"/>
        <v>110.5</v>
      </c>
      <c r="Q3558" t="s">
        <v>8316</v>
      </c>
      <c r="R3558" t="s">
        <v>8317</v>
      </c>
      <c r="S3558" s="9">
        <f t="shared" si="222"/>
        <v>41808.649583333332</v>
      </c>
      <c r="T3558" s="9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36</v>
      </c>
      <c r="P3559" s="5">
        <f t="shared" si="221"/>
        <v>179.27598566308242</v>
      </c>
      <c r="Q3559" t="s">
        <v>8316</v>
      </c>
      <c r="R3559" t="s">
        <v>8317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154</v>
      </c>
      <c r="P3560" s="5">
        <f t="shared" si="221"/>
        <v>22.90909090909091</v>
      </c>
      <c r="Q3560" t="s">
        <v>8316</v>
      </c>
      <c r="R3560" t="s">
        <v>8317</v>
      </c>
      <c r="S3560" s="9">
        <f t="shared" si="222"/>
        <v>42139.816840277781</v>
      </c>
      <c r="T3560" s="9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35</v>
      </c>
      <c r="P3561" s="5">
        <f t="shared" si="221"/>
        <v>43.125</v>
      </c>
      <c r="Q3561" t="s">
        <v>8316</v>
      </c>
      <c r="R3561" t="s">
        <v>8317</v>
      </c>
      <c r="S3561" s="9">
        <f t="shared" si="222"/>
        <v>42194.096157407403</v>
      </c>
      <c r="T3561" s="9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270</v>
      </c>
      <c r="P3562" s="5">
        <f t="shared" si="221"/>
        <v>46.891891891891895</v>
      </c>
      <c r="Q3562" t="s">
        <v>8316</v>
      </c>
      <c r="R3562" t="s">
        <v>8317</v>
      </c>
      <c r="S3562" s="9">
        <f t="shared" si="222"/>
        <v>42115.889652777776</v>
      </c>
      <c r="T3562" s="9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60</v>
      </c>
      <c r="P3563" s="5">
        <f t="shared" si="221"/>
        <v>47.407407407407405</v>
      </c>
      <c r="Q3563" t="s">
        <v>8316</v>
      </c>
      <c r="R3563" t="s">
        <v>8317</v>
      </c>
      <c r="S3563" s="9">
        <f t="shared" si="222"/>
        <v>42203.680300925931</v>
      </c>
      <c r="T3563" s="9">
        <f t="shared" si="223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154</v>
      </c>
      <c r="P3564" s="5">
        <f t="shared" si="221"/>
        <v>15.129032258064516</v>
      </c>
      <c r="Q3564" t="s">
        <v>8316</v>
      </c>
      <c r="R3564" t="s">
        <v>8317</v>
      </c>
      <c r="S3564" s="9">
        <f t="shared" si="222"/>
        <v>42433.761886574073</v>
      </c>
      <c r="T3564" s="9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27.450000000000045</v>
      </c>
      <c r="P3565" s="5">
        <f t="shared" si="221"/>
        <v>21.098000000000003</v>
      </c>
      <c r="Q3565" t="s">
        <v>8316</v>
      </c>
      <c r="R3565" t="s">
        <v>8317</v>
      </c>
      <c r="S3565" s="9">
        <f t="shared" si="222"/>
        <v>42555.671944444446</v>
      </c>
      <c r="T3565" s="9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5</v>
      </c>
      <c r="P3566" s="5">
        <f t="shared" si="221"/>
        <v>59.117647058823529</v>
      </c>
      <c r="Q3566" t="s">
        <v>8316</v>
      </c>
      <c r="R3566" t="s">
        <v>8317</v>
      </c>
      <c r="S3566" s="9">
        <f t="shared" si="222"/>
        <v>42236.623252314814</v>
      </c>
      <c r="T3566" s="9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275</v>
      </c>
      <c r="P3567" s="5">
        <f t="shared" si="221"/>
        <v>97.916666666666671</v>
      </c>
      <c r="Q3567" t="s">
        <v>8316</v>
      </c>
      <c r="R3567" t="s">
        <v>8317</v>
      </c>
      <c r="S3567" s="9">
        <f t="shared" si="222"/>
        <v>41974.743148148147</v>
      </c>
      <c r="T3567" s="9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95</v>
      </c>
      <c r="P3568" s="5">
        <f t="shared" si="221"/>
        <v>55.131578947368418</v>
      </c>
      <c r="Q3568" t="s">
        <v>8316</v>
      </c>
      <c r="R3568" t="s">
        <v>8317</v>
      </c>
      <c r="S3568" s="9">
        <f t="shared" si="222"/>
        <v>41997.507905092592</v>
      </c>
      <c r="T3568" s="9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88</v>
      </c>
      <c r="P3569" s="5">
        <f t="shared" si="221"/>
        <v>26.536585365853657</v>
      </c>
      <c r="Q3569" t="s">
        <v>8316</v>
      </c>
      <c r="R3569" t="s">
        <v>8317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110</v>
      </c>
      <c r="P3570" s="5">
        <f t="shared" si="221"/>
        <v>58.421052631578945</v>
      </c>
      <c r="Q3570" t="s">
        <v>8316</v>
      </c>
      <c r="R3570" t="s">
        <v>8317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24</v>
      </c>
      <c r="P3571" s="5">
        <f t="shared" si="221"/>
        <v>122.53658536585365</v>
      </c>
      <c r="Q3571" t="s">
        <v>8316</v>
      </c>
      <c r="R3571" t="s">
        <v>8317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287</v>
      </c>
      <c r="P3572" s="5">
        <f t="shared" si="221"/>
        <v>87.961538461538467</v>
      </c>
      <c r="Q3572" t="s">
        <v>8316</v>
      </c>
      <c r="R3572" t="s">
        <v>8317</v>
      </c>
      <c r="S3572" s="9">
        <f t="shared" si="222"/>
        <v>41976.331979166665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331</v>
      </c>
      <c r="P3573" s="5">
        <f t="shared" si="221"/>
        <v>73.239999999999995</v>
      </c>
      <c r="Q3573" t="s">
        <v>8316</v>
      </c>
      <c r="R3573" t="s">
        <v>8317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0</v>
      </c>
      <c r="P3574" s="5">
        <f t="shared" si="221"/>
        <v>55.555555555555557</v>
      </c>
      <c r="Q3574" t="s">
        <v>8316</v>
      </c>
      <c r="R3574" t="s">
        <v>8317</v>
      </c>
      <c r="S3574" s="9">
        <f t="shared" si="222"/>
        <v>42146.570393518516</v>
      </c>
      <c r="T3574" s="9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84</v>
      </c>
      <c r="P3575" s="5">
        <f t="shared" si="221"/>
        <v>39.53846153846154</v>
      </c>
      <c r="Q3575" t="s">
        <v>8316</v>
      </c>
      <c r="R3575" t="s">
        <v>8317</v>
      </c>
      <c r="S3575" s="9">
        <f t="shared" si="222"/>
        <v>41921.375532407408</v>
      </c>
      <c r="T3575" s="9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355</v>
      </c>
      <c r="P3576" s="5">
        <f t="shared" si="221"/>
        <v>136.77777777777777</v>
      </c>
      <c r="Q3576" t="s">
        <v>8316</v>
      </c>
      <c r="R3576" t="s">
        <v>8317</v>
      </c>
      <c r="S3576" s="9">
        <f t="shared" si="222"/>
        <v>41926.942685185189</v>
      </c>
      <c r="T3576" s="9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133</v>
      </c>
      <c r="P3577" s="5">
        <f t="shared" si="221"/>
        <v>99.343137254901961</v>
      </c>
      <c r="Q3577" t="s">
        <v>8316</v>
      </c>
      <c r="R3577" t="s">
        <v>8317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0</v>
      </c>
      <c r="P3578" s="5">
        <f t="shared" si="221"/>
        <v>20</v>
      </c>
      <c r="Q3578" t="s">
        <v>8316</v>
      </c>
      <c r="R3578" t="s">
        <v>8317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180</v>
      </c>
      <c r="P3579" s="5">
        <f t="shared" si="221"/>
        <v>28.888888888888889</v>
      </c>
      <c r="Q3579" t="s">
        <v>8316</v>
      </c>
      <c r="R3579" t="s">
        <v>8317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0.20000000000004547</v>
      </c>
      <c r="P3580" s="5">
        <f t="shared" si="221"/>
        <v>40.545945945945945</v>
      </c>
      <c r="Q3580" t="s">
        <v>8316</v>
      </c>
      <c r="R3580" t="s">
        <v>8317</v>
      </c>
      <c r="S3580" s="9">
        <f t="shared" si="222"/>
        <v>42460.733530092592</v>
      </c>
      <c r="T3580" s="9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0</v>
      </c>
      <c r="P3581" s="5">
        <f t="shared" si="221"/>
        <v>35.714285714285715</v>
      </c>
      <c r="Q3581" t="s">
        <v>8316</v>
      </c>
      <c r="R3581" t="s">
        <v>8317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125</v>
      </c>
      <c r="P3582" s="5">
        <f t="shared" si="221"/>
        <v>37.962962962962962</v>
      </c>
      <c r="Q3582" t="s">
        <v>8316</v>
      </c>
      <c r="R3582" t="s">
        <v>8317</v>
      </c>
      <c r="S3582" s="9">
        <f t="shared" si="222"/>
        <v>42026.176180555558</v>
      </c>
      <c r="T3582" s="9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0</v>
      </c>
      <c r="P3583" s="5">
        <f t="shared" si="221"/>
        <v>33.333333333333336</v>
      </c>
      <c r="Q3583" t="s">
        <v>8316</v>
      </c>
      <c r="R3583" t="s">
        <v>8317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1870</v>
      </c>
      <c r="P3584" s="5">
        <f t="shared" si="221"/>
        <v>58.571428571428569</v>
      </c>
      <c r="Q3584" t="s">
        <v>8316</v>
      </c>
      <c r="R3584" t="s">
        <v>8317</v>
      </c>
      <c r="S3584" s="9">
        <f t="shared" si="222"/>
        <v>42451.095856481479</v>
      </c>
      <c r="T3584" s="9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255</v>
      </c>
      <c r="P3585" s="5">
        <f t="shared" si="221"/>
        <v>135.625</v>
      </c>
      <c r="Q3585" t="s">
        <v>8316</v>
      </c>
      <c r="R3585" t="s">
        <v>8317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465</v>
      </c>
      <c r="P3586" s="5">
        <f t="shared" si="221"/>
        <v>30.9375</v>
      </c>
      <c r="Q3586" t="s">
        <v>8316</v>
      </c>
      <c r="R3586" t="s">
        <v>8317</v>
      </c>
      <c r="S3586" s="9">
        <f t="shared" si="222"/>
        <v>42168.316481481481</v>
      </c>
      <c r="T3586" s="9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E3587-D3587</f>
        <v>650</v>
      </c>
      <c r="P3587" s="5">
        <f t="shared" ref="P3587:P3650" si="225">E3587/L3587</f>
        <v>176.08695652173913</v>
      </c>
      <c r="Q3587" t="s">
        <v>8316</v>
      </c>
      <c r="R3587" t="s">
        <v>8317</v>
      </c>
      <c r="S3587" s="9">
        <f t="shared" ref="S3587:S3650" si="226">(J3587/86400)+DATE(1970,1,1)</f>
        <v>41964.716319444444</v>
      </c>
      <c r="T3587" s="9">
        <f t="shared" ref="T3587:T3650" si="227">(I3587/86400)+DATE(1970,1,1)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707</v>
      </c>
      <c r="P3588" s="5">
        <f t="shared" si="225"/>
        <v>151.9814814814815</v>
      </c>
      <c r="Q3588" t="s">
        <v>8316</v>
      </c>
      <c r="R3588" t="s">
        <v>8317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133</v>
      </c>
      <c r="P3589" s="5">
        <f t="shared" si="225"/>
        <v>22.607142857142858</v>
      </c>
      <c r="Q3589" t="s">
        <v>8316</v>
      </c>
      <c r="R3589" t="s">
        <v>8317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</v>
      </c>
      <c r="P3590" s="5">
        <f t="shared" si="225"/>
        <v>18.272727272727273</v>
      </c>
      <c r="Q3590" t="s">
        <v>8316</v>
      </c>
      <c r="R3590" t="s">
        <v>8317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1100</v>
      </c>
      <c r="P3591" s="5">
        <f t="shared" si="225"/>
        <v>82.258064516129039</v>
      </c>
      <c r="Q3591" t="s">
        <v>8316</v>
      </c>
      <c r="R3591" t="s">
        <v>8317</v>
      </c>
      <c r="S3591" s="9">
        <f t="shared" si="226"/>
        <v>42125.647534722222</v>
      </c>
      <c r="T3591" s="9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3</v>
      </c>
      <c r="P3592" s="5">
        <f t="shared" si="225"/>
        <v>68.534246575342465</v>
      </c>
      <c r="Q3592" t="s">
        <v>8316</v>
      </c>
      <c r="R3592" t="s">
        <v>8317</v>
      </c>
      <c r="S3592" s="9">
        <f t="shared" si="226"/>
        <v>41902.333726851852</v>
      </c>
      <c r="T3592" s="9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525</v>
      </c>
      <c r="P3593" s="5">
        <f t="shared" si="225"/>
        <v>68.055555555555557</v>
      </c>
      <c r="Q3593" t="s">
        <v>8316</v>
      </c>
      <c r="R3593" t="s">
        <v>8317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545</v>
      </c>
      <c r="P3594" s="5">
        <f t="shared" si="225"/>
        <v>72.714285714285708</v>
      </c>
      <c r="Q3594" t="s">
        <v>8316</v>
      </c>
      <c r="R3594" t="s">
        <v>8317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319</v>
      </c>
      <c r="P3595" s="5">
        <f t="shared" si="225"/>
        <v>77.186046511627907</v>
      </c>
      <c r="Q3595" t="s">
        <v>8316</v>
      </c>
      <c r="R3595" t="s">
        <v>8317</v>
      </c>
      <c r="S3595" s="9">
        <f t="shared" si="226"/>
        <v>41974.898599537039</v>
      </c>
      <c r="T3595" s="9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415</v>
      </c>
      <c r="P3596" s="5">
        <f t="shared" si="225"/>
        <v>55.972222222222221</v>
      </c>
      <c r="Q3596" t="s">
        <v>8316</v>
      </c>
      <c r="R3596" t="s">
        <v>8317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481</v>
      </c>
      <c r="P3597" s="5">
        <f t="shared" si="225"/>
        <v>49.693548387096776</v>
      </c>
      <c r="Q3597" t="s">
        <v>8316</v>
      </c>
      <c r="R3597" t="s">
        <v>8317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85</v>
      </c>
      <c r="P3598" s="5">
        <f t="shared" si="225"/>
        <v>79</v>
      </c>
      <c r="Q3598" t="s">
        <v>8316</v>
      </c>
      <c r="R3598" t="s">
        <v>8317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65</v>
      </c>
      <c r="P3599" s="5">
        <f t="shared" si="225"/>
        <v>77.727272727272734</v>
      </c>
      <c r="Q3599" t="s">
        <v>8316</v>
      </c>
      <c r="R3599" t="s">
        <v>8317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101</v>
      </c>
      <c r="P3600" s="5">
        <f t="shared" si="225"/>
        <v>40.777777777777779</v>
      </c>
      <c r="Q3600" t="s">
        <v>8316</v>
      </c>
      <c r="R3600" t="s">
        <v>8317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510</v>
      </c>
      <c r="P3601" s="5">
        <f t="shared" si="225"/>
        <v>59.411764705882355</v>
      </c>
      <c r="Q3601" t="s">
        <v>8316</v>
      </c>
      <c r="R3601" t="s">
        <v>8317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3</v>
      </c>
      <c r="P3602" s="5">
        <f t="shared" si="225"/>
        <v>3.25</v>
      </c>
      <c r="Q3602" t="s">
        <v>8316</v>
      </c>
      <c r="R3602" t="s">
        <v>8317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87</v>
      </c>
      <c r="P3603" s="5">
        <f t="shared" si="225"/>
        <v>39.377358490566039</v>
      </c>
      <c r="Q3603" t="s">
        <v>8316</v>
      </c>
      <c r="R3603" t="s">
        <v>8317</v>
      </c>
      <c r="S3603" s="9">
        <f t="shared" si="226"/>
        <v>41990.99863425926</v>
      </c>
      <c r="T3603" s="9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2</v>
      </c>
      <c r="P3604" s="5">
        <f t="shared" si="225"/>
        <v>81.673469387755105</v>
      </c>
      <c r="Q3604" t="s">
        <v>8316</v>
      </c>
      <c r="R3604" t="s">
        <v>8317</v>
      </c>
      <c r="S3604" s="9">
        <f t="shared" si="226"/>
        <v>42447.894432870366</v>
      </c>
      <c r="T3604" s="9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1060</v>
      </c>
      <c r="P3605" s="5">
        <f t="shared" si="225"/>
        <v>44.912280701754383</v>
      </c>
      <c r="Q3605" t="s">
        <v>8316</v>
      </c>
      <c r="R3605" t="s">
        <v>8317</v>
      </c>
      <c r="S3605" s="9">
        <f t="shared" si="226"/>
        <v>42283.864351851851</v>
      </c>
      <c r="T3605" s="9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385</v>
      </c>
      <c r="P3606" s="5">
        <f t="shared" si="225"/>
        <v>49.05797101449275</v>
      </c>
      <c r="Q3606" t="s">
        <v>8316</v>
      </c>
      <c r="R3606" t="s">
        <v>8317</v>
      </c>
      <c r="S3606" s="9">
        <f t="shared" si="226"/>
        <v>42483.015694444446</v>
      </c>
      <c r="T3606" s="9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210</v>
      </c>
      <c r="P3607" s="5">
        <f t="shared" si="225"/>
        <v>30.666666666666668</v>
      </c>
      <c r="Q3607" t="s">
        <v>8316</v>
      </c>
      <c r="R3607" t="s">
        <v>8317</v>
      </c>
      <c r="S3607" s="9">
        <f t="shared" si="226"/>
        <v>42383.793124999997</v>
      </c>
      <c r="T3607" s="9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908</v>
      </c>
      <c r="P3608" s="5">
        <f t="shared" si="225"/>
        <v>61.0625</v>
      </c>
      <c r="Q3608" t="s">
        <v>8316</v>
      </c>
      <c r="R3608" t="s">
        <v>8317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30</v>
      </c>
      <c r="P3609" s="5">
        <f t="shared" si="225"/>
        <v>29</v>
      </c>
      <c r="Q3609" t="s">
        <v>8316</v>
      </c>
      <c r="R3609" t="s">
        <v>8317</v>
      </c>
      <c r="S3609" s="9">
        <f t="shared" si="226"/>
        <v>42338.963912037041</v>
      </c>
      <c r="T3609" s="9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0</v>
      </c>
      <c r="P3610" s="5">
        <f t="shared" si="225"/>
        <v>29.62962962962963</v>
      </c>
      <c r="Q3610" t="s">
        <v>8316</v>
      </c>
      <c r="R3610" t="s">
        <v>8317</v>
      </c>
      <c r="S3610" s="9">
        <f t="shared" si="226"/>
        <v>42506.709374999999</v>
      </c>
      <c r="T3610" s="9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1045</v>
      </c>
      <c r="P3611" s="5">
        <f t="shared" si="225"/>
        <v>143.0952380952381</v>
      </c>
      <c r="Q3611" t="s">
        <v>8316</v>
      </c>
      <c r="R3611" t="s">
        <v>8317</v>
      </c>
      <c r="S3611" s="9">
        <f t="shared" si="226"/>
        <v>42429.991724537038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623</v>
      </c>
      <c r="P3612" s="5">
        <f t="shared" si="225"/>
        <v>52.354838709677416</v>
      </c>
      <c r="Q3612" t="s">
        <v>8316</v>
      </c>
      <c r="R3612" t="s">
        <v>8317</v>
      </c>
      <c r="S3612" s="9">
        <f t="shared" si="226"/>
        <v>42203.432129629626</v>
      </c>
      <c r="T3612" s="9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900</v>
      </c>
      <c r="P3613" s="5">
        <f t="shared" si="225"/>
        <v>66.666666666666671</v>
      </c>
      <c r="Q3613" t="s">
        <v>8316</v>
      </c>
      <c r="R3613" t="s">
        <v>8317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2220</v>
      </c>
      <c r="P3614" s="5">
        <f t="shared" si="225"/>
        <v>126.66666666666667</v>
      </c>
      <c r="Q3614" t="s">
        <v>8316</v>
      </c>
      <c r="R3614" t="s">
        <v>8317</v>
      </c>
      <c r="S3614" s="9">
        <f t="shared" si="226"/>
        <v>41789.726979166662</v>
      </c>
      <c r="T3614" s="9">
        <f t="shared" si="227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0</v>
      </c>
      <c r="P3615" s="5">
        <f t="shared" si="225"/>
        <v>62.5</v>
      </c>
      <c r="Q3615" t="s">
        <v>8316</v>
      </c>
      <c r="R3615" t="s">
        <v>8317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20</v>
      </c>
      <c r="P3616" s="5">
        <f t="shared" si="225"/>
        <v>35.492957746478872</v>
      </c>
      <c r="Q3616" t="s">
        <v>8316</v>
      </c>
      <c r="R3616" t="s">
        <v>8317</v>
      </c>
      <c r="S3616" s="9">
        <f t="shared" si="226"/>
        <v>42144.041851851856</v>
      </c>
      <c r="T3616" s="9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170</v>
      </c>
      <c r="P3617" s="5">
        <f t="shared" si="225"/>
        <v>37.083333333333336</v>
      </c>
      <c r="Q3617" t="s">
        <v>8316</v>
      </c>
      <c r="R3617" t="s">
        <v>8317</v>
      </c>
      <c r="S3617" s="9">
        <f t="shared" si="226"/>
        <v>42318.593703703707</v>
      </c>
      <c r="T3617" s="9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620</v>
      </c>
      <c r="P3618" s="5">
        <f t="shared" si="225"/>
        <v>69.333333333333329</v>
      </c>
      <c r="Q3618" t="s">
        <v>8316</v>
      </c>
      <c r="R3618" t="s">
        <v>8317</v>
      </c>
      <c r="S3618" s="9">
        <f t="shared" si="226"/>
        <v>42052.949814814812</v>
      </c>
      <c r="T3618" s="9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140</v>
      </c>
      <c r="P3619" s="5">
        <f t="shared" si="225"/>
        <v>17.254901960784313</v>
      </c>
      <c r="Q3619" t="s">
        <v>8316</v>
      </c>
      <c r="R3619" t="s">
        <v>8317</v>
      </c>
      <c r="S3619" s="9">
        <f t="shared" si="226"/>
        <v>42779.610289351855</v>
      </c>
      <c r="T3619" s="9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20</v>
      </c>
      <c r="P3620" s="5">
        <f t="shared" si="225"/>
        <v>36.071428571428569</v>
      </c>
      <c r="Q3620" t="s">
        <v>8316</v>
      </c>
      <c r="R3620" t="s">
        <v>8317</v>
      </c>
      <c r="S3620" s="9">
        <f t="shared" si="226"/>
        <v>42128.627893518518</v>
      </c>
      <c r="T3620" s="9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130</v>
      </c>
      <c r="P3621" s="5">
        <f t="shared" si="225"/>
        <v>66.470588235294116</v>
      </c>
      <c r="Q3621" t="s">
        <v>8316</v>
      </c>
      <c r="R3621" t="s">
        <v>8317</v>
      </c>
      <c r="S3621" s="9">
        <f t="shared" si="226"/>
        <v>42661.132245370369</v>
      </c>
      <c r="T3621" s="9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545</v>
      </c>
      <c r="P3622" s="5">
        <f t="shared" si="225"/>
        <v>56.065989847715734</v>
      </c>
      <c r="Q3622" t="s">
        <v>8316</v>
      </c>
      <c r="R3622" t="s">
        <v>8317</v>
      </c>
      <c r="S3622" s="9">
        <f t="shared" si="226"/>
        <v>42037.938206018516</v>
      </c>
      <c r="T3622" s="9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292</v>
      </c>
      <c r="P3623" s="5">
        <f t="shared" si="225"/>
        <v>47.028571428571432</v>
      </c>
      <c r="Q3623" t="s">
        <v>8316</v>
      </c>
      <c r="R3623" t="s">
        <v>8317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0.99000000000000909</v>
      </c>
      <c r="P3624" s="5">
        <f t="shared" si="225"/>
        <v>47.666190476190479</v>
      </c>
      <c r="Q3624" t="s">
        <v>8316</v>
      </c>
      <c r="R3624" t="s">
        <v>8317</v>
      </c>
      <c r="S3624" s="9">
        <f t="shared" si="226"/>
        <v>41877.221886574072</v>
      </c>
      <c r="T3624" s="9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500</v>
      </c>
      <c r="P3625" s="5">
        <f t="shared" si="225"/>
        <v>88.235294117647058</v>
      </c>
      <c r="Q3625" t="s">
        <v>8316</v>
      </c>
      <c r="R3625" t="s">
        <v>8317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148</v>
      </c>
      <c r="P3626" s="5">
        <f t="shared" si="225"/>
        <v>80.717948717948715</v>
      </c>
      <c r="Q3626" t="s">
        <v>8316</v>
      </c>
      <c r="R3626" t="s">
        <v>8317</v>
      </c>
      <c r="S3626" s="9">
        <f t="shared" si="226"/>
        <v>42545.774189814816</v>
      </c>
      <c r="T3626" s="9">
        <f t="shared" si="227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80</v>
      </c>
      <c r="P3627" s="5">
        <f t="shared" si="225"/>
        <v>39.487179487179489</v>
      </c>
      <c r="Q3627" t="s">
        <v>8316</v>
      </c>
      <c r="R3627" t="s">
        <v>8317</v>
      </c>
      <c r="S3627" s="9">
        <f t="shared" si="226"/>
        <v>42157.652511574073</v>
      </c>
      <c r="T3627" s="9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73</v>
      </c>
      <c r="P3628" s="5">
        <f t="shared" si="225"/>
        <v>84.854166666666671</v>
      </c>
      <c r="Q3628" t="s">
        <v>8316</v>
      </c>
      <c r="R3628" t="s">
        <v>8317</v>
      </c>
      <c r="S3628" s="9">
        <f t="shared" si="226"/>
        <v>41846.667326388888</v>
      </c>
      <c r="T3628" s="9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0</v>
      </c>
      <c r="P3629" s="5">
        <f t="shared" si="225"/>
        <v>68.965517241379317</v>
      </c>
      <c r="Q3629" t="s">
        <v>8316</v>
      </c>
      <c r="R3629" t="s">
        <v>8317</v>
      </c>
      <c r="S3629" s="9">
        <f t="shared" si="226"/>
        <v>42460.741747685184</v>
      </c>
      <c r="T3629" s="9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-100000</v>
      </c>
      <c r="P3630" s="5" t="e">
        <f t="shared" si="225"/>
        <v>#DIV/0!</v>
      </c>
      <c r="Q3630" t="s">
        <v>8316</v>
      </c>
      <c r="R3630" t="s">
        <v>8358</v>
      </c>
      <c r="S3630" s="9">
        <f t="shared" si="226"/>
        <v>42291.833287037036</v>
      </c>
      <c r="T3630" s="9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-999998</v>
      </c>
      <c r="P3631" s="5">
        <f t="shared" si="225"/>
        <v>1</v>
      </c>
      <c r="Q3631" t="s">
        <v>8316</v>
      </c>
      <c r="R3631" t="s">
        <v>8358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-2999</v>
      </c>
      <c r="P3632" s="5">
        <f t="shared" si="225"/>
        <v>1</v>
      </c>
      <c r="Q3632" t="s">
        <v>8316</v>
      </c>
      <c r="R3632" t="s">
        <v>8358</v>
      </c>
      <c r="S3632" s="9">
        <f t="shared" si="226"/>
        <v>41942.84710648148</v>
      </c>
      <c r="T3632" s="9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-8375</v>
      </c>
      <c r="P3633" s="5">
        <f t="shared" si="225"/>
        <v>147.88135593220338</v>
      </c>
      <c r="Q3633" t="s">
        <v>8316</v>
      </c>
      <c r="R3633" t="s">
        <v>8358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-400</v>
      </c>
      <c r="P3634" s="5">
        <f t="shared" si="225"/>
        <v>100</v>
      </c>
      <c r="Q3634" t="s">
        <v>8316</v>
      </c>
      <c r="R3634" t="s">
        <v>8358</v>
      </c>
      <c r="S3634" s="9">
        <f t="shared" si="226"/>
        <v>41946.936909722222</v>
      </c>
      <c r="T3634" s="9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-3238</v>
      </c>
      <c r="P3635" s="5">
        <f t="shared" si="225"/>
        <v>56.838709677419352</v>
      </c>
      <c r="Q3635" t="s">
        <v>8316</v>
      </c>
      <c r="R3635" t="s">
        <v>8358</v>
      </c>
      <c r="S3635" s="9">
        <f t="shared" si="226"/>
        <v>42649.623460648145</v>
      </c>
      <c r="T3635" s="9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-71815</v>
      </c>
      <c r="P3636" s="5">
        <f t="shared" si="225"/>
        <v>176.94444444444446</v>
      </c>
      <c r="Q3636" t="s">
        <v>8316</v>
      </c>
      <c r="R3636" t="s">
        <v>8358</v>
      </c>
      <c r="S3636" s="9">
        <f t="shared" si="226"/>
        <v>42701.166365740741</v>
      </c>
      <c r="T3636" s="9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-2224</v>
      </c>
      <c r="P3637" s="5">
        <f t="shared" si="225"/>
        <v>127.6</v>
      </c>
      <c r="Q3637" t="s">
        <v>8316</v>
      </c>
      <c r="R3637" t="s">
        <v>8358</v>
      </c>
      <c r="S3637" s="9">
        <f t="shared" si="226"/>
        <v>42450.88282407407</v>
      </c>
      <c r="T3637" s="9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-150000</v>
      </c>
      <c r="P3638" s="5" t="e">
        <f t="shared" si="225"/>
        <v>#DIV/0!</v>
      </c>
      <c r="Q3638" t="s">
        <v>8316</v>
      </c>
      <c r="R3638" t="s">
        <v>8358</v>
      </c>
      <c r="S3638" s="9">
        <f t="shared" si="226"/>
        <v>42226.694780092592</v>
      </c>
      <c r="T3638" s="9">
        <f t="shared" si="227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-2074</v>
      </c>
      <c r="P3639" s="5">
        <f t="shared" si="225"/>
        <v>66.142857142857139</v>
      </c>
      <c r="Q3639" t="s">
        <v>8316</v>
      </c>
      <c r="R3639" t="s">
        <v>8358</v>
      </c>
      <c r="S3639" s="9">
        <f t="shared" si="226"/>
        <v>41975.700636574074</v>
      </c>
      <c r="T3639" s="9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-3084</v>
      </c>
      <c r="P3640" s="5">
        <f t="shared" si="225"/>
        <v>108</v>
      </c>
      <c r="Q3640" t="s">
        <v>8316</v>
      </c>
      <c r="R3640" t="s">
        <v>8358</v>
      </c>
      <c r="S3640" s="9">
        <f t="shared" si="226"/>
        <v>42053.672824074078</v>
      </c>
      <c r="T3640" s="9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-24999</v>
      </c>
      <c r="P3641" s="5">
        <f t="shared" si="225"/>
        <v>1</v>
      </c>
      <c r="Q3641" t="s">
        <v>8316</v>
      </c>
      <c r="R3641" t="s">
        <v>8358</v>
      </c>
      <c r="S3641" s="9">
        <f t="shared" si="226"/>
        <v>42590.677152777775</v>
      </c>
      <c r="T3641" s="9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-945</v>
      </c>
      <c r="P3642" s="5">
        <f t="shared" si="225"/>
        <v>18.333333333333332</v>
      </c>
      <c r="Q3642" t="s">
        <v>8316</v>
      </c>
      <c r="R3642" t="s">
        <v>8358</v>
      </c>
      <c r="S3642" s="9">
        <f t="shared" si="226"/>
        <v>42104.781597222223</v>
      </c>
      <c r="T3642" s="9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-3000</v>
      </c>
      <c r="P3643" s="5" t="e">
        <f t="shared" si="225"/>
        <v>#DIV/0!</v>
      </c>
      <c r="Q3643" t="s">
        <v>8316</v>
      </c>
      <c r="R3643" t="s">
        <v>8358</v>
      </c>
      <c r="S3643" s="9">
        <f t="shared" si="226"/>
        <v>41899.627071759256</v>
      </c>
      <c r="T3643" s="9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-685</v>
      </c>
      <c r="P3644" s="5">
        <f t="shared" si="225"/>
        <v>7.5</v>
      </c>
      <c r="Q3644" t="s">
        <v>8316</v>
      </c>
      <c r="R3644" t="s">
        <v>8358</v>
      </c>
      <c r="S3644" s="9">
        <f t="shared" si="226"/>
        <v>42297.816284722227</v>
      </c>
      <c r="T3644" s="9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-25000</v>
      </c>
      <c r="P3645" s="5" t="e">
        <f t="shared" si="225"/>
        <v>#DIV/0!</v>
      </c>
      <c r="Q3645" t="s">
        <v>8316</v>
      </c>
      <c r="R3645" t="s">
        <v>8358</v>
      </c>
      <c r="S3645" s="9">
        <f t="shared" si="226"/>
        <v>42285.143969907411</v>
      </c>
      <c r="T3645" s="9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-4179</v>
      </c>
      <c r="P3646" s="5">
        <f t="shared" si="225"/>
        <v>68.416666666666671</v>
      </c>
      <c r="Q3646" t="s">
        <v>8316</v>
      </c>
      <c r="R3646" t="s">
        <v>8358</v>
      </c>
      <c r="S3646" s="9">
        <f t="shared" si="226"/>
        <v>42409.241747685184</v>
      </c>
      <c r="T3646" s="9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-999</v>
      </c>
      <c r="P3647" s="5">
        <f t="shared" si="225"/>
        <v>1</v>
      </c>
      <c r="Q3647" t="s">
        <v>8316</v>
      </c>
      <c r="R3647" t="s">
        <v>8358</v>
      </c>
      <c r="S3647" s="9">
        <f t="shared" si="226"/>
        <v>42665.970347222217</v>
      </c>
      <c r="T3647" s="9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-9519</v>
      </c>
      <c r="P3648" s="5">
        <f t="shared" si="225"/>
        <v>60.125</v>
      </c>
      <c r="Q3648" t="s">
        <v>8316</v>
      </c>
      <c r="R3648" t="s">
        <v>8358</v>
      </c>
      <c r="S3648" s="9">
        <f t="shared" si="226"/>
        <v>42140.421319444446</v>
      </c>
      <c r="T3648" s="9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-470</v>
      </c>
      <c r="P3649" s="5">
        <f t="shared" si="225"/>
        <v>15</v>
      </c>
      <c r="Q3649" t="s">
        <v>8316</v>
      </c>
      <c r="R3649" t="s">
        <v>8358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153</v>
      </c>
      <c r="P3650" s="5">
        <f t="shared" si="225"/>
        <v>550.04109589041093</v>
      </c>
      <c r="Q3650" t="s">
        <v>8316</v>
      </c>
      <c r="R3650" t="s">
        <v>8317</v>
      </c>
      <c r="S3650" s="9">
        <f t="shared" si="226"/>
        <v>41887.292187500003</v>
      </c>
      <c r="T3650" s="9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E3651-D3651</f>
        <v>30</v>
      </c>
      <c r="P3651" s="5">
        <f t="shared" ref="P3651:P3714" si="229">E3651/L3651</f>
        <v>97.5</v>
      </c>
      <c r="Q3651" t="s">
        <v>8316</v>
      </c>
      <c r="R3651" t="s">
        <v>8317</v>
      </c>
      <c r="S3651" s="9">
        <f t="shared" ref="S3651:S3714" si="230">(J3651/86400)+DATE(1970,1,1)</f>
        <v>41780.712893518517</v>
      </c>
      <c r="T3651" s="9">
        <f t="shared" ref="T3651:T3714" si="231">(I3651/86400)+DATE(1970,1,1)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0</v>
      </c>
      <c r="P3652" s="5">
        <f t="shared" si="229"/>
        <v>29.411764705882351</v>
      </c>
      <c r="Q3652" t="s">
        <v>8316</v>
      </c>
      <c r="R3652" t="s">
        <v>8317</v>
      </c>
      <c r="S3652" s="9">
        <f t="shared" si="230"/>
        <v>42381.478981481487</v>
      </c>
      <c r="T3652" s="9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20</v>
      </c>
      <c r="P3653" s="5">
        <f t="shared" si="229"/>
        <v>57.777777777777779</v>
      </c>
      <c r="Q3653" t="s">
        <v>8316</v>
      </c>
      <c r="R3653" t="s">
        <v>8317</v>
      </c>
      <c r="S3653" s="9">
        <f t="shared" si="230"/>
        <v>41828.646319444444</v>
      </c>
      <c r="T3653" s="9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452</v>
      </c>
      <c r="P3654" s="5">
        <f t="shared" si="229"/>
        <v>44.235294117647058</v>
      </c>
      <c r="Q3654" t="s">
        <v>8316</v>
      </c>
      <c r="R3654" t="s">
        <v>8317</v>
      </c>
      <c r="S3654" s="9">
        <f t="shared" si="230"/>
        <v>42596.644699074073</v>
      </c>
      <c r="T3654" s="9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</v>
      </c>
      <c r="P3655" s="5">
        <f t="shared" si="229"/>
        <v>60.909090909090907</v>
      </c>
      <c r="Q3655" t="s">
        <v>8316</v>
      </c>
      <c r="R3655" t="s">
        <v>8317</v>
      </c>
      <c r="S3655" s="9">
        <f t="shared" si="230"/>
        <v>42191.363506944443</v>
      </c>
      <c r="T3655" s="9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1116</v>
      </c>
      <c r="P3656" s="5">
        <f t="shared" si="229"/>
        <v>68.84210526315789</v>
      </c>
      <c r="Q3656" t="s">
        <v>8316</v>
      </c>
      <c r="R3656" t="s">
        <v>8317</v>
      </c>
      <c r="S3656" s="9">
        <f t="shared" si="230"/>
        <v>42440.416504629626</v>
      </c>
      <c r="T3656" s="9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813</v>
      </c>
      <c r="P3657" s="5">
        <f t="shared" si="229"/>
        <v>73.582278481012665</v>
      </c>
      <c r="Q3657" t="s">
        <v>8316</v>
      </c>
      <c r="R3657" t="s">
        <v>8317</v>
      </c>
      <c r="S3657" s="9">
        <f t="shared" si="230"/>
        <v>42173.803217592591</v>
      </c>
      <c r="T3657" s="9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291</v>
      </c>
      <c r="P3658" s="5">
        <f t="shared" si="229"/>
        <v>115.02173913043478</v>
      </c>
      <c r="Q3658" t="s">
        <v>8316</v>
      </c>
      <c r="R3658" t="s">
        <v>8317</v>
      </c>
      <c r="S3658" s="9">
        <f t="shared" si="230"/>
        <v>42737.910138888888</v>
      </c>
      <c r="T3658" s="9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215</v>
      </c>
      <c r="P3659" s="5">
        <f t="shared" si="229"/>
        <v>110.75</v>
      </c>
      <c r="Q3659" t="s">
        <v>8316</v>
      </c>
      <c r="R3659" t="s">
        <v>8317</v>
      </c>
      <c r="S3659" s="9">
        <f t="shared" si="230"/>
        <v>42499.629849537036</v>
      </c>
      <c r="T3659" s="9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</v>
      </c>
      <c r="P3660" s="5">
        <f t="shared" si="229"/>
        <v>75.5</v>
      </c>
      <c r="Q3660" t="s">
        <v>8316</v>
      </c>
      <c r="R3660" t="s">
        <v>8317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61</v>
      </c>
      <c r="P3661" s="5">
        <f t="shared" si="229"/>
        <v>235.46153846153845</v>
      </c>
      <c r="Q3661" t="s">
        <v>8316</v>
      </c>
      <c r="R3661" t="s">
        <v>8317</v>
      </c>
      <c r="S3661" s="9">
        <f t="shared" si="230"/>
        <v>42055.277199074073</v>
      </c>
      <c r="T3661" s="9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0</v>
      </c>
      <c r="P3662" s="5">
        <f t="shared" si="229"/>
        <v>11.363636363636363</v>
      </c>
      <c r="Q3662" t="s">
        <v>8316</v>
      </c>
      <c r="R3662" t="s">
        <v>8317</v>
      </c>
      <c r="S3662" s="9">
        <f t="shared" si="230"/>
        <v>41971.881076388891</v>
      </c>
      <c r="T3662" s="9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330</v>
      </c>
      <c r="P3663" s="5">
        <f t="shared" si="229"/>
        <v>92.5</v>
      </c>
      <c r="Q3663" t="s">
        <v>8316</v>
      </c>
      <c r="R3663" t="s">
        <v>8317</v>
      </c>
      <c r="S3663" s="9">
        <f t="shared" si="230"/>
        <v>42447.896666666667</v>
      </c>
      <c r="T3663" s="9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114</v>
      </c>
      <c r="P3664" s="5">
        <f t="shared" si="229"/>
        <v>202.85</v>
      </c>
      <c r="Q3664" t="s">
        <v>8316</v>
      </c>
      <c r="R3664" t="s">
        <v>8317</v>
      </c>
      <c r="S3664" s="9">
        <f t="shared" si="230"/>
        <v>42064.220069444447</v>
      </c>
      <c r="T3664" s="9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9</v>
      </c>
      <c r="P3665" s="5">
        <f t="shared" si="229"/>
        <v>26</v>
      </c>
      <c r="Q3665" t="s">
        <v>8316</v>
      </c>
      <c r="R3665" t="s">
        <v>8317</v>
      </c>
      <c r="S3665" s="9">
        <f t="shared" si="230"/>
        <v>42665.451736111107</v>
      </c>
      <c r="T3665" s="9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75</v>
      </c>
      <c r="P3666" s="5">
        <f t="shared" si="229"/>
        <v>46.05263157894737</v>
      </c>
      <c r="Q3666" t="s">
        <v>8316</v>
      </c>
      <c r="R3666" t="s">
        <v>8317</v>
      </c>
      <c r="S3666" s="9">
        <f t="shared" si="230"/>
        <v>42523.248715277776</v>
      </c>
      <c r="T3666" s="9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94</v>
      </c>
      <c r="P3667" s="5">
        <f t="shared" si="229"/>
        <v>51</v>
      </c>
      <c r="Q3667" t="s">
        <v>8316</v>
      </c>
      <c r="R3667" t="s">
        <v>8317</v>
      </c>
      <c r="S3667" s="9">
        <f t="shared" si="230"/>
        <v>42294.808124999996</v>
      </c>
      <c r="T3667" s="9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0</v>
      </c>
      <c r="P3668" s="5">
        <f t="shared" si="229"/>
        <v>31.578947368421051</v>
      </c>
      <c r="Q3668" t="s">
        <v>8316</v>
      </c>
      <c r="R3668" t="s">
        <v>8317</v>
      </c>
      <c r="S3668" s="9">
        <f t="shared" si="230"/>
        <v>41822.90488425926</v>
      </c>
      <c r="T3668" s="9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95.110000000000127</v>
      </c>
      <c r="P3669" s="5">
        <f t="shared" si="229"/>
        <v>53.363965517241382</v>
      </c>
      <c r="Q3669" t="s">
        <v>8316</v>
      </c>
      <c r="R3669" t="s">
        <v>8317</v>
      </c>
      <c r="S3669" s="9">
        <f t="shared" si="230"/>
        <v>42173.970127314809</v>
      </c>
      <c r="T3669" s="9">
        <f t="shared" si="231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35</v>
      </c>
      <c r="P3670" s="5">
        <f t="shared" si="229"/>
        <v>36.964285714285715</v>
      </c>
      <c r="Q3670" t="s">
        <v>8316</v>
      </c>
      <c r="R3670" t="s">
        <v>8317</v>
      </c>
      <c r="S3670" s="9">
        <f t="shared" si="230"/>
        <v>42185.556157407409</v>
      </c>
      <c r="T3670" s="9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382</v>
      </c>
      <c r="P3671" s="5">
        <f t="shared" si="229"/>
        <v>81.294117647058826</v>
      </c>
      <c r="Q3671" t="s">
        <v>8316</v>
      </c>
      <c r="R3671" t="s">
        <v>8317</v>
      </c>
      <c r="S3671" s="9">
        <f t="shared" si="230"/>
        <v>42136.675196759257</v>
      </c>
      <c r="T3671" s="9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21</v>
      </c>
      <c r="P3672" s="5">
        <f t="shared" si="229"/>
        <v>20.083333333333332</v>
      </c>
      <c r="Q3672" t="s">
        <v>8316</v>
      </c>
      <c r="R3672" t="s">
        <v>8317</v>
      </c>
      <c r="S3672" s="9">
        <f t="shared" si="230"/>
        <v>42142.514016203699</v>
      </c>
      <c r="T3672" s="9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30</v>
      </c>
      <c r="P3673" s="5">
        <f t="shared" si="229"/>
        <v>88.25</v>
      </c>
      <c r="Q3673" t="s">
        <v>8316</v>
      </c>
      <c r="R3673" t="s">
        <v>8317</v>
      </c>
      <c r="S3673" s="9">
        <f t="shared" si="230"/>
        <v>41820.62809027778</v>
      </c>
      <c r="T3673" s="9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46</v>
      </c>
      <c r="P3674" s="5">
        <f t="shared" si="229"/>
        <v>53.438596491228068</v>
      </c>
      <c r="Q3674" t="s">
        <v>8316</v>
      </c>
      <c r="R3674" t="s">
        <v>8317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545</v>
      </c>
      <c r="P3675" s="5">
        <f t="shared" si="229"/>
        <v>39.868421052631582</v>
      </c>
      <c r="Q3675" t="s">
        <v>8316</v>
      </c>
      <c r="R3675" t="s">
        <v>8317</v>
      </c>
      <c r="S3675" s="9">
        <f t="shared" si="230"/>
        <v>41914.295104166667</v>
      </c>
      <c r="T3675" s="9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0</v>
      </c>
      <c r="P3676" s="5">
        <f t="shared" si="229"/>
        <v>145.16129032258064</v>
      </c>
      <c r="Q3676" t="s">
        <v>8316</v>
      </c>
      <c r="R3676" t="s">
        <v>8317</v>
      </c>
      <c r="S3676" s="9">
        <f t="shared" si="230"/>
        <v>42556.873020833329</v>
      </c>
      <c r="T3676" s="9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20</v>
      </c>
      <c r="P3677" s="5">
        <f t="shared" si="229"/>
        <v>23.333333333333332</v>
      </c>
      <c r="Q3677" t="s">
        <v>8316</v>
      </c>
      <c r="R3677" t="s">
        <v>8317</v>
      </c>
      <c r="S3677" s="9">
        <f t="shared" si="230"/>
        <v>42493.597013888888</v>
      </c>
      <c r="T3677" s="9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230</v>
      </c>
      <c r="P3678" s="5">
        <f t="shared" si="229"/>
        <v>64.375</v>
      </c>
      <c r="Q3678" t="s">
        <v>8316</v>
      </c>
      <c r="R3678" t="s">
        <v>8317</v>
      </c>
      <c r="S3678" s="9">
        <f t="shared" si="230"/>
        <v>41876.815787037034</v>
      </c>
      <c r="T3678" s="9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348.5</v>
      </c>
      <c r="P3679" s="5">
        <f t="shared" si="229"/>
        <v>62.052763819095475</v>
      </c>
      <c r="Q3679" t="s">
        <v>8316</v>
      </c>
      <c r="R3679" t="s">
        <v>8317</v>
      </c>
      <c r="S3679" s="9">
        <f t="shared" si="230"/>
        <v>41802.574282407411</v>
      </c>
      <c r="T3679" s="9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50</v>
      </c>
      <c r="P3680" s="5">
        <f t="shared" si="229"/>
        <v>66.129032258064512</v>
      </c>
      <c r="Q3680" t="s">
        <v>8316</v>
      </c>
      <c r="R3680" t="s">
        <v>8317</v>
      </c>
      <c r="S3680" s="9">
        <f t="shared" si="230"/>
        <v>42120.531226851846</v>
      </c>
      <c r="T3680" s="9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202</v>
      </c>
      <c r="P3681" s="5">
        <f t="shared" si="229"/>
        <v>73.400000000000006</v>
      </c>
      <c r="Q3681" t="s">
        <v>8316</v>
      </c>
      <c r="R3681" t="s">
        <v>8317</v>
      </c>
      <c r="S3681" s="9">
        <f t="shared" si="230"/>
        <v>41786.761354166665</v>
      </c>
      <c r="T3681" s="9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383</v>
      </c>
      <c r="P3682" s="5">
        <f t="shared" si="229"/>
        <v>99.5</v>
      </c>
      <c r="Q3682" t="s">
        <v>8316</v>
      </c>
      <c r="R3682" t="s">
        <v>8317</v>
      </c>
      <c r="S3682" s="9">
        <f t="shared" si="230"/>
        <v>42627.454097222224</v>
      </c>
      <c r="T3682" s="9">
        <f t="shared" si="231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119</v>
      </c>
      <c r="P3683" s="5">
        <f t="shared" si="229"/>
        <v>62.166666666666664</v>
      </c>
      <c r="Q3683" t="s">
        <v>8316</v>
      </c>
      <c r="R3683" t="s">
        <v>8317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1176</v>
      </c>
      <c r="P3684" s="5">
        <f t="shared" si="229"/>
        <v>62.328358208955223</v>
      </c>
      <c r="Q3684" t="s">
        <v>8316</v>
      </c>
      <c r="R3684" t="s">
        <v>8317</v>
      </c>
      <c r="S3684" s="9">
        <f t="shared" si="230"/>
        <v>41772.685393518521</v>
      </c>
      <c r="T3684" s="9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380</v>
      </c>
      <c r="P3685" s="5">
        <f t="shared" si="229"/>
        <v>58.787878787878789</v>
      </c>
      <c r="Q3685" t="s">
        <v>8316</v>
      </c>
      <c r="R3685" t="s">
        <v>8317</v>
      </c>
      <c r="S3685" s="9">
        <f t="shared" si="230"/>
        <v>42633.116851851853</v>
      </c>
      <c r="T3685" s="9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293</v>
      </c>
      <c r="P3686" s="5">
        <f t="shared" si="229"/>
        <v>45.347826086956523</v>
      </c>
      <c r="Q3686" t="s">
        <v>8316</v>
      </c>
      <c r="R3686" t="s">
        <v>8317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285</v>
      </c>
      <c r="P3687" s="5">
        <f t="shared" si="229"/>
        <v>41.944444444444443</v>
      </c>
      <c r="Q3687" t="s">
        <v>8316</v>
      </c>
      <c r="R3687" t="s">
        <v>8317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5</v>
      </c>
      <c r="P3688" s="5">
        <f t="shared" si="229"/>
        <v>59.166666666666664</v>
      </c>
      <c r="Q3688" t="s">
        <v>8316</v>
      </c>
      <c r="R3688" t="s">
        <v>8317</v>
      </c>
      <c r="S3688" s="9">
        <f t="shared" si="230"/>
        <v>42230.662731481483</v>
      </c>
      <c r="T3688" s="9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12.25</v>
      </c>
      <c r="P3689" s="5">
        <f t="shared" si="229"/>
        <v>200.49</v>
      </c>
      <c r="Q3689" t="s">
        <v>8316</v>
      </c>
      <c r="R3689" t="s">
        <v>8317</v>
      </c>
      <c r="S3689" s="9">
        <f t="shared" si="230"/>
        <v>41787.218229166669</v>
      </c>
      <c r="T3689" s="9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275</v>
      </c>
      <c r="P3690" s="5">
        <f t="shared" si="229"/>
        <v>83.974358974358978</v>
      </c>
      <c r="Q3690" t="s">
        <v>8316</v>
      </c>
      <c r="R3690" t="s">
        <v>8317</v>
      </c>
      <c r="S3690" s="9">
        <f t="shared" si="230"/>
        <v>41829.787083333329</v>
      </c>
      <c r="T3690" s="9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550</v>
      </c>
      <c r="P3691" s="5">
        <f t="shared" si="229"/>
        <v>57.258064516129032</v>
      </c>
      <c r="Q3691" t="s">
        <v>8316</v>
      </c>
      <c r="R3691" t="s">
        <v>8317</v>
      </c>
      <c r="S3691" s="9">
        <f t="shared" si="230"/>
        <v>42147.826840277776</v>
      </c>
      <c r="T3691" s="9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300</v>
      </c>
      <c r="P3692" s="5">
        <f t="shared" si="229"/>
        <v>58.064516129032256</v>
      </c>
      <c r="Q3692" t="s">
        <v>8316</v>
      </c>
      <c r="R3692" t="s">
        <v>8317</v>
      </c>
      <c r="S3692" s="9">
        <f t="shared" si="230"/>
        <v>41940.598182870366</v>
      </c>
      <c r="T3692" s="9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11184</v>
      </c>
      <c r="P3693" s="5">
        <f t="shared" si="229"/>
        <v>186.80291970802921</v>
      </c>
      <c r="Q3693" t="s">
        <v>8316</v>
      </c>
      <c r="R3693" t="s">
        <v>8317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260</v>
      </c>
      <c r="P3694" s="5">
        <f t="shared" si="229"/>
        <v>74.117647058823536</v>
      </c>
      <c r="Q3694" t="s">
        <v>8316</v>
      </c>
      <c r="R3694" t="s">
        <v>8317</v>
      </c>
      <c r="S3694" s="9">
        <f t="shared" si="230"/>
        <v>41891.96503472222</v>
      </c>
      <c r="T3694" s="9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97</v>
      </c>
      <c r="P3695" s="5">
        <f t="shared" si="229"/>
        <v>30.714285714285715</v>
      </c>
      <c r="Q3695" t="s">
        <v>8316</v>
      </c>
      <c r="R3695" t="s">
        <v>8317</v>
      </c>
      <c r="S3695" s="9">
        <f t="shared" si="230"/>
        <v>42309.191307870366</v>
      </c>
      <c r="T3695" s="9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260</v>
      </c>
      <c r="P3696" s="5">
        <f t="shared" si="229"/>
        <v>62.666666666666664</v>
      </c>
      <c r="Q3696" t="s">
        <v>8316</v>
      </c>
      <c r="R3696" t="s">
        <v>8317</v>
      </c>
      <c r="S3696" s="9">
        <f t="shared" si="230"/>
        <v>42490.133877314816</v>
      </c>
      <c r="T3696" s="9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5</v>
      </c>
      <c r="P3697" s="5">
        <f t="shared" si="229"/>
        <v>121.36363636363636</v>
      </c>
      <c r="Q3697" t="s">
        <v>8316</v>
      </c>
      <c r="R3697" t="s">
        <v>8317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1100</v>
      </c>
      <c r="P3698" s="5">
        <f t="shared" si="229"/>
        <v>39.743589743589745</v>
      </c>
      <c r="Q3698" t="s">
        <v>8316</v>
      </c>
      <c r="R3698" t="s">
        <v>8317</v>
      </c>
      <c r="S3698" s="9">
        <f t="shared" si="230"/>
        <v>41988.617083333331</v>
      </c>
      <c r="T3698" s="9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160</v>
      </c>
      <c r="P3699" s="5">
        <f t="shared" si="229"/>
        <v>72</v>
      </c>
      <c r="Q3699" t="s">
        <v>8316</v>
      </c>
      <c r="R3699" t="s">
        <v>8317</v>
      </c>
      <c r="S3699" s="9">
        <f t="shared" si="230"/>
        <v>42479.465833333335</v>
      </c>
      <c r="T3699" s="9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526</v>
      </c>
      <c r="P3700" s="5">
        <f t="shared" si="229"/>
        <v>40.632352941176471</v>
      </c>
      <c r="Q3700" t="s">
        <v>8316</v>
      </c>
      <c r="R3700" t="s">
        <v>8317</v>
      </c>
      <c r="S3700" s="9">
        <f t="shared" si="230"/>
        <v>42401.806562500002</v>
      </c>
      <c r="T3700" s="9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20</v>
      </c>
      <c r="P3701" s="5">
        <f t="shared" si="229"/>
        <v>63</v>
      </c>
      <c r="Q3701" t="s">
        <v>8316</v>
      </c>
      <c r="R3701" t="s">
        <v>8317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106</v>
      </c>
      <c r="P3702" s="5">
        <f t="shared" si="229"/>
        <v>33.666666666666664</v>
      </c>
      <c r="Q3702" t="s">
        <v>8316</v>
      </c>
      <c r="R3702" t="s">
        <v>8317</v>
      </c>
      <c r="S3702" s="9">
        <f t="shared" si="230"/>
        <v>41882.585648148146</v>
      </c>
      <c r="T3702" s="9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5</v>
      </c>
      <c r="P3703" s="5">
        <f t="shared" si="229"/>
        <v>38.589743589743591</v>
      </c>
      <c r="Q3703" t="s">
        <v>8316</v>
      </c>
      <c r="R3703" t="s">
        <v>8317</v>
      </c>
      <c r="S3703" s="9">
        <f t="shared" si="230"/>
        <v>42129.541585648149</v>
      </c>
      <c r="T3703" s="9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275</v>
      </c>
      <c r="P3704" s="5">
        <f t="shared" si="229"/>
        <v>155.95238095238096</v>
      </c>
      <c r="Q3704" t="s">
        <v>8316</v>
      </c>
      <c r="R3704" t="s">
        <v>8317</v>
      </c>
      <c r="S3704" s="9">
        <f t="shared" si="230"/>
        <v>42524.53800925926</v>
      </c>
      <c r="T3704" s="9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246</v>
      </c>
      <c r="P3705" s="5">
        <f t="shared" si="229"/>
        <v>43.2</v>
      </c>
      <c r="Q3705" t="s">
        <v>8316</v>
      </c>
      <c r="R3705" t="s">
        <v>8317</v>
      </c>
      <c r="S3705" s="9">
        <f t="shared" si="230"/>
        <v>42556.504490740743</v>
      </c>
      <c r="T3705" s="9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109.00999999999999</v>
      </c>
      <c r="P3706" s="5">
        <f t="shared" si="229"/>
        <v>15.148518518518518</v>
      </c>
      <c r="Q3706" t="s">
        <v>8316</v>
      </c>
      <c r="R3706" t="s">
        <v>8317</v>
      </c>
      <c r="S3706" s="9">
        <f t="shared" si="230"/>
        <v>42461.689745370371</v>
      </c>
      <c r="T3706" s="9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98</v>
      </c>
      <c r="P3707" s="5">
        <f t="shared" si="229"/>
        <v>83.571428571428569</v>
      </c>
      <c r="Q3707" t="s">
        <v>8316</v>
      </c>
      <c r="R3707" t="s">
        <v>8317</v>
      </c>
      <c r="S3707" s="9">
        <f t="shared" si="230"/>
        <v>41792.542986111112</v>
      </c>
      <c r="T3707" s="9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320</v>
      </c>
      <c r="P3708" s="5">
        <f t="shared" si="229"/>
        <v>140</v>
      </c>
      <c r="Q3708" t="s">
        <v>8316</v>
      </c>
      <c r="R3708" t="s">
        <v>8317</v>
      </c>
      <c r="S3708" s="9">
        <f t="shared" si="230"/>
        <v>41879.913761574076</v>
      </c>
      <c r="T3708" s="9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860</v>
      </c>
      <c r="P3709" s="5">
        <f t="shared" si="229"/>
        <v>80.869565217391298</v>
      </c>
      <c r="Q3709" t="s">
        <v>8316</v>
      </c>
      <c r="R3709" t="s">
        <v>8317</v>
      </c>
      <c r="S3709" s="9">
        <f t="shared" si="230"/>
        <v>42552.048356481479</v>
      </c>
      <c r="T3709" s="9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1400</v>
      </c>
      <c r="P3710" s="5">
        <f t="shared" si="229"/>
        <v>53.846153846153847</v>
      </c>
      <c r="Q3710" t="s">
        <v>8316</v>
      </c>
      <c r="R3710" t="s">
        <v>8317</v>
      </c>
      <c r="S3710" s="9">
        <f t="shared" si="230"/>
        <v>41810.142199074078</v>
      </c>
      <c r="T3710" s="9">
        <f t="shared" si="231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82.5</v>
      </c>
      <c r="P3711" s="5">
        <f t="shared" si="229"/>
        <v>30.928571428571427</v>
      </c>
      <c r="Q3711" t="s">
        <v>8316</v>
      </c>
      <c r="R3711" t="s">
        <v>8317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535</v>
      </c>
      <c r="P3712" s="5">
        <f t="shared" si="229"/>
        <v>67.962962962962962</v>
      </c>
      <c r="Q3712" t="s">
        <v>8316</v>
      </c>
      <c r="R3712" t="s">
        <v>8317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70</v>
      </c>
      <c r="P3713" s="5">
        <f t="shared" si="229"/>
        <v>27.142857142857142</v>
      </c>
      <c r="Q3713" t="s">
        <v>8316</v>
      </c>
      <c r="R3713" t="s">
        <v>8317</v>
      </c>
      <c r="S3713" s="9">
        <f t="shared" si="230"/>
        <v>41779.724224537036</v>
      </c>
      <c r="T3713" s="9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4030</v>
      </c>
      <c r="P3714" s="5">
        <f t="shared" si="229"/>
        <v>110.86538461538461</v>
      </c>
      <c r="Q3714" t="s">
        <v>8316</v>
      </c>
      <c r="R3714" t="s">
        <v>8317</v>
      </c>
      <c r="S3714" s="9">
        <f t="shared" si="230"/>
        <v>42134.172071759254</v>
      </c>
      <c r="T3714" s="9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E3715-D3715</f>
        <v>30</v>
      </c>
      <c r="P3715" s="5">
        <f t="shared" ref="P3715:P3778" si="233">E3715/L3715</f>
        <v>106.84210526315789</v>
      </c>
      <c r="Q3715" t="s">
        <v>8316</v>
      </c>
      <c r="R3715" t="s">
        <v>8317</v>
      </c>
      <c r="S3715" s="9">
        <f t="shared" ref="S3715:S3778" si="234">(J3715/86400)+DATE(1970,1,1)</f>
        <v>42505.738032407404</v>
      </c>
      <c r="T3715" s="9">
        <f t="shared" ref="T3715:T3778" si="235">(I3715/86400)+DATE(1970,1,1)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235</v>
      </c>
      <c r="P3716" s="5">
        <f t="shared" si="233"/>
        <v>105.51546391752578</v>
      </c>
      <c r="Q3716" t="s">
        <v>8316</v>
      </c>
      <c r="R3716" t="s">
        <v>8317</v>
      </c>
      <c r="S3716" s="9">
        <f t="shared" si="234"/>
        <v>42118.556331018517</v>
      </c>
      <c r="T3716" s="9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90</v>
      </c>
      <c r="P3717" s="5">
        <f t="shared" si="233"/>
        <v>132.96296296296296</v>
      </c>
      <c r="Q3717" t="s">
        <v>8316</v>
      </c>
      <c r="R3717" t="s">
        <v>8317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446</v>
      </c>
      <c r="P3718" s="5">
        <f t="shared" si="233"/>
        <v>51.916666666666664</v>
      </c>
      <c r="Q3718" t="s">
        <v>8316</v>
      </c>
      <c r="R3718" t="s">
        <v>8317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30</v>
      </c>
      <c r="P3719" s="5">
        <f t="shared" si="233"/>
        <v>310</v>
      </c>
      <c r="Q3719" t="s">
        <v>8316</v>
      </c>
      <c r="R3719" t="s">
        <v>8317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697</v>
      </c>
      <c r="P3720" s="5">
        <f t="shared" si="233"/>
        <v>26.021739130434781</v>
      </c>
      <c r="Q3720" t="s">
        <v>8316</v>
      </c>
      <c r="R3720" t="s">
        <v>8317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220</v>
      </c>
      <c r="P3721" s="5">
        <f t="shared" si="233"/>
        <v>105</v>
      </c>
      <c r="Q3721" t="s">
        <v>8316</v>
      </c>
      <c r="R3721" t="s">
        <v>8317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149</v>
      </c>
      <c r="P3722" s="5">
        <f t="shared" si="233"/>
        <v>86.224999999999994</v>
      </c>
      <c r="Q3722" t="s">
        <v>8316</v>
      </c>
      <c r="R3722" t="s">
        <v>8317</v>
      </c>
      <c r="S3722" s="9">
        <f t="shared" si="234"/>
        <v>42165.993125000001</v>
      </c>
      <c r="T3722" s="9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40</v>
      </c>
      <c r="P3723" s="5">
        <f t="shared" si="233"/>
        <v>114.54545454545455</v>
      </c>
      <c r="Q3723" t="s">
        <v>8316</v>
      </c>
      <c r="R3723" t="s">
        <v>8317</v>
      </c>
      <c r="S3723" s="9">
        <f t="shared" si="234"/>
        <v>41927.936157407406</v>
      </c>
      <c r="T3723" s="9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168</v>
      </c>
      <c r="P3724" s="5">
        <f t="shared" si="233"/>
        <v>47.657142857142858</v>
      </c>
      <c r="Q3724" t="s">
        <v>8316</v>
      </c>
      <c r="R3724" t="s">
        <v>8317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92</v>
      </c>
      <c r="P3725" s="5">
        <f t="shared" si="233"/>
        <v>72.888888888888886</v>
      </c>
      <c r="Q3725" t="s">
        <v>8316</v>
      </c>
      <c r="R3725" t="s">
        <v>8317</v>
      </c>
      <c r="S3725" s="9">
        <f t="shared" si="234"/>
        <v>41943.753032407403</v>
      </c>
      <c r="T3725" s="9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109.55000000000018</v>
      </c>
      <c r="P3726" s="5">
        <f t="shared" si="233"/>
        <v>49.545505617977533</v>
      </c>
      <c r="Q3726" t="s">
        <v>8316</v>
      </c>
      <c r="R3726" t="s">
        <v>8317</v>
      </c>
      <c r="S3726" s="9">
        <f t="shared" si="234"/>
        <v>42465.491435185184</v>
      </c>
      <c r="T3726" s="9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81</v>
      </c>
      <c r="P3727" s="5">
        <f t="shared" si="233"/>
        <v>25.4</v>
      </c>
      <c r="Q3727" t="s">
        <v>8316</v>
      </c>
      <c r="R3727" t="s">
        <v>8317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2029</v>
      </c>
      <c r="P3728" s="5">
        <f t="shared" si="233"/>
        <v>62.586956521739133</v>
      </c>
      <c r="Q3728" t="s">
        <v>8316</v>
      </c>
      <c r="R3728" t="s">
        <v>8317</v>
      </c>
      <c r="S3728" s="9">
        <f t="shared" si="234"/>
        <v>42462.140868055554</v>
      </c>
      <c r="T3728" s="9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15</v>
      </c>
      <c r="P3729" s="5">
        <f t="shared" si="233"/>
        <v>61.060606060606062</v>
      </c>
      <c r="Q3729" t="s">
        <v>8316</v>
      </c>
      <c r="R3729" t="s">
        <v>8317</v>
      </c>
      <c r="S3729" s="9">
        <f t="shared" si="234"/>
        <v>42632.348310185189</v>
      </c>
      <c r="T3729" s="9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-18138</v>
      </c>
      <c r="P3730" s="5">
        <f t="shared" si="233"/>
        <v>60.064516129032256</v>
      </c>
      <c r="Q3730" t="s">
        <v>8316</v>
      </c>
      <c r="R3730" t="s">
        <v>8317</v>
      </c>
      <c r="S3730" s="9">
        <f t="shared" si="234"/>
        <v>42205.171018518522</v>
      </c>
      <c r="T3730" s="9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-4638</v>
      </c>
      <c r="P3731" s="5">
        <f t="shared" si="233"/>
        <v>72.400000000000006</v>
      </c>
      <c r="Q3731" t="s">
        <v>8316</v>
      </c>
      <c r="R3731" t="s">
        <v>8317</v>
      </c>
      <c r="S3731" s="9">
        <f t="shared" si="234"/>
        <v>42041.205000000002</v>
      </c>
      <c r="T3731" s="9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-900</v>
      </c>
      <c r="P3732" s="5">
        <f t="shared" si="233"/>
        <v>100</v>
      </c>
      <c r="Q3732" t="s">
        <v>8316</v>
      </c>
      <c r="R3732" t="s">
        <v>8317</v>
      </c>
      <c r="S3732" s="9">
        <f t="shared" si="234"/>
        <v>42203.677766203706</v>
      </c>
      <c r="T3732" s="9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-4880</v>
      </c>
      <c r="P3733" s="5">
        <f t="shared" si="233"/>
        <v>51.666666666666664</v>
      </c>
      <c r="Q3733" t="s">
        <v>8316</v>
      </c>
      <c r="R3733" t="s">
        <v>8317</v>
      </c>
      <c r="S3733" s="9">
        <f t="shared" si="234"/>
        <v>41983.752847222218</v>
      </c>
      <c r="T3733" s="9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-719</v>
      </c>
      <c r="P3734" s="5">
        <f t="shared" si="233"/>
        <v>32.75</v>
      </c>
      <c r="Q3734" t="s">
        <v>8316</v>
      </c>
      <c r="R3734" t="s">
        <v>8317</v>
      </c>
      <c r="S3734" s="9">
        <f t="shared" si="234"/>
        <v>41968.677465277782</v>
      </c>
      <c r="T3734" s="9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-1500</v>
      </c>
      <c r="P3735" s="5" t="e">
        <f t="shared" si="233"/>
        <v>#DIV/0!</v>
      </c>
      <c r="Q3735" t="s">
        <v>8316</v>
      </c>
      <c r="R3735" t="s">
        <v>8317</v>
      </c>
      <c r="S3735" s="9">
        <f t="shared" si="234"/>
        <v>42103.024398148147</v>
      </c>
      <c r="T3735" s="9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-1073</v>
      </c>
      <c r="P3736" s="5">
        <f t="shared" si="233"/>
        <v>61</v>
      </c>
      <c r="Q3736" t="s">
        <v>8316</v>
      </c>
      <c r="R3736" t="s">
        <v>8317</v>
      </c>
      <c r="S3736" s="9">
        <f t="shared" si="234"/>
        <v>42089.901574074072</v>
      </c>
      <c r="T3736" s="9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-130</v>
      </c>
      <c r="P3737" s="5">
        <f t="shared" si="233"/>
        <v>10</v>
      </c>
      <c r="Q3737" t="s">
        <v>8316</v>
      </c>
      <c r="R3737" t="s">
        <v>8317</v>
      </c>
      <c r="S3737" s="9">
        <f t="shared" si="234"/>
        <v>42122.693159722221</v>
      </c>
      <c r="T3737" s="9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-1490</v>
      </c>
      <c r="P3738" s="5">
        <f t="shared" si="233"/>
        <v>10</v>
      </c>
      <c r="Q3738" t="s">
        <v>8316</v>
      </c>
      <c r="R3738" t="s">
        <v>8317</v>
      </c>
      <c r="S3738" s="9">
        <f t="shared" si="234"/>
        <v>42048.711724537032</v>
      </c>
      <c r="T3738" s="9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-550</v>
      </c>
      <c r="P3739" s="5">
        <f t="shared" si="233"/>
        <v>37.5</v>
      </c>
      <c r="Q3739" t="s">
        <v>8316</v>
      </c>
      <c r="R3739" t="s">
        <v>8317</v>
      </c>
      <c r="S3739" s="9">
        <f t="shared" si="234"/>
        <v>42297.691006944442</v>
      </c>
      <c r="T3739" s="9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-1230</v>
      </c>
      <c r="P3740" s="5">
        <f t="shared" si="233"/>
        <v>45</v>
      </c>
      <c r="Q3740" t="s">
        <v>8316</v>
      </c>
      <c r="R3740" t="s">
        <v>8317</v>
      </c>
      <c r="S3740" s="9">
        <f t="shared" si="234"/>
        <v>41813.938715277778</v>
      </c>
      <c r="T3740" s="9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-3195</v>
      </c>
      <c r="P3741" s="5">
        <f t="shared" si="233"/>
        <v>100.625</v>
      </c>
      <c r="Q3741" t="s">
        <v>8316</v>
      </c>
      <c r="R3741" t="s">
        <v>8317</v>
      </c>
      <c r="S3741" s="9">
        <f t="shared" si="234"/>
        <v>42548.449861111112</v>
      </c>
      <c r="T3741" s="9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-1642</v>
      </c>
      <c r="P3742" s="5">
        <f t="shared" si="233"/>
        <v>25.571428571428573</v>
      </c>
      <c r="Q3742" t="s">
        <v>8316</v>
      </c>
      <c r="R3742" t="s">
        <v>8317</v>
      </c>
      <c r="S3742" s="9">
        <f t="shared" si="234"/>
        <v>41833.089756944442</v>
      </c>
      <c r="T3742" s="9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-20000</v>
      </c>
      <c r="P3743" s="5" t="e">
        <f t="shared" si="233"/>
        <v>#DIV/0!</v>
      </c>
      <c r="Q3743" t="s">
        <v>8316</v>
      </c>
      <c r="R3743" t="s">
        <v>8317</v>
      </c>
      <c r="S3743" s="9">
        <f t="shared" si="234"/>
        <v>42325.920717592591</v>
      </c>
      <c r="T3743" s="9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-4900</v>
      </c>
      <c r="P3744" s="5">
        <f t="shared" si="233"/>
        <v>25</v>
      </c>
      <c r="Q3744" t="s">
        <v>8316</v>
      </c>
      <c r="R3744" t="s">
        <v>8317</v>
      </c>
      <c r="S3744" s="9">
        <f t="shared" si="234"/>
        <v>41858.214629629627</v>
      </c>
      <c r="T3744" s="9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-2200</v>
      </c>
      <c r="P3745" s="5" t="e">
        <f t="shared" si="233"/>
        <v>#DIV/0!</v>
      </c>
      <c r="Q3745" t="s">
        <v>8316</v>
      </c>
      <c r="R3745" t="s">
        <v>8317</v>
      </c>
      <c r="S3745" s="9">
        <f t="shared" si="234"/>
        <v>41793.710231481484</v>
      </c>
      <c r="T3745" s="9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-1200</v>
      </c>
      <c r="P3746" s="5" t="e">
        <f t="shared" si="233"/>
        <v>#DIV/0!</v>
      </c>
      <c r="Q3746" t="s">
        <v>8316</v>
      </c>
      <c r="R3746" t="s">
        <v>8317</v>
      </c>
      <c r="S3746" s="9">
        <f t="shared" si="234"/>
        <v>41793.814259259263</v>
      </c>
      <c r="T3746" s="9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-90</v>
      </c>
      <c r="P3747" s="5">
        <f t="shared" si="233"/>
        <v>10</v>
      </c>
      <c r="Q3747" t="s">
        <v>8316</v>
      </c>
      <c r="R3747" t="s">
        <v>8317</v>
      </c>
      <c r="S3747" s="9">
        <f t="shared" si="234"/>
        <v>41831.697939814811</v>
      </c>
      <c r="T3747" s="9">
        <f t="shared" si="235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-8298</v>
      </c>
      <c r="P3748" s="5">
        <f t="shared" si="233"/>
        <v>202</v>
      </c>
      <c r="Q3748" t="s">
        <v>8316</v>
      </c>
      <c r="R3748" t="s">
        <v>8317</v>
      </c>
      <c r="S3748" s="9">
        <f t="shared" si="234"/>
        <v>42621.389340277776</v>
      </c>
      <c r="T3748" s="9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-2475</v>
      </c>
      <c r="P3749" s="5">
        <f t="shared" si="233"/>
        <v>25</v>
      </c>
      <c r="Q3749" t="s">
        <v>8316</v>
      </c>
      <c r="R3749" t="s">
        <v>8317</v>
      </c>
      <c r="S3749" s="9">
        <f t="shared" si="234"/>
        <v>42164.299722222218</v>
      </c>
      <c r="T3749" s="9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176</v>
      </c>
      <c r="P3750" s="5">
        <f t="shared" si="233"/>
        <v>99.538461538461533</v>
      </c>
      <c r="Q3750" t="s">
        <v>8316</v>
      </c>
      <c r="R3750" t="s">
        <v>8358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25</v>
      </c>
      <c r="P3751" s="5">
        <f t="shared" si="233"/>
        <v>75</v>
      </c>
      <c r="Q3751" t="s">
        <v>8316</v>
      </c>
      <c r="R3751" t="s">
        <v>8358</v>
      </c>
      <c r="S3751" s="9">
        <f t="shared" si="234"/>
        <v>42458.127175925925</v>
      </c>
      <c r="T3751" s="9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27</v>
      </c>
      <c r="P3752" s="5">
        <f t="shared" si="233"/>
        <v>215.25</v>
      </c>
      <c r="Q3752" t="s">
        <v>8316</v>
      </c>
      <c r="R3752" t="s">
        <v>8358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326</v>
      </c>
      <c r="P3753" s="5">
        <f t="shared" si="233"/>
        <v>120.54545454545455</v>
      </c>
      <c r="Q3753" t="s">
        <v>8316</v>
      </c>
      <c r="R3753" t="s">
        <v>8358</v>
      </c>
      <c r="S3753" s="9">
        <f t="shared" si="234"/>
        <v>42403.035567129627</v>
      </c>
      <c r="T3753" s="9">
        <f t="shared" si="235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65</v>
      </c>
      <c r="P3754" s="5">
        <f t="shared" si="233"/>
        <v>37.666666666666664</v>
      </c>
      <c r="Q3754" t="s">
        <v>8316</v>
      </c>
      <c r="R3754" t="s">
        <v>8358</v>
      </c>
      <c r="S3754" s="9">
        <f t="shared" si="234"/>
        <v>42619.802488425921</v>
      </c>
      <c r="T3754" s="9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167</v>
      </c>
      <c r="P3755" s="5">
        <f t="shared" si="233"/>
        <v>172.23333333333332</v>
      </c>
      <c r="Q3755" t="s">
        <v>8316</v>
      </c>
      <c r="R3755" t="s">
        <v>8358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500</v>
      </c>
      <c r="P3756" s="5">
        <f t="shared" si="233"/>
        <v>111.11111111111111</v>
      </c>
      <c r="Q3756" t="s">
        <v>8316</v>
      </c>
      <c r="R3756" t="s">
        <v>8358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163</v>
      </c>
      <c r="P3757" s="5">
        <f t="shared" si="233"/>
        <v>25.464285714285715</v>
      </c>
      <c r="Q3757" t="s">
        <v>8316</v>
      </c>
      <c r="R3757" t="s">
        <v>8358</v>
      </c>
      <c r="S3757" s="9">
        <f t="shared" si="234"/>
        <v>42445.866979166662</v>
      </c>
      <c r="T3757" s="9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50</v>
      </c>
      <c r="P3758" s="5">
        <f t="shared" si="233"/>
        <v>267.64705882352939</v>
      </c>
      <c r="Q3758" t="s">
        <v>8316</v>
      </c>
      <c r="R3758" t="s">
        <v>8358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298</v>
      </c>
      <c r="P3759" s="5">
        <f t="shared" si="233"/>
        <v>75.959999999999994</v>
      </c>
      <c r="Q3759" t="s">
        <v>8316</v>
      </c>
      <c r="R3759" t="s">
        <v>8358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35</v>
      </c>
      <c r="P3760" s="5">
        <f t="shared" si="233"/>
        <v>59.03846153846154</v>
      </c>
      <c r="Q3760" t="s">
        <v>8316</v>
      </c>
      <c r="R3760" t="s">
        <v>8358</v>
      </c>
      <c r="S3760" s="9">
        <f t="shared" si="234"/>
        <v>41747.471504629633</v>
      </c>
      <c r="T3760" s="9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409.77000000000044</v>
      </c>
      <c r="P3761" s="5">
        <f t="shared" si="233"/>
        <v>50.111022727272733</v>
      </c>
      <c r="Q3761" t="s">
        <v>8316</v>
      </c>
      <c r="R3761" t="s">
        <v>8358</v>
      </c>
      <c r="S3761" s="9">
        <f t="shared" si="234"/>
        <v>42182.108252314814</v>
      </c>
      <c r="T3761" s="9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50.770000000000437</v>
      </c>
      <c r="P3762" s="5">
        <f t="shared" si="233"/>
        <v>55.502967032967035</v>
      </c>
      <c r="Q3762" t="s">
        <v>8316</v>
      </c>
      <c r="R3762" t="s">
        <v>8358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0</v>
      </c>
      <c r="P3763" s="5">
        <f t="shared" si="233"/>
        <v>166.66666666666666</v>
      </c>
      <c r="Q3763" t="s">
        <v>8316</v>
      </c>
      <c r="R3763" t="s">
        <v>8358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78</v>
      </c>
      <c r="P3764" s="5">
        <f t="shared" si="233"/>
        <v>47.428571428571431</v>
      </c>
      <c r="Q3764" t="s">
        <v>8316</v>
      </c>
      <c r="R3764" t="s">
        <v>8358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0</v>
      </c>
      <c r="P3765" s="5">
        <f t="shared" si="233"/>
        <v>64.935064935064929</v>
      </c>
      <c r="Q3765" t="s">
        <v>8316</v>
      </c>
      <c r="R3765" t="s">
        <v>8358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0</v>
      </c>
      <c r="P3766" s="5">
        <f t="shared" si="233"/>
        <v>55.555555555555557</v>
      </c>
      <c r="Q3766" t="s">
        <v>8316</v>
      </c>
      <c r="R3766" t="s">
        <v>8358</v>
      </c>
      <c r="S3766" s="9">
        <f t="shared" si="234"/>
        <v>42499.842962962968</v>
      </c>
      <c r="T3766" s="9">
        <f t="shared" si="235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942</v>
      </c>
      <c r="P3767" s="5">
        <f t="shared" si="233"/>
        <v>74.224299065420567</v>
      </c>
      <c r="Q3767" t="s">
        <v>8316</v>
      </c>
      <c r="R3767" t="s">
        <v>8358</v>
      </c>
      <c r="S3767" s="9">
        <f t="shared" si="234"/>
        <v>41820.776412037041</v>
      </c>
      <c r="T3767" s="9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265.01000000000022</v>
      </c>
      <c r="P3768" s="5">
        <f t="shared" si="233"/>
        <v>106.9271875</v>
      </c>
      <c r="Q3768" t="s">
        <v>8316</v>
      </c>
      <c r="R3768" t="s">
        <v>8358</v>
      </c>
      <c r="S3768" s="9">
        <f t="shared" si="234"/>
        <v>41788.167187500003</v>
      </c>
      <c r="T3768" s="9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335</v>
      </c>
      <c r="P3769" s="5">
        <f t="shared" si="233"/>
        <v>41.696428571428569</v>
      </c>
      <c r="Q3769" t="s">
        <v>8316</v>
      </c>
      <c r="R3769" t="s">
        <v>8358</v>
      </c>
      <c r="S3769" s="9">
        <f t="shared" si="234"/>
        <v>42050.019641203704</v>
      </c>
      <c r="T3769" s="9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306.10999999999967</v>
      </c>
      <c r="P3770" s="5">
        <f t="shared" si="233"/>
        <v>74.243275862068955</v>
      </c>
      <c r="Q3770" t="s">
        <v>8316</v>
      </c>
      <c r="R3770" t="s">
        <v>8358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0</v>
      </c>
      <c r="P3771" s="5">
        <f t="shared" si="233"/>
        <v>73.333333333333329</v>
      </c>
      <c r="Q3771" t="s">
        <v>8316</v>
      </c>
      <c r="R3771" t="s">
        <v>8358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0</v>
      </c>
      <c r="P3772" s="5">
        <f t="shared" si="233"/>
        <v>100</v>
      </c>
      <c r="Q3772" t="s">
        <v>8316</v>
      </c>
      <c r="R3772" t="s">
        <v>8358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460</v>
      </c>
      <c r="P3773" s="5">
        <f t="shared" si="233"/>
        <v>38.421052631578945</v>
      </c>
      <c r="Q3773" t="s">
        <v>8316</v>
      </c>
      <c r="R3773" t="s">
        <v>8358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510</v>
      </c>
      <c r="P3774" s="5">
        <f t="shared" si="233"/>
        <v>166.96969696969697</v>
      </c>
      <c r="Q3774" t="s">
        <v>8316</v>
      </c>
      <c r="R3774" t="s">
        <v>8358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410</v>
      </c>
      <c r="P3775" s="5">
        <f t="shared" si="233"/>
        <v>94.912280701754383</v>
      </c>
      <c r="Q3775" t="s">
        <v>8316</v>
      </c>
      <c r="R3775" t="s">
        <v>8358</v>
      </c>
      <c r="S3775" s="9">
        <f t="shared" si="234"/>
        <v>42656.005173611113</v>
      </c>
      <c r="T3775" s="9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0</v>
      </c>
      <c r="P3776" s="5">
        <f t="shared" si="233"/>
        <v>100</v>
      </c>
      <c r="Q3776" t="s">
        <v>8316</v>
      </c>
      <c r="R3776" t="s">
        <v>8358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5</v>
      </c>
      <c r="P3777" s="5">
        <f t="shared" si="233"/>
        <v>143.21428571428572</v>
      </c>
      <c r="Q3777" t="s">
        <v>8316</v>
      </c>
      <c r="R3777" t="s">
        <v>8358</v>
      </c>
      <c r="S3777" s="9">
        <f t="shared" si="234"/>
        <v>42075.942627314813</v>
      </c>
      <c r="T3777" s="9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537</v>
      </c>
      <c r="P3778" s="5">
        <f t="shared" si="233"/>
        <v>90.819148936170208</v>
      </c>
      <c r="Q3778" t="s">
        <v>8316</v>
      </c>
      <c r="R3778" t="s">
        <v>8358</v>
      </c>
      <c r="S3778" s="9">
        <f t="shared" si="234"/>
        <v>41814.367800925924</v>
      </c>
      <c r="T3778" s="9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E3779-D3779</f>
        <v>864</v>
      </c>
      <c r="P3779" s="5">
        <f t="shared" ref="P3779:P3842" si="237">E3779/L3779</f>
        <v>48.542372881355931</v>
      </c>
      <c r="Q3779" t="s">
        <v>8316</v>
      </c>
      <c r="R3779" t="s">
        <v>8358</v>
      </c>
      <c r="S3779" s="9">
        <f t="shared" ref="S3779:S3842" si="238">(J3779/86400)+DATE(1970,1,1)</f>
        <v>41887.111354166671</v>
      </c>
      <c r="T3779" s="9">
        <f t="shared" ref="T3779:T3842" si="239">(I3779/86400)+DATE(1970,1,1)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121</v>
      </c>
      <c r="P3780" s="5">
        <f t="shared" si="237"/>
        <v>70.027777777777771</v>
      </c>
      <c r="Q3780" t="s">
        <v>8316</v>
      </c>
      <c r="R3780" t="s">
        <v>8358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597</v>
      </c>
      <c r="P3781" s="5">
        <f t="shared" si="237"/>
        <v>135.62608695652173</v>
      </c>
      <c r="Q3781" t="s">
        <v>8316</v>
      </c>
      <c r="R3781" t="s">
        <v>8358</v>
      </c>
      <c r="S3781" s="9">
        <f t="shared" si="238"/>
        <v>42425.735416666663</v>
      </c>
      <c r="T3781" s="9">
        <f t="shared" si="23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500</v>
      </c>
      <c r="P3782" s="5">
        <f t="shared" si="237"/>
        <v>100</v>
      </c>
      <c r="Q3782" t="s">
        <v>8316</v>
      </c>
      <c r="R3782" t="s">
        <v>8358</v>
      </c>
      <c r="S3782" s="9">
        <f t="shared" si="238"/>
        <v>42166.219733796301</v>
      </c>
      <c r="T3782" s="9">
        <f t="shared" si="23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435</v>
      </c>
      <c r="P3783" s="5">
        <f t="shared" si="237"/>
        <v>94.90384615384616</v>
      </c>
      <c r="Q3783" t="s">
        <v>8316</v>
      </c>
      <c r="R3783" t="s">
        <v>8358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35</v>
      </c>
      <c r="P3784" s="5">
        <f t="shared" si="237"/>
        <v>75.370370370370367</v>
      </c>
      <c r="Q3784" t="s">
        <v>8316</v>
      </c>
      <c r="R3784" t="s">
        <v>8358</v>
      </c>
      <c r="S3784" s="9">
        <f t="shared" si="238"/>
        <v>42546.862233796295</v>
      </c>
      <c r="T3784" s="9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347</v>
      </c>
      <c r="P3785" s="5">
        <f t="shared" si="237"/>
        <v>64.458333333333329</v>
      </c>
      <c r="Q3785" t="s">
        <v>8316</v>
      </c>
      <c r="R3785" t="s">
        <v>8358</v>
      </c>
      <c r="S3785" s="9">
        <f t="shared" si="238"/>
        <v>42420.140277777777</v>
      </c>
      <c r="T3785" s="9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150</v>
      </c>
      <c r="P3786" s="5">
        <f t="shared" si="237"/>
        <v>115</v>
      </c>
      <c r="Q3786" t="s">
        <v>8316</v>
      </c>
      <c r="R3786" t="s">
        <v>8358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1015</v>
      </c>
      <c r="P3787" s="5">
        <f t="shared" si="237"/>
        <v>100.5</v>
      </c>
      <c r="Q3787" t="s">
        <v>8316</v>
      </c>
      <c r="R3787" t="s">
        <v>8358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658</v>
      </c>
      <c r="P3788" s="5">
        <f t="shared" si="237"/>
        <v>93.774647887323937</v>
      </c>
      <c r="Q3788" t="s">
        <v>8316</v>
      </c>
      <c r="R3788" t="s">
        <v>8358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</v>
      </c>
      <c r="P3789" s="5">
        <f t="shared" si="237"/>
        <v>35.1</v>
      </c>
      <c r="Q3789" t="s">
        <v>8316</v>
      </c>
      <c r="R3789" t="s">
        <v>8358</v>
      </c>
      <c r="S3789" s="9">
        <f t="shared" si="238"/>
        <v>42167.534791666665</v>
      </c>
      <c r="T3789" s="9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-74500</v>
      </c>
      <c r="P3790" s="5">
        <f t="shared" si="237"/>
        <v>500</v>
      </c>
      <c r="Q3790" t="s">
        <v>8316</v>
      </c>
      <c r="R3790" t="s">
        <v>8358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-3434</v>
      </c>
      <c r="P3791" s="5">
        <f t="shared" si="237"/>
        <v>29</v>
      </c>
      <c r="Q3791" t="s">
        <v>8316</v>
      </c>
      <c r="R3791" t="s">
        <v>8358</v>
      </c>
      <c r="S3791" s="9">
        <f t="shared" si="238"/>
        <v>42138.798819444448</v>
      </c>
      <c r="T3791" s="9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-15000</v>
      </c>
      <c r="P3792" s="5" t="e">
        <f t="shared" si="237"/>
        <v>#DIV/0!</v>
      </c>
      <c r="Q3792" t="s">
        <v>8316</v>
      </c>
      <c r="R3792" t="s">
        <v>8358</v>
      </c>
      <c r="S3792" s="9">
        <f t="shared" si="238"/>
        <v>42666.666932870372</v>
      </c>
      <c r="T3792" s="9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-1500</v>
      </c>
      <c r="P3793" s="5" t="e">
        <f t="shared" si="237"/>
        <v>#DIV/0!</v>
      </c>
      <c r="Q3793" t="s">
        <v>8316</v>
      </c>
      <c r="R3793" t="s">
        <v>8358</v>
      </c>
      <c r="S3793" s="9">
        <f t="shared" si="238"/>
        <v>41766.692037037035</v>
      </c>
      <c r="T3793" s="9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-12465</v>
      </c>
      <c r="P3794" s="5">
        <f t="shared" si="237"/>
        <v>17.5</v>
      </c>
      <c r="Q3794" t="s">
        <v>8316</v>
      </c>
      <c r="R3794" t="s">
        <v>8358</v>
      </c>
      <c r="S3794" s="9">
        <f t="shared" si="238"/>
        <v>42170.447013888886</v>
      </c>
      <c r="T3794" s="9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-2824</v>
      </c>
      <c r="P3795" s="5">
        <f t="shared" si="237"/>
        <v>174</v>
      </c>
      <c r="Q3795" t="s">
        <v>8316</v>
      </c>
      <c r="R3795" t="s">
        <v>8358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-4950</v>
      </c>
      <c r="P3796" s="5">
        <f t="shared" si="237"/>
        <v>50</v>
      </c>
      <c r="Q3796" t="s">
        <v>8316</v>
      </c>
      <c r="R3796" t="s">
        <v>8358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-590</v>
      </c>
      <c r="P3797" s="5">
        <f t="shared" si="237"/>
        <v>5</v>
      </c>
      <c r="Q3797" t="s">
        <v>8316</v>
      </c>
      <c r="R3797" t="s">
        <v>8358</v>
      </c>
      <c r="S3797" s="9">
        <f t="shared" si="238"/>
        <v>42201.436226851853</v>
      </c>
      <c r="T3797" s="9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-22499</v>
      </c>
      <c r="P3798" s="5">
        <f t="shared" si="237"/>
        <v>1</v>
      </c>
      <c r="Q3798" t="s">
        <v>8316</v>
      </c>
      <c r="R3798" t="s">
        <v>8358</v>
      </c>
      <c r="S3798" s="9">
        <f t="shared" si="238"/>
        <v>42689.029583333337</v>
      </c>
      <c r="T3798" s="9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-620</v>
      </c>
      <c r="P3799" s="5">
        <f t="shared" si="237"/>
        <v>145.40540540540542</v>
      </c>
      <c r="Q3799" t="s">
        <v>8316</v>
      </c>
      <c r="R3799" t="s">
        <v>8358</v>
      </c>
      <c r="S3799" s="9">
        <f t="shared" si="238"/>
        <v>42084.881539351853</v>
      </c>
      <c r="T3799" s="9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-68975</v>
      </c>
      <c r="P3800" s="5">
        <f t="shared" si="237"/>
        <v>205</v>
      </c>
      <c r="Q3800" t="s">
        <v>8316</v>
      </c>
      <c r="R3800" t="s">
        <v>8358</v>
      </c>
      <c r="S3800" s="9">
        <f t="shared" si="238"/>
        <v>41831.722777777773</v>
      </c>
      <c r="T3800" s="9">
        <f t="shared" si="23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-9598</v>
      </c>
      <c r="P3801" s="5">
        <f t="shared" si="237"/>
        <v>100.5</v>
      </c>
      <c r="Q3801" t="s">
        <v>8316</v>
      </c>
      <c r="R3801" t="s">
        <v>8358</v>
      </c>
      <c r="S3801" s="9">
        <f t="shared" si="238"/>
        <v>42410.93105324074</v>
      </c>
      <c r="T3801" s="9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-21119</v>
      </c>
      <c r="P3802" s="5">
        <f t="shared" si="237"/>
        <v>55.0625</v>
      </c>
      <c r="Q3802" t="s">
        <v>8316</v>
      </c>
      <c r="R3802" t="s">
        <v>8358</v>
      </c>
      <c r="S3802" s="9">
        <f t="shared" si="238"/>
        <v>41982.737071759257</v>
      </c>
      <c r="T3802" s="9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-4574</v>
      </c>
      <c r="P3803" s="5">
        <f t="shared" si="237"/>
        <v>47.333333333333336</v>
      </c>
      <c r="Q3803" t="s">
        <v>8316</v>
      </c>
      <c r="R3803" t="s">
        <v>8358</v>
      </c>
      <c r="S3803" s="9">
        <f t="shared" si="238"/>
        <v>41975.676111111112</v>
      </c>
      <c r="T3803" s="9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-3000</v>
      </c>
      <c r="P3804" s="5" t="e">
        <f t="shared" si="237"/>
        <v>#DIV/0!</v>
      </c>
      <c r="Q3804" t="s">
        <v>8316</v>
      </c>
      <c r="R3804" t="s">
        <v>8358</v>
      </c>
      <c r="S3804" s="9">
        <f t="shared" si="238"/>
        <v>42269.126226851848</v>
      </c>
      <c r="T3804" s="9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-9642</v>
      </c>
      <c r="P3805" s="5">
        <f t="shared" si="237"/>
        <v>58.95</v>
      </c>
      <c r="Q3805" t="s">
        <v>8316</v>
      </c>
      <c r="R3805" t="s">
        <v>8358</v>
      </c>
      <c r="S3805" s="9">
        <f t="shared" si="238"/>
        <v>42403.971851851849</v>
      </c>
      <c r="T3805" s="9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-8000</v>
      </c>
      <c r="P3806" s="5" t="e">
        <f t="shared" si="237"/>
        <v>#DIV/0!</v>
      </c>
      <c r="Q3806" t="s">
        <v>8316</v>
      </c>
      <c r="R3806" t="s">
        <v>8358</v>
      </c>
      <c r="S3806" s="9">
        <f t="shared" si="238"/>
        <v>42527.00953703704</v>
      </c>
      <c r="T3806" s="9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-149997</v>
      </c>
      <c r="P3807" s="5">
        <f t="shared" si="237"/>
        <v>1.5</v>
      </c>
      <c r="Q3807" t="s">
        <v>8316</v>
      </c>
      <c r="R3807" t="s">
        <v>8358</v>
      </c>
      <c r="S3807" s="9">
        <f t="shared" si="238"/>
        <v>41849.887037037035</v>
      </c>
      <c r="T3807" s="9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-7495</v>
      </c>
      <c r="P3808" s="5">
        <f t="shared" si="237"/>
        <v>5</v>
      </c>
      <c r="Q3808" t="s">
        <v>8316</v>
      </c>
      <c r="R3808" t="s">
        <v>8358</v>
      </c>
      <c r="S3808" s="9">
        <f t="shared" si="238"/>
        <v>41799.259039351848</v>
      </c>
      <c r="T3808" s="9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-1045</v>
      </c>
      <c r="P3809" s="5">
        <f t="shared" si="237"/>
        <v>50.555555555555557</v>
      </c>
      <c r="Q3809" t="s">
        <v>8316</v>
      </c>
      <c r="R3809" t="s">
        <v>8358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0</v>
      </c>
      <c r="P3810" s="5">
        <f t="shared" si="237"/>
        <v>41.666666666666664</v>
      </c>
      <c r="Q3810" t="s">
        <v>8316</v>
      </c>
      <c r="R3810" t="s">
        <v>8317</v>
      </c>
      <c r="S3810" s="9">
        <f t="shared" si="238"/>
        <v>42059.453923611116</v>
      </c>
      <c r="T3810" s="9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25</v>
      </c>
      <c r="P3811" s="5">
        <f t="shared" si="237"/>
        <v>53.289473684210527</v>
      </c>
      <c r="Q3811" t="s">
        <v>8316</v>
      </c>
      <c r="R3811" t="s">
        <v>8317</v>
      </c>
      <c r="S3811" s="9">
        <f t="shared" si="238"/>
        <v>41800.526701388888</v>
      </c>
      <c r="T3811" s="9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326</v>
      </c>
      <c r="P3812" s="5">
        <f t="shared" si="237"/>
        <v>70.230769230769226</v>
      </c>
      <c r="Q3812" t="s">
        <v>8316</v>
      </c>
      <c r="R3812" t="s">
        <v>8317</v>
      </c>
      <c r="S3812" s="9">
        <f t="shared" si="238"/>
        <v>42054.849050925928</v>
      </c>
      <c r="T3812" s="9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575</v>
      </c>
      <c r="P3813" s="5">
        <f t="shared" si="237"/>
        <v>43.421052631578945</v>
      </c>
      <c r="Q3813" t="s">
        <v>8316</v>
      </c>
      <c r="R3813" t="s">
        <v>8317</v>
      </c>
      <c r="S3813" s="9">
        <f t="shared" si="238"/>
        <v>42487.62700231481</v>
      </c>
      <c r="T3813" s="9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191</v>
      </c>
      <c r="P3814" s="5">
        <f t="shared" si="237"/>
        <v>199.18181818181819</v>
      </c>
      <c r="Q3814" t="s">
        <v>8316</v>
      </c>
      <c r="R3814" t="s">
        <v>8317</v>
      </c>
      <c r="S3814" s="9">
        <f t="shared" si="238"/>
        <v>42109.751250000001</v>
      </c>
      <c r="T3814" s="9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19.989999999999782</v>
      </c>
      <c r="P3815" s="5">
        <f t="shared" si="237"/>
        <v>78.518148148148143</v>
      </c>
      <c r="Q3815" t="s">
        <v>8316</v>
      </c>
      <c r="R3815" t="s">
        <v>8317</v>
      </c>
      <c r="S3815" s="9">
        <f t="shared" si="238"/>
        <v>42497.275706018518</v>
      </c>
      <c r="T3815" s="9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602</v>
      </c>
      <c r="P3816" s="5">
        <f t="shared" si="237"/>
        <v>61.823529411764703</v>
      </c>
      <c r="Q3816" t="s">
        <v>8316</v>
      </c>
      <c r="R3816" t="s">
        <v>8317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9.9999999999909051E-3</v>
      </c>
      <c r="P3817" s="5">
        <f t="shared" si="237"/>
        <v>50.000500000000002</v>
      </c>
      <c r="Q3817" t="s">
        <v>8316</v>
      </c>
      <c r="R3817" t="s">
        <v>8317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288.56999999999994</v>
      </c>
      <c r="P3818" s="5">
        <f t="shared" si="237"/>
        <v>48.339729729729726</v>
      </c>
      <c r="Q3818" t="s">
        <v>8316</v>
      </c>
      <c r="R3818" t="s">
        <v>8317</v>
      </c>
      <c r="S3818" s="9">
        <f t="shared" si="238"/>
        <v>41807.690081018518</v>
      </c>
      <c r="T3818" s="9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145</v>
      </c>
      <c r="P3819" s="5">
        <f t="shared" si="237"/>
        <v>107.25</v>
      </c>
      <c r="Q3819" t="s">
        <v>8316</v>
      </c>
      <c r="R3819" t="s">
        <v>8317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320</v>
      </c>
      <c r="P3820" s="5">
        <f t="shared" si="237"/>
        <v>57</v>
      </c>
      <c r="Q3820" t="s">
        <v>8316</v>
      </c>
      <c r="R3820" t="s">
        <v>8317</v>
      </c>
      <c r="S3820" s="9">
        <f t="shared" si="238"/>
        <v>42045.84238425926</v>
      </c>
      <c r="T3820" s="9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64</v>
      </c>
      <c r="P3821" s="5">
        <f t="shared" si="237"/>
        <v>40.92307692307692</v>
      </c>
      <c r="Q3821" t="s">
        <v>8316</v>
      </c>
      <c r="R3821" t="s">
        <v>8317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130</v>
      </c>
      <c r="P3822" s="5">
        <f t="shared" si="237"/>
        <v>21.5</v>
      </c>
      <c r="Q3822" t="s">
        <v>8316</v>
      </c>
      <c r="R3822" t="s">
        <v>8317</v>
      </c>
      <c r="S3822" s="9">
        <f t="shared" si="238"/>
        <v>42160.651817129634</v>
      </c>
      <c r="T3822" s="9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159</v>
      </c>
      <c r="P3823" s="5">
        <f t="shared" si="237"/>
        <v>79.543478260869563</v>
      </c>
      <c r="Q3823" t="s">
        <v>8316</v>
      </c>
      <c r="R3823" t="s">
        <v>8317</v>
      </c>
      <c r="S3823" s="9">
        <f t="shared" si="238"/>
        <v>42341.180636574078</v>
      </c>
      <c r="T3823" s="9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501</v>
      </c>
      <c r="P3824" s="5">
        <f t="shared" si="237"/>
        <v>72.381578947368425</v>
      </c>
      <c r="Q3824" t="s">
        <v>8316</v>
      </c>
      <c r="R3824" t="s">
        <v>8317</v>
      </c>
      <c r="S3824" s="9">
        <f t="shared" si="238"/>
        <v>42329.838159722218</v>
      </c>
      <c r="T3824" s="9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150</v>
      </c>
      <c r="P3825" s="5">
        <f t="shared" si="237"/>
        <v>64.634146341463421</v>
      </c>
      <c r="Q3825" t="s">
        <v>8316</v>
      </c>
      <c r="R3825" t="s">
        <v>8317</v>
      </c>
      <c r="S3825" s="9">
        <f t="shared" si="238"/>
        <v>42170.910231481481</v>
      </c>
      <c r="T3825" s="9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20</v>
      </c>
      <c r="P3826" s="5">
        <f t="shared" si="237"/>
        <v>38.571428571428569</v>
      </c>
      <c r="Q3826" t="s">
        <v>8316</v>
      </c>
      <c r="R3826" t="s">
        <v>8317</v>
      </c>
      <c r="S3826" s="9">
        <f t="shared" si="238"/>
        <v>42571.626192129625</v>
      </c>
      <c r="T3826" s="9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271</v>
      </c>
      <c r="P3827" s="5">
        <f t="shared" si="237"/>
        <v>107.57142857142857</v>
      </c>
      <c r="Q3827" t="s">
        <v>8316</v>
      </c>
      <c r="R3827" t="s">
        <v>8317</v>
      </c>
      <c r="S3827" s="9">
        <f t="shared" si="238"/>
        <v>42151.069606481484</v>
      </c>
      <c r="T3827" s="9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115</v>
      </c>
      <c r="P3828" s="5">
        <f t="shared" si="237"/>
        <v>27.5</v>
      </c>
      <c r="Q3828" t="s">
        <v>8316</v>
      </c>
      <c r="R3828" t="s">
        <v>8317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1580</v>
      </c>
      <c r="P3829" s="5">
        <f t="shared" si="237"/>
        <v>70.461538461538467</v>
      </c>
      <c r="Q3829" t="s">
        <v>8316</v>
      </c>
      <c r="R3829" t="s">
        <v>8317</v>
      </c>
      <c r="S3829" s="9">
        <f t="shared" si="238"/>
        <v>42034.928252314814</v>
      </c>
      <c r="T3829" s="9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0</v>
      </c>
      <c r="P3830" s="5">
        <f t="shared" si="237"/>
        <v>178.57142857142858</v>
      </c>
      <c r="Q3830" t="s">
        <v>8316</v>
      </c>
      <c r="R3830" t="s">
        <v>8317</v>
      </c>
      <c r="S3830" s="9">
        <f t="shared" si="238"/>
        <v>41944.527627314819</v>
      </c>
      <c r="T3830" s="9">
        <f t="shared" si="23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</v>
      </c>
      <c r="P3831" s="5">
        <f t="shared" si="237"/>
        <v>62.625</v>
      </c>
      <c r="Q3831" t="s">
        <v>8316</v>
      </c>
      <c r="R3831" t="s">
        <v>8317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125</v>
      </c>
      <c r="P3832" s="5">
        <f t="shared" si="237"/>
        <v>75</v>
      </c>
      <c r="Q3832" t="s">
        <v>8316</v>
      </c>
      <c r="R3832" t="s">
        <v>8317</v>
      </c>
      <c r="S3832" s="9">
        <f t="shared" si="238"/>
        <v>42503.740868055553</v>
      </c>
      <c r="T3832" s="9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30.110000000000014</v>
      </c>
      <c r="P3833" s="5">
        <f t="shared" si="237"/>
        <v>58.901111111111113</v>
      </c>
      <c r="Q3833" t="s">
        <v>8316</v>
      </c>
      <c r="R3833" t="s">
        <v>8317</v>
      </c>
      <c r="S3833" s="9">
        <f t="shared" si="238"/>
        <v>41927.848900462966</v>
      </c>
      <c r="T3833" s="9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56</v>
      </c>
      <c r="P3834" s="5">
        <f t="shared" si="237"/>
        <v>139.55555555555554</v>
      </c>
      <c r="Q3834" t="s">
        <v>8316</v>
      </c>
      <c r="R3834" t="s">
        <v>8317</v>
      </c>
      <c r="S3834" s="9">
        <f t="shared" si="238"/>
        <v>42375.114988425921</v>
      </c>
      <c r="T3834" s="9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200</v>
      </c>
      <c r="P3835" s="5">
        <f t="shared" si="237"/>
        <v>70</v>
      </c>
      <c r="Q3835" t="s">
        <v>8316</v>
      </c>
      <c r="R3835" t="s">
        <v>8317</v>
      </c>
      <c r="S3835" s="9">
        <f t="shared" si="238"/>
        <v>41963.872361111113</v>
      </c>
      <c r="T3835" s="9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271</v>
      </c>
      <c r="P3836" s="5">
        <f t="shared" si="237"/>
        <v>57.385964912280699</v>
      </c>
      <c r="Q3836" t="s">
        <v>8316</v>
      </c>
      <c r="R3836" t="s">
        <v>8317</v>
      </c>
      <c r="S3836" s="9">
        <f t="shared" si="238"/>
        <v>42143.445219907408</v>
      </c>
      <c r="T3836" s="9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120</v>
      </c>
      <c r="P3837" s="5">
        <f t="shared" si="237"/>
        <v>40</v>
      </c>
      <c r="Q3837" t="s">
        <v>8316</v>
      </c>
      <c r="R3837" t="s">
        <v>8317</v>
      </c>
      <c r="S3837" s="9">
        <f t="shared" si="238"/>
        <v>42460.94222222222</v>
      </c>
      <c r="T3837" s="9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100</v>
      </c>
      <c r="P3838" s="5">
        <f t="shared" si="237"/>
        <v>64.285714285714292</v>
      </c>
      <c r="Q3838" t="s">
        <v>8316</v>
      </c>
      <c r="R3838" t="s">
        <v>8317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42</v>
      </c>
      <c r="P3839" s="5">
        <f t="shared" si="237"/>
        <v>120.11764705882354</v>
      </c>
      <c r="Q3839" t="s">
        <v>8316</v>
      </c>
      <c r="R3839" t="s">
        <v>8317</v>
      </c>
      <c r="S3839" s="9">
        <f t="shared" si="238"/>
        <v>42152.765717592592</v>
      </c>
      <c r="T3839" s="9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824</v>
      </c>
      <c r="P3840" s="5">
        <f t="shared" si="237"/>
        <v>1008.24</v>
      </c>
      <c r="Q3840" t="s">
        <v>8316</v>
      </c>
      <c r="R3840" t="s">
        <v>8317</v>
      </c>
      <c r="S3840" s="9">
        <f t="shared" si="238"/>
        <v>42116.710752314815</v>
      </c>
      <c r="T3840" s="9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25</v>
      </c>
      <c r="P3841" s="5">
        <f t="shared" si="237"/>
        <v>63.28125</v>
      </c>
      <c r="Q3841" t="s">
        <v>8316</v>
      </c>
      <c r="R3841" t="s">
        <v>8317</v>
      </c>
      <c r="S3841" s="9">
        <f t="shared" si="238"/>
        <v>42155.142638888894</v>
      </c>
      <c r="T3841" s="9">
        <f t="shared" si="23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64</v>
      </c>
      <c r="P3842" s="5">
        <f t="shared" si="237"/>
        <v>21.666666666666668</v>
      </c>
      <c r="Q3842" t="s">
        <v>8316</v>
      </c>
      <c r="R3842" t="s">
        <v>8317</v>
      </c>
      <c r="S3842" s="9">
        <f t="shared" si="238"/>
        <v>42432.701724537037</v>
      </c>
      <c r="T3842" s="9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E3843-D3843</f>
        <v>-9128</v>
      </c>
      <c r="P3843" s="5">
        <f t="shared" ref="P3843:P3906" si="241">E3843/L3843</f>
        <v>25.647058823529413</v>
      </c>
      <c r="Q3843" t="s">
        <v>8316</v>
      </c>
      <c r="R3843" t="s">
        <v>8317</v>
      </c>
      <c r="S3843" s="9">
        <f t="shared" ref="S3843:S3906" si="242">(J3843/86400)+DATE(1970,1,1)</f>
        <v>41780.785729166666</v>
      </c>
      <c r="T3843" s="9">
        <f t="shared" ref="T3843:T3906" si="243">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-3903</v>
      </c>
      <c r="P3844" s="5">
        <f t="shared" si="241"/>
        <v>47.695652173913047</v>
      </c>
      <c r="Q3844" t="s">
        <v>8316</v>
      </c>
      <c r="R3844" t="s">
        <v>8317</v>
      </c>
      <c r="S3844" s="9">
        <f t="shared" si="242"/>
        <v>41740.493657407409</v>
      </c>
      <c r="T3844" s="9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-3935</v>
      </c>
      <c r="P3845" s="5">
        <f t="shared" si="241"/>
        <v>56.05263157894737</v>
      </c>
      <c r="Q3845" t="s">
        <v>8316</v>
      </c>
      <c r="R3845" t="s">
        <v>8317</v>
      </c>
      <c r="S3845" s="9">
        <f t="shared" si="242"/>
        <v>41766.072500000002</v>
      </c>
      <c r="T3845" s="9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-5734</v>
      </c>
      <c r="P3846" s="5">
        <f t="shared" si="241"/>
        <v>81.319999999999993</v>
      </c>
      <c r="Q3846" t="s">
        <v>8316</v>
      </c>
      <c r="R3846" t="s">
        <v>8317</v>
      </c>
      <c r="S3846" s="9">
        <f t="shared" si="242"/>
        <v>41766.617291666669</v>
      </c>
      <c r="T3846" s="9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-39158</v>
      </c>
      <c r="P3847" s="5">
        <f t="shared" si="241"/>
        <v>70.166666666666671</v>
      </c>
      <c r="Q3847" t="s">
        <v>8316</v>
      </c>
      <c r="R3847" t="s">
        <v>8317</v>
      </c>
      <c r="S3847" s="9">
        <f t="shared" si="242"/>
        <v>42248.627013888894</v>
      </c>
      <c r="T3847" s="9">
        <f t="shared" si="243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-6811</v>
      </c>
      <c r="P3848" s="5">
        <f t="shared" si="241"/>
        <v>23.625</v>
      </c>
      <c r="Q3848" t="s">
        <v>8316</v>
      </c>
      <c r="R3848" t="s">
        <v>8317</v>
      </c>
      <c r="S3848" s="9">
        <f t="shared" si="242"/>
        <v>41885.221550925926</v>
      </c>
      <c r="T3848" s="9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-8803</v>
      </c>
      <c r="P3849" s="5">
        <f t="shared" si="241"/>
        <v>188.55555555555554</v>
      </c>
      <c r="Q3849" t="s">
        <v>8316</v>
      </c>
      <c r="R3849" t="s">
        <v>8317</v>
      </c>
      <c r="S3849" s="9">
        <f t="shared" si="242"/>
        <v>42159.224432870367</v>
      </c>
      <c r="T3849" s="9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-10871</v>
      </c>
      <c r="P3850" s="5">
        <f t="shared" si="241"/>
        <v>49.511627906976742</v>
      </c>
      <c r="Q3850" t="s">
        <v>8316</v>
      </c>
      <c r="R3850" t="s">
        <v>8317</v>
      </c>
      <c r="S3850" s="9">
        <f t="shared" si="242"/>
        <v>42265.817002314812</v>
      </c>
      <c r="T3850" s="9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-27887</v>
      </c>
      <c r="P3851" s="5">
        <f t="shared" si="241"/>
        <v>75.464285714285708</v>
      </c>
      <c r="Q3851" t="s">
        <v>8316</v>
      </c>
      <c r="R3851" t="s">
        <v>8317</v>
      </c>
      <c r="S3851" s="9">
        <f t="shared" si="242"/>
        <v>42136.767175925925</v>
      </c>
      <c r="T3851" s="9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-962</v>
      </c>
      <c r="P3852" s="5">
        <f t="shared" si="241"/>
        <v>9.5</v>
      </c>
      <c r="Q3852" t="s">
        <v>8316</v>
      </c>
      <c r="R3852" t="s">
        <v>8317</v>
      </c>
      <c r="S3852" s="9">
        <f t="shared" si="242"/>
        <v>41975.124340277776</v>
      </c>
      <c r="T3852" s="9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-1648</v>
      </c>
      <c r="P3853" s="5">
        <f t="shared" si="241"/>
        <v>35.5</v>
      </c>
      <c r="Q3853" t="s">
        <v>8316</v>
      </c>
      <c r="R3853" t="s">
        <v>8317</v>
      </c>
      <c r="S3853" s="9">
        <f t="shared" si="242"/>
        <v>42172.439571759256</v>
      </c>
      <c r="T3853" s="9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-9980</v>
      </c>
      <c r="P3854" s="5">
        <f t="shared" si="241"/>
        <v>10</v>
      </c>
      <c r="Q3854" t="s">
        <v>8316</v>
      </c>
      <c r="R3854" t="s">
        <v>8317</v>
      </c>
      <c r="S3854" s="9">
        <f t="shared" si="242"/>
        <v>42065.190694444449</v>
      </c>
      <c r="T3854" s="9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-99974</v>
      </c>
      <c r="P3855" s="5">
        <f t="shared" si="241"/>
        <v>13</v>
      </c>
      <c r="Q3855" t="s">
        <v>8316</v>
      </c>
      <c r="R3855" t="s">
        <v>8317</v>
      </c>
      <c r="S3855" s="9">
        <f t="shared" si="242"/>
        <v>41848.84002314815</v>
      </c>
      <c r="T3855" s="9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-9212</v>
      </c>
      <c r="P3856" s="5">
        <f t="shared" si="241"/>
        <v>89.4</v>
      </c>
      <c r="Q3856" t="s">
        <v>8316</v>
      </c>
      <c r="R3856" t="s">
        <v>8317</v>
      </c>
      <c r="S3856" s="9">
        <f t="shared" si="242"/>
        <v>42103.884930555556</v>
      </c>
      <c r="T3856" s="9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-975</v>
      </c>
      <c r="P3857" s="5">
        <f t="shared" si="241"/>
        <v>25</v>
      </c>
      <c r="Q3857" t="s">
        <v>8316</v>
      </c>
      <c r="R3857" t="s">
        <v>8317</v>
      </c>
      <c r="S3857" s="9">
        <f t="shared" si="242"/>
        <v>42059.970729166671</v>
      </c>
      <c r="T3857" s="9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-4999</v>
      </c>
      <c r="P3858" s="5">
        <f t="shared" si="241"/>
        <v>1</v>
      </c>
      <c r="Q3858" t="s">
        <v>8316</v>
      </c>
      <c r="R3858" t="s">
        <v>8317</v>
      </c>
      <c r="S3858" s="9">
        <f t="shared" si="242"/>
        <v>42041.743090277778</v>
      </c>
      <c r="T3858" s="9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-4740</v>
      </c>
      <c r="P3859" s="5">
        <f t="shared" si="241"/>
        <v>65</v>
      </c>
      <c r="Q3859" t="s">
        <v>8316</v>
      </c>
      <c r="R3859" t="s">
        <v>8317</v>
      </c>
      <c r="S3859" s="9">
        <f t="shared" si="242"/>
        <v>41829.73715277778</v>
      </c>
      <c r="T3859" s="9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-490</v>
      </c>
      <c r="P3860" s="5">
        <f t="shared" si="241"/>
        <v>10</v>
      </c>
      <c r="Q3860" t="s">
        <v>8316</v>
      </c>
      <c r="R3860" t="s">
        <v>8317</v>
      </c>
      <c r="S3860" s="9">
        <f t="shared" si="242"/>
        <v>42128.431064814809</v>
      </c>
      <c r="T3860" s="9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-2499</v>
      </c>
      <c r="P3861" s="5">
        <f t="shared" si="241"/>
        <v>1</v>
      </c>
      <c r="Q3861" t="s">
        <v>8316</v>
      </c>
      <c r="R3861" t="s">
        <v>8317</v>
      </c>
      <c r="S3861" s="9">
        <f t="shared" si="242"/>
        <v>41789.893599537041</v>
      </c>
      <c r="T3861" s="9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-4940</v>
      </c>
      <c r="P3862" s="5">
        <f t="shared" si="241"/>
        <v>81.538461538461533</v>
      </c>
      <c r="Q3862" t="s">
        <v>8316</v>
      </c>
      <c r="R3862" t="s">
        <v>8317</v>
      </c>
      <c r="S3862" s="9">
        <f t="shared" si="242"/>
        <v>41833.660995370374</v>
      </c>
      <c r="T3862" s="9">
        <f t="shared" si="243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-1900</v>
      </c>
      <c r="P3863" s="5">
        <f t="shared" si="241"/>
        <v>100</v>
      </c>
      <c r="Q3863" t="s">
        <v>8316</v>
      </c>
      <c r="R3863" t="s">
        <v>8317</v>
      </c>
      <c r="S3863" s="9">
        <f t="shared" si="242"/>
        <v>41914.590011574073</v>
      </c>
      <c r="T3863" s="9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-7499</v>
      </c>
      <c r="P3864" s="5">
        <f t="shared" si="241"/>
        <v>1</v>
      </c>
      <c r="Q3864" t="s">
        <v>8316</v>
      </c>
      <c r="R3864" t="s">
        <v>8317</v>
      </c>
      <c r="S3864" s="9">
        <f t="shared" si="242"/>
        <v>42611.261064814811</v>
      </c>
      <c r="T3864" s="9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-6000</v>
      </c>
      <c r="P3865" s="5" t="e">
        <f t="shared" si="241"/>
        <v>#DIV/0!</v>
      </c>
      <c r="Q3865" t="s">
        <v>8316</v>
      </c>
      <c r="R3865" t="s">
        <v>8317</v>
      </c>
      <c r="S3865" s="9">
        <f t="shared" si="242"/>
        <v>42253.633159722223</v>
      </c>
      <c r="T3865" s="9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-4940</v>
      </c>
      <c r="P3866" s="5">
        <f t="shared" si="241"/>
        <v>20</v>
      </c>
      <c r="Q3866" t="s">
        <v>8316</v>
      </c>
      <c r="R3866" t="s">
        <v>8317</v>
      </c>
      <c r="S3866" s="9">
        <f t="shared" si="242"/>
        <v>42295.891828703709</v>
      </c>
      <c r="T3866" s="9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-1763</v>
      </c>
      <c r="P3867" s="5">
        <f t="shared" si="241"/>
        <v>46.428571428571431</v>
      </c>
      <c r="Q3867" t="s">
        <v>8316</v>
      </c>
      <c r="R3867" t="s">
        <v>8317</v>
      </c>
      <c r="S3867" s="9">
        <f t="shared" si="242"/>
        <v>41841.651597222226</v>
      </c>
      <c r="T3867" s="9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-1989</v>
      </c>
      <c r="P3868" s="5">
        <f t="shared" si="241"/>
        <v>5.5</v>
      </c>
      <c r="Q3868" t="s">
        <v>8316</v>
      </c>
      <c r="R3868" t="s">
        <v>8317</v>
      </c>
      <c r="S3868" s="9">
        <f t="shared" si="242"/>
        <v>42402.947002314817</v>
      </c>
      <c r="T3868" s="9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-1749</v>
      </c>
      <c r="P3869" s="5">
        <f t="shared" si="241"/>
        <v>50.2</v>
      </c>
      <c r="Q3869" t="s">
        <v>8316</v>
      </c>
      <c r="R3869" t="s">
        <v>8317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-4990</v>
      </c>
      <c r="P3870" s="5">
        <f t="shared" si="241"/>
        <v>10</v>
      </c>
      <c r="Q3870" t="s">
        <v>8316</v>
      </c>
      <c r="R3870" t="s">
        <v>8358</v>
      </c>
      <c r="S3870" s="9">
        <f t="shared" si="242"/>
        <v>41865.659780092596</v>
      </c>
      <c r="T3870" s="9">
        <f t="shared" si="243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-12659</v>
      </c>
      <c r="P3871" s="5">
        <f t="shared" si="241"/>
        <v>30.133333333333333</v>
      </c>
      <c r="Q3871" t="s">
        <v>8316</v>
      </c>
      <c r="R3871" t="s">
        <v>8358</v>
      </c>
      <c r="S3871" s="9">
        <f t="shared" si="242"/>
        <v>42047.724444444444</v>
      </c>
      <c r="T3871" s="9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-8500</v>
      </c>
      <c r="P3872" s="5">
        <f t="shared" si="241"/>
        <v>150</v>
      </c>
      <c r="Q3872" t="s">
        <v>8316</v>
      </c>
      <c r="R3872" t="s">
        <v>8358</v>
      </c>
      <c r="S3872" s="9">
        <f t="shared" si="242"/>
        <v>41793.172199074077</v>
      </c>
      <c r="T3872" s="9">
        <f t="shared" si="243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-1460</v>
      </c>
      <c r="P3873" s="5">
        <f t="shared" si="241"/>
        <v>13.333333333333334</v>
      </c>
      <c r="Q3873" t="s">
        <v>8316</v>
      </c>
      <c r="R3873" t="s">
        <v>8358</v>
      </c>
      <c r="S3873" s="9">
        <f t="shared" si="242"/>
        <v>42763.780671296292</v>
      </c>
      <c r="T3873" s="9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-15000</v>
      </c>
      <c r="P3874" s="5" t="e">
        <f t="shared" si="241"/>
        <v>#DIV/0!</v>
      </c>
      <c r="Q3874" t="s">
        <v>8316</v>
      </c>
      <c r="R3874" t="s">
        <v>8358</v>
      </c>
      <c r="S3874" s="9">
        <f t="shared" si="242"/>
        <v>42180.145787037036</v>
      </c>
      <c r="T3874" s="9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-5500</v>
      </c>
      <c r="P3875" s="5" t="e">
        <f t="shared" si="241"/>
        <v>#DIV/0!</v>
      </c>
      <c r="Q3875" t="s">
        <v>8316</v>
      </c>
      <c r="R3875" t="s">
        <v>8358</v>
      </c>
      <c r="S3875" s="9">
        <f t="shared" si="242"/>
        <v>42255.696006944447</v>
      </c>
      <c r="T3875" s="9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-620</v>
      </c>
      <c r="P3876" s="5" t="e">
        <f t="shared" si="241"/>
        <v>#DIV/0!</v>
      </c>
      <c r="Q3876" t="s">
        <v>8316</v>
      </c>
      <c r="R3876" t="s">
        <v>8358</v>
      </c>
      <c r="S3876" s="9">
        <f t="shared" si="242"/>
        <v>42007.016458333332</v>
      </c>
      <c r="T3876" s="9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-30000</v>
      </c>
      <c r="P3877" s="5" t="e">
        <f t="shared" si="241"/>
        <v>#DIV/0!</v>
      </c>
      <c r="Q3877" t="s">
        <v>8316</v>
      </c>
      <c r="R3877" t="s">
        <v>8358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-1841</v>
      </c>
      <c r="P3878" s="5">
        <f t="shared" si="241"/>
        <v>44.760869565217391</v>
      </c>
      <c r="Q3878" t="s">
        <v>8316</v>
      </c>
      <c r="R3878" t="s">
        <v>8358</v>
      </c>
      <c r="S3878" s="9">
        <f t="shared" si="242"/>
        <v>42372.624166666668</v>
      </c>
      <c r="T3878" s="9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-23759</v>
      </c>
      <c r="P3879" s="5">
        <f t="shared" si="241"/>
        <v>88.642857142857139</v>
      </c>
      <c r="Q3879" t="s">
        <v>8316</v>
      </c>
      <c r="R3879" t="s">
        <v>8358</v>
      </c>
      <c r="S3879" s="9">
        <f t="shared" si="242"/>
        <v>42682.67768518519</v>
      </c>
      <c r="T3879" s="9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-17990</v>
      </c>
      <c r="P3880" s="5">
        <f t="shared" si="241"/>
        <v>10</v>
      </c>
      <c r="Q3880" t="s">
        <v>8316</v>
      </c>
      <c r="R3880" t="s">
        <v>8358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-15000</v>
      </c>
      <c r="P3881" s="5" t="e">
        <f t="shared" si="241"/>
        <v>#DIV/0!</v>
      </c>
      <c r="Q3881" t="s">
        <v>8316</v>
      </c>
      <c r="R3881" t="s">
        <v>8358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-6520</v>
      </c>
      <c r="P3882" s="5">
        <f t="shared" si="241"/>
        <v>57.647058823529413</v>
      </c>
      <c r="Q3882" t="s">
        <v>8316</v>
      </c>
      <c r="R3882" t="s">
        <v>8358</v>
      </c>
      <c r="S3882" s="9">
        <f t="shared" si="242"/>
        <v>41815.815046296295</v>
      </c>
      <c r="T3882" s="9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-475</v>
      </c>
      <c r="P3883" s="5">
        <f t="shared" si="241"/>
        <v>25</v>
      </c>
      <c r="Q3883" t="s">
        <v>8316</v>
      </c>
      <c r="R3883" t="s">
        <v>8358</v>
      </c>
      <c r="S3883" s="9">
        <f t="shared" si="242"/>
        <v>42756.018506944441</v>
      </c>
      <c r="T3883" s="9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-30000</v>
      </c>
      <c r="P3884" s="5" t="e">
        <f t="shared" si="241"/>
        <v>#DIV/0!</v>
      </c>
      <c r="Q3884" t="s">
        <v>8316</v>
      </c>
      <c r="R3884" t="s">
        <v>8358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-15000</v>
      </c>
      <c r="P3885" s="5" t="e">
        <f t="shared" si="241"/>
        <v>#DIV/0!</v>
      </c>
      <c r="Q3885" t="s">
        <v>8316</v>
      </c>
      <c r="R3885" t="s">
        <v>8358</v>
      </c>
      <c r="S3885" s="9">
        <f t="shared" si="242"/>
        <v>41854.602650462963</v>
      </c>
      <c r="T3885" s="9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-10000</v>
      </c>
      <c r="P3886" s="5" t="e">
        <f t="shared" si="241"/>
        <v>#DIV/0!</v>
      </c>
      <c r="Q3886" t="s">
        <v>8316</v>
      </c>
      <c r="R3886" t="s">
        <v>8358</v>
      </c>
      <c r="S3886" s="9">
        <f t="shared" si="242"/>
        <v>42065.791574074072</v>
      </c>
      <c r="T3886" s="9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-375000</v>
      </c>
      <c r="P3887" s="5" t="e">
        <f t="shared" si="241"/>
        <v>#DIV/0!</v>
      </c>
      <c r="Q3887" t="s">
        <v>8316</v>
      </c>
      <c r="R3887" t="s">
        <v>8358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-10000</v>
      </c>
      <c r="P3888" s="5" t="e">
        <f t="shared" si="241"/>
        <v>#DIV/0!</v>
      </c>
      <c r="Q3888" t="s">
        <v>8316</v>
      </c>
      <c r="R3888" t="s">
        <v>8358</v>
      </c>
      <c r="S3888" s="9">
        <f t="shared" si="242"/>
        <v>41954.228032407409</v>
      </c>
      <c r="T3888" s="9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-1965</v>
      </c>
      <c r="P3889" s="5">
        <f t="shared" si="241"/>
        <v>17.5</v>
      </c>
      <c r="Q3889" t="s">
        <v>8316</v>
      </c>
      <c r="R3889" t="s">
        <v>8358</v>
      </c>
      <c r="S3889" s="9">
        <f t="shared" si="242"/>
        <v>42079.857974537037</v>
      </c>
      <c r="T3889" s="9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-1458</v>
      </c>
      <c r="P3890" s="5">
        <f t="shared" si="241"/>
        <v>38.714285714285715</v>
      </c>
      <c r="Q3890" t="s">
        <v>8316</v>
      </c>
      <c r="R3890" t="s">
        <v>8317</v>
      </c>
      <c r="S3890" s="9">
        <f t="shared" si="242"/>
        <v>42762.545810185184</v>
      </c>
      <c r="T3890" s="9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-7882</v>
      </c>
      <c r="P3891" s="5">
        <f t="shared" si="241"/>
        <v>13.111111111111111</v>
      </c>
      <c r="Q3891" t="s">
        <v>8316</v>
      </c>
      <c r="R3891" t="s">
        <v>8317</v>
      </c>
      <c r="S3891" s="9">
        <f t="shared" si="242"/>
        <v>41977.004976851851</v>
      </c>
      <c r="T3891" s="9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-12476</v>
      </c>
      <c r="P3892" s="5">
        <f t="shared" si="241"/>
        <v>315.5</v>
      </c>
      <c r="Q3892" t="s">
        <v>8316</v>
      </c>
      <c r="R3892" t="s">
        <v>8317</v>
      </c>
      <c r="S3892" s="9">
        <f t="shared" si="242"/>
        <v>42171.758611111116</v>
      </c>
      <c r="T3892" s="9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-540</v>
      </c>
      <c r="P3893" s="5">
        <f t="shared" si="241"/>
        <v>37.142857142857146</v>
      </c>
      <c r="Q3893" t="s">
        <v>8316</v>
      </c>
      <c r="R3893" t="s">
        <v>8317</v>
      </c>
      <c r="S3893" s="9">
        <f t="shared" si="242"/>
        <v>42056.1324537037</v>
      </c>
      <c r="T3893" s="9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-1000</v>
      </c>
      <c r="P3894" s="5" t="e">
        <f t="shared" si="241"/>
        <v>#DIV/0!</v>
      </c>
      <c r="Q3894" t="s">
        <v>8316</v>
      </c>
      <c r="R3894" t="s">
        <v>8317</v>
      </c>
      <c r="S3894" s="9">
        <f t="shared" si="242"/>
        <v>41867.652280092589</v>
      </c>
      <c r="T3894" s="9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-39225</v>
      </c>
      <c r="P3895" s="5">
        <f t="shared" si="241"/>
        <v>128.27380952380952</v>
      </c>
      <c r="Q3895" t="s">
        <v>8316</v>
      </c>
      <c r="R3895" t="s">
        <v>8317</v>
      </c>
      <c r="S3895" s="9">
        <f t="shared" si="242"/>
        <v>41779.657870370371</v>
      </c>
      <c r="T3895" s="9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-14480</v>
      </c>
      <c r="P3896" s="5">
        <f t="shared" si="241"/>
        <v>47.272727272727273</v>
      </c>
      <c r="Q3896" t="s">
        <v>8316</v>
      </c>
      <c r="R3896" t="s">
        <v>8317</v>
      </c>
      <c r="S3896" s="9">
        <f t="shared" si="242"/>
        <v>42679.958472222221</v>
      </c>
      <c r="T3896" s="9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-950</v>
      </c>
      <c r="P3897" s="5">
        <f t="shared" si="241"/>
        <v>50</v>
      </c>
      <c r="Q3897" t="s">
        <v>8316</v>
      </c>
      <c r="R3897" t="s">
        <v>8317</v>
      </c>
      <c r="S3897" s="9">
        <f t="shared" si="242"/>
        <v>42032.250208333338</v>
      </c>
      <c r="T3897" s="9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-1430</v>
      </c>
      <c r="P3898" s="5">
        <f t="shared" si="241"/>
        <v>42.5</v>
      </c>
      <c r="Q3898" t="s">
        <v>8316</v>
      </c>
      <c r="R3898" t="s">
        <v>8317</v>
      </c>
      <c r="S3898" s="9">
        <f t="shared" si="242"/>
        <v>41793.191875000004</v>
      </c>
      <c r="T3898" s="9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-2060</v>
      </c>
      <c r="P3899" s="5">
        <f t="shared" si="241"/>
        <v>44</v>
      </c>
      <c r="Q3899" t="s">
        <v>8316</v>
      </c>
      <c r="R3899" t="s">
        <v>8317</v>
      </c>
      <c r="S3899" s="9">
        <f t="shared" si="242"/>
        <v>41982.87364583333</v>
      </c>
      <c r="T3899" s="9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-1686</v>
      </c>
      <c r="P3900" s="5">
        <f t="shared" si="241"/>
        <v>50.875</v>
      </c>
      <c r="Q3900" t="s">
        <v>8316</v>
      </c>
      <c r="R3900" t="s">
        <v>8317</v>
      </c>
      <c r="S3900" s="9">
        <f t="shared" si="242"/>
        <v>42193.482291666667</v>
      </c>
      <c r="T3900" s="9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-9875</v>
      </c>
      <c r="P3901" s="5">
        <f t="shared" si="241"/>
        <v>62.5</v>
      </c>
      <c r="Q3901" t="s">
        <v>8316</v>
      </c>
      <c r="R3901" t="s">
        <v>8317</v>
      </c>
      <c r="S3901" s="9">
        <f t="shared" si="242"/>
        <v>41843.775011574078</v>
      </c>
      <c r="T3901" s="9">
        <f t="shared" si="243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-2365</v>
      </c>
      <c r="P3902" s="5">
        <f t="shared" si="241"/>
        <v>27</v>
      </c>
      <c r="Q3902" t="s">
        <v>8316</v>
      </c>
      <c r="R3902" t="s">
        <v>8317</v>
      </c>
      <c r="S3902" s="9">
        <f t="shared" si="242"/>
        <v>42136.092488425929</v>
      </c>
      <c r="T3902" s="9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-2975</v>
      </c>
      <c r="P3903" s="5">
        <f t="shared" si="241"/>
        <v>25</v>
      </c>
      <c r="Q3903" t="s">
        <v>8316</v>
      </c>
      <c r="R3903" t="s">
        <v>8317</v>
      </c>
      <c r="S3903" s="9">
        <f t="shared" si="242"/>
        <v>42317.826377314814</v>
      </c>
      <c r="T3903" s="9">
        <f t="shared" si="243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-1535</v>
      </c>
      <c r="P3904" s="5">
        <f t="shared" si="241"/>
        <v>47.258064516129032</v>
      </c>
      <c r="Q3904" t="s">
        <v>8316</v>
      </c>
      <c r="R3904" t="s">
        <v>8317</v>
      </c>
      <c r="S3904" s="9">
        <f t="shared" si="242"/>
        <v>42663.468078703707</v>
      </c>
      <c r="T3904" s="9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-1500</v>
      </c>
      <c r="P3905" s="5" t="e">
        <f t="shared" si="241"/>
        <v>#DIV/0!</v>
      </c>
      <c r="Q3905" t="s">
        <v>8316</v>
      </c>
      <c r="R3905" t="s">
        <v>8317</v>
      </c>
      <c r="S3905" s="9">
        <f t="shared" si="242"/>
        <v>42186.01116898148</v>
      </c>
      <c r="T3905" s="9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-9997</v>
      </c>
      <c r="P3906" s="5">
        <f t="shared" si="241"/>
        <v>1.5</v>
      </c>
      <c r="Q3906" t="s">
        <v>8316</v>
      </c>
      <c r="R3906" t="s">
        <v>8317</v>
      </c>
      <c r="S3906" s="9">
        <f t="shared" si="242"/>
        <v>42095.229166666672</v>
      </c>
      <c r="T3906" s="9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E3907-D3907</f>
        <v>-1327</v>
      </c>
      <c r="P3907" s="5">
        <f t="shared" ref="P3907:P3970" si="245">E3907/L3907</f>
        <v>24.714285714285715</v>
      </c>
      <c r="Q3907" t="s">
        <v>8316</v>
      </c>
      <c r="R3907" t="s">
        <v>8317</v>
      </c>
      <c r="S3907" s="9">
        <f t="shared" ref="S3907:S3970" si="246">(J3907/86400)+DATE(1970,1,1)</f>
        <v>42124.623877314814</v>
      </c>
      <c r="T3907" s="9">
        <f t="shared" ref="T3907:T3970" si="247">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-490</v>
      </c>
      <c r="P3908" s="5">
        <f t="shared" si="245"/>
        <v>63.125</v>
      </c>
      <c r="Q3908" t="s">
        <v>8316</v>
      </c>
      <c r="R3908" t="s">
        <v>8317</v>
      </c>
      <c r="S3908" s="9">
        <f t="shared" si="246"/>
        <v>42143.917743055557</v>
      </c>
      <c r="T3908" s="9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-847</v>
      </c>
      <c r="P3909" s="5">
        <f t="shared" si="245"/>
        <v>38.25</v>
      </c>
      <c r="Q3909" t="s">
        <v>8316</v>
      </c>
      <c r="R3909" t="s">
        <v>8317</v>
      </c>
      <c r="S3909" s="9">
        <f t="shared" si="246"/>
        <v>41906.819513888891</v>
      </c>
      <c r="T3909" s="9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-685</v>
      </c>
      <c r="P3910" s="5">
        <f t="shared" si="245"/>
        <v>16.25</v>
      </c>
      <c r="Q3910" t="s">
        <v>8316</v>
      </c>
      <c r="R3910" t="s">
        <v>8317</v>
      </c>
      <c r="S3910" s="9">
        <f t="shared" si="246"/>
        <v>41834.135370370372</v>
      </c>
      <c r="T3910" s="9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-59865</v>
      </c>
      <c r="P3911" s="5">
        <f t="shared" si="245"/>
        <v>33.75</v>
      </c>
      <c r="Q3911" t="s">
        <v>8316</v>
      </c>
      <c r="R3911" t="s">
        <v>8317</v>
      </c>
      <c r="S3911" s="9">
        <f t="shared" si="246"/>
        <v>41863.359282407408</v>
      </c>
      <c r="T3911" s="9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-5815</v>
      </c>
      <c r="P3912" s="5">
        <f t="shared" si="245"/>
        <v>61.666666666666664</v>
      </c>
      <c r="Q3912" t="s">
        <v>8316</v>
      </c>
      <c r="R3912" t="s">
        <v>8317</v>
      </c>
      <c r="S3912" s="9">
        <f t="shared" si="246"/>
        <v>42224.756909722222</v>
      </c>
      <c r="T3912" s="9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-5007</v>
      </c>
      <c r="P3913" s="5">
        <f t="shared" si="245"/>
        <v>83.138888888888886</v>
      </c>
      <c r="Q3913" t="s">
        <v>8316</v>
      </c>
      <c r="R3913" t="s">
        <v>8317</v>
      </c>
      <c r="S3913" s="9">
        <f t="shared" si="246"/>
        <v>41939.8122337963</v>
      </c>
      <c r="T3913" s="9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-14999</v>
      </c>
      <c r="P3914" s="5">
        <f t="shared" si="245"/>
        <v>1</v>
      </c>
      <c r="Q3914" t="s">
        <v>8316</v>
      </c>
      <c r="R3914" t="s">
        <v>8317</v>
      </c>
      <c r="S3914" s="9">
        <f t="shared" si="246"/>
        <v>42059.270023148143</v>
      </c>
      <c r="T3914" s="9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-9000</v>
      </c>
      <c r="P3915" s="5">
        <f t="shared" si="245"/>
        <v>142.85714285714286</v>
      </c>
      <c r="Q3915" t="s">
        <v>8316</v>
      </c>
      <c r="R3915" t="s">
        <v>8317</v>
      </c>
      <c r="S3915" s="9">
        <f t="shared" si="246"/>
        <v>42308.211215277777</v>
      </c>
      <c r="T3915" s="9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-1591</v>
      </c>
      <c r="P3916" s="5">
        <f t="shared" si="245"/>
        <v>33.666666666666664</v>
      </c>
      <c r="Q3916" t="s">
        <v>8316</v>
      </c>
      <c r="R3916" t="s">
        <v>8317</v>
      </c>
      <c r="S3916" s="9">
        <f t="shared" si="246"/>
        <v>42114.818935185191</v>
      </c>
      <c r="T3916" s="9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-1495</v>
      </c>
      <c r="P3917" s="5">
        <f t="shared" si="245"/>
        <v>5</v>
      </c>
      <c r="Q3917" t="s">
        <v>8316</v>
      </c>
      <c r="R3917" t="s">
        <v>8317</v>
      </c>
      <c r="S3917" s="9">
        <f t="shared" si="246"/>
        <v>42492.98505787037</v>
      </c>
      <c r="T3917" s="9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-2000</v>
      </c>
      <c r="P3918" s="5" t="e">
        <f t="shared" si="245"/>
        <v>#DIV/0!</v>
      </c>
      <c r="Q3918" t="s">
        <v>8316</v>
      </c>
      <c r="R3918" t="s">
        <v>8317</v>
      </c>
      <c r="S3918" s="9">
        <f t="shared" si="246"/>
        <v>42494.471666666665</v>
      </c>
      <c r="T3918" s="9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-3490</v>
      </c>
      <c r="P3919" s="5">
        <f t="shared" si="245"/>
        <v>10</v>
      </c>
      <c r="Q3919" t="s">
        <v>8316</v>
      </c>
      <c r="R3919" t="s">
        <v>8317</v>
      </c>
      <c r="S3919" s="9">
        <f t="shared" si="246"/>
        <v>41863.527326388888</v>
      </c>
      <c r="T3919" s="9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-59880</v>
      </c>
      <c r="P3920" s="5">
        <f t="shared" si="245"/>
        <v>40</v>
      </c>
      <c r="Q3920" t="s">
        <v>8316</v>
      </c>
      <c r="R3920" t="s">
        <v>8317</v>
      </c>
      <c r="S3920" s="9">
        <f t="shared" si="246"/>
        <v>41843.664618055554</v>
      </c>
      <c r="T3920" s="9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-4910</v>
      </c>
      <c r="P3921" s="5">
        <f t="shared" si="245"/>
        <v>30</v>
      </c>
      <c r="Q3921" t="s">
        <v>8316</v>
      </c>
      <c r="R3921" t="s">
        <v>8317</v>
      </c>
      <c r="S3921" s="9">
        <f t="shared" si="246"/>
        <v>42358.684872685189</v>
      </c>
      <c r="T3921" s="9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-2365</v>
      </c>
      <c r="P3922" s="5">
        <f t="shared" si="245"/>
        <v>45</v>
      </c>
      <c r="Q3922" t="s">
        <v>8316</v>
      </c>
      <c r="R3922" t="s">
        <v>8317</v>
      </c>
      <c r="S3922" s="9">
        <f t="shared" si="246"/>
        <v>42657.38726851852</v>
      </c>
      <c r="T3922" s="9">
        <f t="shared" si="247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-3000</v>
      </c>
      <c r="P3923" s="5" t="e">
        <f t="shared" si="245"/>
        <v>#DIV/0!</v>
      </c>
      <c r="Q3923" t="s">
        <v>8316</v>
      </c>
      <c r="R3923" t="s">
        <v>8317</v>
      </c>
      <c r="S3923" s="9">
        <f t="shared" si="246"/>
        <v>41926.542303240742</v>
      </c>
      <c r="T3923" s="9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-689</v>
      </c>
      <c r="P3924" s="5">
        <f t="shared" si="245"/>
        <v>10.166666666666666</v>
      </c>
      <c r="Q3924" t="s">
        <v>8316</v>
      </c>
      <c r="R3924" t="s">
        <v>8317</v>
      </c>
      <c r="S3924" s="9">
        <f t="shared" si="246"/>
        <v>42020.768634259264</v>
      </c>
      <c r="T3924" s="9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-10116</v>
      </c>
      <c r="P3925" s="5">
        <f t="shared" si="245"/>
        <v>81.411764705882348</v>
      </c>
      <c r="Q3925" t="s">
        <v>8316</v>
      </c>
      <c r="R3925" t="s">
        <v>8317</v>
      </c>
      <c r="S3925" s="9">
        <f t="shared" si="246"/>
        <v>42075.979988425926</v>
      </c>
      <c r="T3925" s="9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-12710</v>
      </c>
      <c r="P3926" s="5">
        <f t="shared" si="245"/>
        <v>57.25</v>
      </c>
      <c r="Q3926" t="s">
        <v>8316</v>
      </c>
      <c r="R3926" t="s">
        <v>8317</v>
      </c>
      <c r="S3926" s="9">
        <f t="shared" si="246"/>
        <v>41786.959745370368</v>
      </c>
      <c r="T3926" s="9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-135</v>
      </c>
      <c r="P3927" s="5">
        <f t="shared" si="245"/>
        <v>5</v>
      </c>
      <c r="Q3927" t="s">
        <v>8316</v>
      </c>
      <c r="R3927" t="s">
        <v>8317</v>
      </c>
      <c r="S3927" s="9">
        <f t="shared" si="246"/>
        <v>41820.870821759258</v>
      </c>
      <c r="T3927" s="9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-4985</v>
      </c>
      <c r="P3928" s="5">
        <f t="shared" si="245"/>
        <v>15</v>
      </c>
      <c r="Q3928" t="s">
        <v>8316</v>
      </c>
      <c r="R3928" t="s">
        <v>8317</v>
      </c>
      <c r="S3928" s="9">
        <f t="shared" si="246"/>
        <v>41970.085046296299</v>
      </c>
      <c r="T3928" s="9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-2475</v>
      </c>
      <c r="P3929" s="5">
        <f t="shared" si="245"/>
        <v>12.5</v>
      </c>
      <c r="Q3929" t="s">
        <v>8316</v>
      </c>
      <c r="R3929" t="s">
        <v>8317</v>
      </c>
      <c r="S3929" s="9">
        <f t="shared" si="246"/>
        <v>41830.267407407409</v>
      </c>
      <c r="T3929" s="9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-4349</v>
      </c>
      <c r="P3930" s="5">
        <f t="shared" si="245"/>
        <v>93</v>
      </c>
      <c r="Q3930" t="s">
        <v>8316</v>
      </c>
      <c r="R3930" t="s">
        <v>8317</v>
      </c>
      <c r="S3930" s="9">
        <f t="shared" si="246"/>
        <v>42265.683182870373</v>
      </c>
      <c r="T3930" s="9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-19547</v>
      </c>
      <c r="P3931" s="5">
        <f t="shared" si="245"/>
        <v>32.357142857142854</v>
      </c>
      <c r="Q3931" t="s">
        <v>8316</v>
      </c>
      <c r="R3931" t="s">
        <v>8317</v>
      </c>
      <c r="S3931" s="9">
        <f t="shared" si="246"/>
        <v>42601.827141203699</v>
      </c>
      <c r="T3931" s="9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-10000</v>
      </c>
      <c r="P3932" s="5" t="e">
        <f t="shared" si="245"/>
        <v>#DIV/0!</v>
      </c>
      <c r="Q3932" t="s">
        <v>8316</v>
      </c>
      <c r="R3932" t="s">
        <v>8317</v>
      </c>
      <c r="S3932" s="9">
        <f t="shared" si="246"/>
        <v>42433.338749999995</v>
      </c>
      <c r="T3932" s="9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-8000</v>
      </c>
      <c r="P3933" s="5" t="e">
        <f t="shared" si="245"/>
        <v>#DIV/0!</v>
      </c>
      <c r="Q3933" t="s">
        <v>8316</v>
      </c>
      <c r="R3933" t="s">
        <v>8317</v>
      </c>
      <c r="S3933" s="9">
        <f t="shared" si="246"/>
        <v>42228.151701388888</v>
      </c>
      <c r="T3933" s="9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-11999</v>
      </c>
      <c r="P3934" s="5">
        <f t="shared" si="245"/>
        <v>1</v>
      </c>
      <c r="Q3934" t="s">
        <v>8316</v>
      </c>
      <c r="R3934" t="s">
        <v>8317</v>
      </c>
      <c r="S3934" s="9">
        <f t="shared" si="246"/>
        <v>42415.168564814812</v>
      </c>
      <c r="T3934" s="9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-5898</v>
      </c>
      <c r="P3935" s="5">
        <f t="shared" si="245"/>
        <v>91.833333333333329</v>
      </c>
      <c r="Q3935" t="s">
        <v>8316</v>
      </c>
      <c r="R3935" t="s">
        <v>8317</v>
      </c>
      <c r="S3935" s="9">
        <f t="shared" si="246"/>
        <v>42538.968310185184</v>
      </c>
      <c r="T3935" s="9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-4450</v>
      </c>
      <c r="P3936" s="5">
        <f t="shared" si="245"/>
        <v>45.833333333333336</v>
      </c>
      <c r="Q3936" t="s">
        <v>8316</v>
      </c>
      <c r="R3936" t="s">
        <v>8317</v>
      </c>
      <c r="S3936" s="9">
        <f t="shared" si="246"/>
        <v>42233.671747685185</v>
      </c>
      <c r="T3936" s="9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-1685</v>
      </c>
      <c r="P3937" s="5">
        <f t="shared" si="245"/>
        <v>57.173913043478258</v>
      </c>
      <c r="Q3937" t="s">
        <v>8316</v>
      </c>
      <c r="R3937" t="s">
        <v>8317</v>
      </c>
      <c r="S3937" s="9">
        <f t="shared" si="246"/>
        <v>42221.656782407408</v>
      </c>
      <c r="T3937" s="9">
        <f t="shared" si="247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-20000</v>
      </c>
      <c r="P3938" s="5" t="e">
        <f t="shared" si="245"/>
        <v>#DIV/0!</v>
      </c>
      <c r="Q3938" t="s">
        <v>8316</v>
      </c>
      <c r="R3938" t="s">
        <v>8317</v>
      </c>
      <c r="S3938" s="9">
        <f t="shared" si="246"/>
        <v>42675.262962962966</v>
      </c>
      <c r="T3938" s="9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-400</v>
      </c>
      <c r="P3939" s="5">
        <f t="shared" si="245"/>
        <v>248.5</v>
      </c>
      <c r="Q3939" t="s">
        <v>8316</v>
      </c>
      <c r="R3939" t="s">
        <v>8317</v>
      </c>
      <c r="S3939" s="9">
        <f t="shared" si="246"/>
        <v>42534.631481481483</v>
      </c>
      <c r="T3939" s="9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-2858</v>
      </c>
      <c r="P3940" s="5">
        <f t="shared" si="245"/>
        <v>79.400000000000006</v>
      </c>
      <c r="Q3940" t="s">
        <v>8316</v>
      </c>
      <c r="R3940" t="s">
        <v>8317</v>
      </c>
      <c r="S3940" s="9">
        <f t="shared" si="246"/>
        <v>42151.905717592592</v>
      </c>
      <c r="T3940" s="9">
        <f t="shared" si="247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-4995</v>
      </c>
      <c r="P3941" s="5">
        <f t="shared" si="245"/>
        <v>5</v>
      </c>
      <c r="Q3941" t="s">
        <v>8316</v>
      </c>
      <c r="R3941" t="s">
        <v>8317</v>
      </c>
      <c r="S3941" s="9">
        <f t="shared" si="246"/>
        <v>41915.400219907409</v>
      </c>
      <c r="T3941" s="9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-4989</v>
      </c>
      <c r="P3942" s="5">
        <f t="shared" si="245"/>
        <v>5.5</v>
      </c>
      <c r="Q3942" t="s">
        <v>8316</v>
      </c>
      <c r="R3942" t="s">
        <v>8317</v>
      </c>
      <c r="S3942" s="9">
        <f t="shared" si="246"/>
        <v>41961.492488425924</v>
      </c>
      <c r="T3942" s="9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-5450</v>
      </c>
      <c r="P3943" s="5">
        <f t="shared" si="245"/>
        <v>25</v>
      </c>
      <c r="Q3943" t="s">
        <v>8316</v>
      </c>
      <c r="R3943" t="s">
        <v>8317</v>
      </c>
      <c r="S3943" s="9">
        <f t="shared" si="246"/>
        <v>41940.587233796294</v>
      </c>
      <c r="T3943" s="9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-1200</v>
      </c>
      <c r="P3944" s="5" t="e">
        <f t="shared" si="245"/>
        <v>#DIV/0!</v>
      </c>
      <c r="Q3944" t="s">
        <v>8316</v>
      </c>
      <c r="R3944" t="s">
        <v>8317</v>
      </c>
      <c r="S3944" s="9">
        <f t="shared" si="246"/>
        <v>42111.904097222221</v>
      </c>
      <c r="T3944" s="9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-3218</v>
      </c>
      <c r="P3945" s="5">
        <f t="shared" si="245"/>
        <v>137.07692307692307</v>
      </c>
      <c r="Q3945" t="s">
        <v>8316</v>
      </c>
      <c r="R3945" t="s">
        <v>8317</v>
      </c>
      <c r="S3945" s="9">
        <f t="shared" si="246"/>
        <v>42279.778564814813</v>
      </c>
      <c r="T3945" s="9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-5000</v>
      </c>
      <c r="P3946" s="5" t="e">
        <f t="shared" si="245"/>
        <v>#DIV/0!</v>
      </c>
      <c r="Q3946" t="s">
        <v>8316</v>
      </c>
      <c r="R3946" t="s">
        <v>8317</v>
      </c>
      <c r="S3946" s="9">
        <f t="shared" si="246"/>
        <v>42213.662905092591</v>
      </c>
      <c r="T3946" s="9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-1995</v>
      </c>
      <c r="P3947" s="5">
        <f t="shared" si="245"/>
        <v>5</v>
      </c>
      <c r="Q3947" t="s">
        <v>8316</v>
      </c>
      <c r="R3947" t="s">
        <v>8317</v>
      </c>
      <c r="S3947" s="9">
        <f t="shared" si="246"/>
        <v>42109.801712962959</v>
      </c>
      <c r="T3947" s="9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-5805</v>
      </c>
      <c r="P3948" s="5">
        <f t="shared" si="245"/>
        <v>39</v>
      </c>
      <c r="Q3948" t="s">
        <v>8316</v>
      </c>
      <c r="R3948" t="s">
        <v>8317</v>
      </c>
      <c r="S3948" s="9">
        <f t="shared" si="246"/>
        <v>42031.833587962959</v>
      </c>
      <c r="T3948" s="9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-2899</v>
      </c>
      <c r="P3949" s="5">
        <f t="shared" si="245"/>
        <v>50.5</v>
      </c>
      <c r="Q3949" t="s">
        <v>8316</v>
      </c>
      <c r="R3949" t="s">
        <v>8317</v>
      </c>
      <c r="S3949" s="9">
        <f t="shared" si="246"/>
        <v>42615.142870370371</v>
      </c>
      <c r="T3949" s="9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-30000</v>
      </c>
      <c r="P3950" s="5" t="e">
        <f t="shared" si="245"/>
        <v>#DIV/0!</v>
      </c>
      <c r="Q3950" t="s">
        <v>8316</v>
      </c>
      <c r="R3950" t="s">
        <v>8317</v>
      </c>
      <c r="S3950" s="9">
        <f t="shared" si="246"/>
        <v>41829.325497685189</v>
      </c>
      <c r="T3950" s="9">
        <f t="shared" si="247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-8423</v>
      </c>
      <c r="P3951" s="5">
        <f t="shared" si="245"/>
        <v>49.28125</v>
      </c>
      <c r="Q3951" t="s">
        <v>8316</v>
      </c>
      <c r="R3951" t="s">
        <v>8317</v>
      </c>
      <c r="S3951" s="9">
        <f t="shared" si="246"/>
        <v>42016.120613425926</v>
      </c>
      <c r="T3951" s="9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-3975</v>
      </c>
      <c r="P3952" s="5">
        <f t="shared" si="245"/>
        <v>25</v>
      </c>
      <c r="Q3952" t="s">
        <v>8316</v>
      </c>
      <c r="R3952" t="s">
        <v>8317</v>
      </c>
      <c r="S3952" s="9">
        <f t="shared" si="246"/>
        <v>42439.702314814815</v>
      </c>
      <c r="T3952" s="9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-199999</v>
      </c>
      <c r="P3953" s="5">
        <f t="shared" si="245"/>
        <v>1</v>
      </c>
      <c r="Q3953" t="s">
        <v>8316</v>
      </c>
      <c r="R3953" t="s">
        <v>8317</v>
      </c>
      <c r="S3953" s="9">
        <f t="shared" si="246"/>
        <v>42433.825717592597</v>
      </c>
      <c r="T3953" s="9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-25975</v>
      </c>
      <c r="P3954" s="5">
        <f t="shared" si="245"/>
        <v>25</v>
      </c>
      <c r="Q3954" t="s">
        <v>8316</v>
      </c>
      <c r="R3954" t="s">
        <v>8317</v>
      </c>
      <c r="S3954" s="9">
        <f t="shared" si="246"/>
        <v>42243.790393518517</v>
      </c>
      <c r="T3954" s="9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-17600</v>
      </c>
      <c r="P3955" s="5" t="e">
        <f t="shared" si="245"/>
        <v>#DIV/0!</v>
      </c>
      <c r="Q3955" t="s">
        <v>8316</v>
      </c>
      <c r="R3955" t="s">
        <v>8317</v>
      </c>
      <c r="S3955" s="9">
        <f t="shared" si="246"/>
        <v>42550.048449074078</v>
      </c>
      <c r="T3955" s="9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-25000</v>
      </c>
      <c r="P3956" s="5" t="e">
        <f t="shared" si="245"/>
        <v>#DIV/0!</v>
      </c>
      <c r="Q3956" t="s">
        <v>8316</v>
      </c>
      <c r="R3956" t="s">
        <v>8317</v>
      </c>
      <c r="S3956" s="9">
        <f t="shared" si="246"/>
        <v>41774.651203703703</v>
      </c>
      <c r="T3956" s="9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-1325</v>
      </c>
      <c r="P3957" s="5">
        <f t="shared" si="245"/>
        <v>53.125</v>
      </c>
      <c r="Q3957" t="s">
        <v>8316</v>
      </c>
      <c r="R3957" t="s">
        <v>8317</v>
      </c>
      <c r="S3957" s="9">
        <f t="shared" si="246"/>
        <v>42306.848854166667</v>
      </c>
      <c r="T3957" s="9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-5500</v>
      </c>
      <c r="P3958" s="5" t="e">
        <f t="shared" si="245"/>
        <v>#DIV/0!</v>
      </c>
      <c r="Q3958" t="s">
        <v>8316</v>
      </c>
      <c r="R3958" t="s">
        <v>8317</v>
      </c>
      <c r="S3958" s="9">
        <f t="shared" si="246"/>
        <v>42457.932025462964</v>
      </c>
      <c r="T3958" s="9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-27993</v>
      </c>
      <c r="P3959" s="5">
        <f t="shared" si="245"/>
        <v>7</v>
      </c>
      <c r="Q3959" t="s">
        <v>8316</v>
      </c>
      <c r="R3959" t="s">
        <v>8317</v>
      </c>
      <c r="S3959" s="9">
        <f t="shared" si="246"/>
        <v>42513.976319444446</v>
      </c>
      <c r="T3959" s="9">
        <f t="shared" si="247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-1359</v>
      </c>
      <c r="P3960" s="5">
        <f t="shared" si="245"/>
        <v>40.0625</v>
      </c>
      <c r="Q3960" t="s">
        <v>8316</v>
      </c>
      <c r="R3960" t="s">
        <v>8317</v>
      </c>
      <c r="S3960" s="9">
        <f t="shared" si="246"/>
        <v>41816.950370370367</v>
      </c>
      <c r="T3960" s="9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-908</v>
      </c>
      <c r="P3961" s="5">
        <f t="shared" si="245"/>
        <v>24.333333333333332</v>
      </c>
      <c r="Q3961" t="s">
        <v>8316</v>
      </c>
      <c r="R3961" t="s">
        <v>8317</v>
      </c>
      <c r="S3961" s="9">
        <f t="shared" si="246"/>
        <v>41880.788842592592</v>
      </c>
      <c r="T3961" s="9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-2955</v>
      </c>
      <c r="P3962" s="5">
        <f t="shared" si="245"/>
        <v>11.25</v>
      </c>
      <c r="Q3962" t="s">
        <v>8316</v>
      </c>
      <c r="R3962" t="s">
        <v>8317</v>
      </c>
      <c r="S3962" s="9">
        <f t="shared" si="246"/>
        <v>42342.845555555556</v>
      </c>
      <c r="T3962" s="9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-4979</v>
      </c>
      <c r="P3963" s="5">
        <f t="shared" si="245"/>
        <v>10.5</v>
      </c>
      <c r="Q3963" t="s">
        <v>8316</v>
      </c>
      <c r="R3963" t="s">
        <v>8317</v>
      </c>
      <c r="S3963" s="9">
        <f t="shared" si="246"/>
        <v>41745.891319444447</v>
      </c>
      <c r="T3963" s="9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-1355</v>
      </c>
      <c r="P3964" s="5">
        <f t="shared" si="245"/>
        <v>15</v>
      </c>
      <c r="Q3964" t="s">
        <v>8316</v>
      </c>
      <c r="R3964" t="s">
        <v>8317</v>
      </c>
      <c r="S3964" s="9">
        <f t="shared" si="246"/>
        <v>42311.621458333335</v>
      </c>
      <c r="T3964" s="9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-10000</v>
      </c>
      <c r="P3965" s="5" t="e">
        <f t="shared" si="245"/>
        <v>#DIV/0!</v>
      </c>
      <c r="Q3965" t="s">
        <v>8316</v>
      </c>
      <c r="R3965" t="s">
        <v>8317</v>
      </c>
      <c r="S3965" s="9">
        <f t="shared" si="246"/>
        <v>42296.154131944444</v>
      </c>
      <c r="T3965" s="9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-1874</v>
      </c>
      <c r="P3966" s="5">
        <f t="shared" si="245"/>
        <v>42</v>
      </c>
      <c r="Q3966" t="s">
        <v>8316</v>
      </c>
      <c r="R3966" t="s">
        <v>8317</v>
      </c>
      <c r="S3966" s="9">
        <f t="shared" si="246"/>
        <v>42053.722060185188</v>
      </c>
      <c r="T3966" s="9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-1715</v>
      </c>
      <c r="P3967" s="5">
        <f t="shared" si="245"/>
        <v>71.25</v>
      </c>
      <c r="Q3967" t="s">
        <v>8316</v>
      </c>
      <c r="R3967" t="s">
        <v>8317</v>
      </c>
      <c r="S3967" s="9">
        <f t="shared" si="246"/>
        <v>42414.235879629632</v>
      </c>
      <c r="T3967" s="9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-7455</v>
      </c>
      <c r="P3968" s="5">
        <f t="shared" si="245"/>
        <v>22.5</v>
      </c>
      <c r="Q3968" t="s">
        <v>8316</v>
      </c>
      <c r="R3968" t="s">
        <v>8317</v>
      </c>
      <c r="S3968" s="9">
        <f t="shared" si="246"/>
        <v>41801.711550925924</v>
      </c>
      <c r="T3968" s="9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-1290</v>
      </c>
      <c r="P3969" s="5">
        <f t="shared" si="245"/>
        <v>41</v>
      </c>
      <c r="Q3969" t="s">
        <v>8316</v>
      </c>
      <c r="R3969" t="s">
        <v>8317</v>
      </c>
      <c r="S3969" s="9">
        <f t="shared" si="246"/>
        <v>42770.290590277778</v>
      </c>
      <c r="T3969" s="9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-4473</v>
      </c>
      <c r="P3970" s="5">
        <f t="shared" si="245"/>
        <v>47.909090909090907</v>
      </c>
      <c r="Q3970" t="s">
        <v>8316</v>
      </c>
      <c r="R3970" t="s">
        <v>8317</v>
      </c>
      <c r="S3970" s="9">
        <f t="shared" si="246"/>
        <v>42452.815659722226</v>
      </c>
      <c r="T3970" s="9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E3971-D3971</f>
        <v>-2614</v>
      </c>
      <c r="P3971" s="5">
        <f t="shared" ref="P3971:P4034" si="249">E3971/L3971</f>
        <v>35.166666666666664</v>
      </c>
      <c r="Q3971" t="s">
        <v>8316</v>
      </c>
      <c r="R3971" t="s">
        <v>8317</v>
      </c>
      <c r="S3971" s="9">
        <f t="shared" ref="S3971:S4034" si="250">(J3971/86400)+DATE(1970,1,1)</f>
        <v>42601.854699074072</v>
      </c>
      <c r="T3971" s="9">
        <f t="shared" ref="T3971:T4034" si="251">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-14989</v>
      </c>
      <c r="P3972" s="5">
        <f t="shared" si="249"/>
        <v>5.5</v>
      </c>
      <c r="Q3972" t="s">
        <v>8316</v>
      </c>
      <c r="R3972" t="s">
        <v>8317</v>
      </c>
      <c r="S3972" s="9">
        <f t="shared" si="250"/>
        <v>42447.863553240742</v>
      </c>
      <c r="T3972" s="9">
        <f t="shared" si="251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-13864</v>
      </c>
      <c r="P3973" s="5">
        <f t="shared" si="249"/>
        <v>22.666666666666668</v>
      </c>
      <c r="Q3973" t="s">
        <v>8316</v>
      </c>
      <c r="R3973" t="s">
        <v>8317</v>
      </c>
      <c r="S3973" s="9">
        <f t="shared" si="250"/>
        <v>41811.536180555559</v>
      </c>
      <c r="T3973" s="9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-789</v>
      </c>
      <c r="P3974" s="5">
        <f t="shared" si="249"/>
        <v>26.375</v>
      </c>
      <c r="Q3974" t="s">
        <v>8316</v>
      </c>
      <c r="R3974" t="s">
        <v>8317</v>
      </c>
      <c r="S3974" s="9">
        <f t="shared" si="250"/>
        <v>41981.067523148144</v>
      </c>
      <c r="T3974" s="9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-1095</v>
      </c>
      <c r="P3975" s="5">
        <f t="shared" si="249"/>
        <v>105.54054054054055</v>
      </c>
      <c r="Q3975" t="s">
        <v>8316</v>
      </c>
      <c r="R3975" t="s">
        <v>8317</v>
      </c>
      <c r="S3975" s="9">
        <f t="shared" si="250"/>
        <v>42469.68414351852</v>
      </c>
      <c r="T3975" s="9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-680</v>
      </c>
      <c r="P3976" s="5">
        <f t="shared" si="249"/>
        <v>29.09090909090909</v>
      </c>
      <c r="Q3976" t="s">
        <v>8316</v>
      </c>
      <c r="R3976" t="s">
        <v>8317</v>
      </c>
      <c r="S3976" s="9">
        <f t="shared" si="250"/>
        <v>42493.546851851846</v>
      </c>
      <c r="T3976" s="9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-678</v>
      </c>
      <c r="P3977" s="5" t="e">
        <f t="shared" si="249"/>
        <v>#DIV/0!</v>
      </c>
      <c r="Q3977" t="s">
        <v>8316</v>
      </c>
      <c r="R3977" t="s">
        <v>8317</v>
      </c>
      <c r="S3977" s="9">
        <f t="shared" si="250"/>
        <v>42534.866875</v>
      </c>
      <c r="T3977" s="9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-680</v>
      </c>
      <c r="P3978" s="5">
        <f t="shared" si="249"/>
        <v>62</v>
      </c>
      <c r="Q3978" t="s">
        <v>8316</v>
      </c>
      <c r="R3978" t="s">
        <v>8317</v>
      </c>
      <c r="S3978" s="9">
        <f t="shared" si="250"/>
        <v>41830.858344907407</v>
      </c>
      <c r="T3978" s="9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-88695</v>
      </c>
      <c r="P3979" s="5">
        <f t="shared" si="249"/>
        <v>217.5</v>
      </c>
      <c r="Q3979" t="s">
        <v>8316</v>
      </c>
      <c r="R3979" t="s">
        <v>8317</v>
      </c>
      <c r="S3979" s="9">
        <f t="shared" si="250"/>
        <v>42543.788564814815</v>
      </c>
      <c r="T3979" s="9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-1786</v>
      </c>
      <c r="P3980" s="5">
        <f t="shared" si="249"/>
        <v>26.75</v>
      </c>
      <c r="Q3980" t="s">
        <v>8316</v>
      </c>
      <c r="R3980" t="s">
        <v>8317</v>
      </c>
      <c r="S3980" s="9">
        <f t="shared" si="250"/>
        <v>41975.642974537041</v>
      </c>
      <c r="T3980" s="9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-5890</v>
      </c>
      <c r="P3981" s="5">
        <f t="shared" si="249"/>
        <v>18.333333333333332</v>
      </c>
      <c r="Q3981" t="s">
        <v>8316</v>
      </c>
      <c r="R3981" t="s">
        <v>8317</v>
      </c>
      <c r="S3981" s="9">
        <f t="shared" si="250"/>
        <v>42069.903437500005</v>
      </c>
      <c r="T3981" s="9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-2050</v>
      </c>
      <c r="P3982" s="5">
        <f t="shared" si="249"/>
        <v>64.285714285714292</v>
      </c>
      <c r="Q3982" t="s">
        <v>8316</v>
      </c>
      <c r="R3982" t="s">
        <v>8317</v>
      </c>
      <c r="S3982" s="9">
        <f t="shared" si="250"/>
        <v>41795.598923611113</v>
      </c>
      <c r="T3982" s="9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-28775</v>
      </c>
      <c r="P3983" s="5">
        <f t="shared" si="249"/>
        <v>175</v>
      </c>
      <c r="Q3983" t="s">
        <v>8316</v>
      </c>
      <c r="R3983" t="s">
        <v>8317</v>
      </c>
      <c r="S3983" s="9">
        <f t="shared" si="250"/>
        <v>42508.179965277777</v>
      </c>
      <c r="T3983" s="9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-680</v>
      </c>
      <c r="P3984" s="5">
        <f t="shared" si="249"/>
        <v>34</v>
      </c>
      <c r="Q3984" t="s">
        <v>8316</v>
      </c>
      <c r="R3984" t="s">
        <v>8317</v>
      </c>
      <c r="S3984" s="9">
        <f t="shared" si="250"/>
        <v>42132.809953703705</v>
      </c>
      <c r="T3984" s="9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-7263</v>
      </c>
      <c r="P3985" s="5">
        <f t="shared" si="249"/>
        <v>84.282608695652172</v>
      </c>
      <c r="Q3985" t="s">
        <v>8316</v>
      </c>
      <c r="R3985" t="s">
        <v>8317</v>
      </c>
      <c r="S3985" s="9">
        <f t="shared" si="250"/>
        <v>41747.86986111111</v>
      </c>
      <c r="T3985" s="9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-1405</v>
      </c>
      <c r="P3986" s="5">
        <f t="shared" si="249"/>
        <v>9.5</v>
      </c>
      <c r="Q3986" t="s">
        <v>8316</v>
      </c>
      <c r="R3986" t="s">
        <v>8317</v>
      </c>
      <c r="S3986" s="9">
        <f t="shared" si="250"/>
        <v>41920.963472222225</v>
      </c>
      <c r="T3986" s="9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-1359</v>
      </c>
      <c r="P3987" s="5">
        <f t="shared" si="249"/>
        <v>33.736842105263158</v>
      </c>
      <c r="Q3987" t="s">
        <v>8316</v>
      </c>
      <c r="R3987" t="s">
        <v>8317</v>
      </c>
      <c r="S3987" s="9">
        <f t="shared" si="250"/>
        <v>42399.707407407404</v>
      </c>
      <c r="T3987" s="9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-4512</v>
      </c>
      <c r="P3988" s="5">
        <f t="shared" si="249"/>
        <v>37.53846153846154</v>
      </c>
      <c r="Q3988" t="s">
        <v>8316</v>
      </c>
      <c r="R3988" t="s">
        <v>8317</v>
      </c>
      <c r="S3988" s="9">
        <f t="shared" si="250"/>
        <v>42467.548541666663</v>
      </c>
      <c r="T3988" s="9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-249</v>
      </c>
      <c r="P3989" s="5">
        <f t="shared" si="249"/>
        <v>11.615384615384615</v>
      </c>
      <c r="Q3989" t="s">
        <v>8316</v>
      </c>
      <c r="R3989" t="s">
        <v>8317</v>
      </c>
      <c r="S3989" s="9">
        <f t="shared" si="250"/>
        <v>41765.92465277778</v>
      </c>
      <c r="T3989" s="9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-1468</v>
      </c>
      <c r="P3990" s="5">
        <f t="shared" si="249"/>
        <v>8</v>
      </c>
      <c r="Q3990" t="s">
        <v>8316</v>
      </c>
      <c r="R3990" t="s">
        <v>8317</v>
      </c>
      <c r="S3990" s="9">
        <f t="shared" si="250"/>
        <v>42230.08116898148</v>
      </c>
      <c r="T3990" s="9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-3000</v>
      </c>
      <c r="P3991" s="5" t="e">
        <f t="shared" si="249"/>
        <v>#DIV/0!</v>
      </c>
      <c r="Q3991" t="s">
        <v>8316</v>
      </c>
      <c r="R3991" t="s">
        <v>8317</v>
      </c>
      <c r="S3991" s="9">
        <f t="shared" si="250"/>
        <v>42286.749780092592</v>
      </c>
      <c r="T3991" s="9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-1581</v>
      </c>
      <c r="P3992" s="5">
        <f t="shared" si="249"/>
        <v>23</v>
      </c>
      <c r="Q3992" t="s">
        <v>8316</v>
      </c>
      <c r="R3992" t="s">
        <v>8317</v>
      </c>
      <c r="S3992" s="9">
        <f t="shared" si="250"/>
        <v>42401.672372685185</v>
      </c>
      <c r="T3992" s="9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-400</v>
      </c>
      <c r="P3993" s="5">
        <f t="shared" si="249"/>
        <v>100</v>
      </c>
      <c r="Q3993" t="s">
        <v>8316</v>
      </c>
      <c r="R3993" t="s">
        <v>8317</v>
      </c>
      <c r="S3993" s="9">
        <f t="shared" si="250"/>
        <v>42125.644467592589</v>
      </c>
      <c r="T3993" s="9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-9459</v>
      </c>
      <c r="P3994" s="5">
        <f t="shared" si="249"/>
        <v>60.111111111111114</v>
      </c>
      <c r="Q3994" t="s">
        <v>8316</v>
      </c>
      <c r="R3994" t="s">
        <v>8317</v>
      </c>
      <c r="S3994" s="9">
        <f t="shared" si="250"/>
        <v>42289.94049768518</v>
      </c>
      <c r="T3994" s="9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-49997</v>
      </c>
      <c r="P3995" s="5">
        <f t="shared" si="249"/>
        <v>3</v>
      </c>
      <c r="Q3995" t="s">
        <v>8316</v>
      </c>
      <c r="R3995" t="s">
        <v>8317</v>
      </c>
      <c r="S3995" s="9">
        <f t="shared" si="250"/>
        <v>42107.864722222221</v>
      </c>
      <c r="T3995" s="9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-1995</v>
      </c>
      <c r="P3996" s="5">
        <f t="shared" si="249"/>
        <v>5</v>
      </c>
      <c r="Q3996" t="s">
        <v>8316</v>
      </c>
      <c r="R3996" t="s">
        <v>8317</v>
      </c>
      <c r="S3996" s="9">
        <f t="shared" si="250"/>
        <v>41809.389930555553</v>
      </c>
      <c r="T3996" s="9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-130</v>
      </c>
      <c r="P3997" s="5">
        <f t="shared" si="249"/>
        <v>17.5</v>
      </c>
      <c r="Q3997" t="s">
        <v>8316</v>
      </c>
      <c r="R3997" t="s">
        <v>8317</v>
      </c>
      <c r="S3997" s="9">
        <f t="shared" si="250"/>
        <v>42019.683761574073</v>
      </c>
      <c r="T3997" s="9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-2503</v>
      </c>
      <c r="P3998" s="5">
        <f t="shared" si="249"/>
        <v>29.235294117647058</v>
      </c>
      <c r="Q3998" t="s">
        <v>8316</v>
      </c>
      <c r="R3998" t="s">
        <v>8317</v>
      </c>
      <c r="S3998" s="9">
        <f t="shared" si="250"/>
        <v>41950.266944444447</v>
      </c>
      <c r="T3998" s="9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-3000</v>
      </c>
      <c r="P3999" s="5" t="e">
        <f t="shared" si="249"/>
        <v>#DIV/0!</v>
      </c>
      <c r="Q3999" t="s">
        <v>8316</v>
      </c>
      <c r="R3999" t="s">
        <v>8317</v>
      </c>
      <c r="S3999" s="9">
        <f t="shared" si="250"/>
        <v>42069.391446759255</v>
      </c>
      <c r="T3999" s="9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-535</v>
      </c>
      <c r="P4000" s="5">
        <f t="shared" si="249"/>
        <v>59.583333333333336</v>
      </c>
      <c r="Q4000" t="s">
        <v>8316</v>
      </c>
      <c r="R4000" t="s">
        <v>8317</v>
      </c>
      <c r="S4000" s="9">
        <f t="shared" si="250"/>
        <v>42061.963263888887</v>
      </c>
      <c r="T4000" s="9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-5844</v>
      </c>
      <c r="P4001" s="5">
        <f t="shared" si="249"/>
        <v>82.571428571428569</v>
      </c>
      <c r="Q4001" t="s">
        <v>8316</v>
      </c>
      <c r="R4001" t="s">
        <v>8317</v>
      </c>
      <c r="S4001" s="9">
        <f t="shared" si="250"/>
        <v>41842.828680555554</v>
      </c>
      <c r="T4001" s="9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-7990</v>
      </c>
      <c r="P4002" s="5">
        <f t="shared" si="249"/>
        <v>10</v>
      </c>
      <c r="Q4002" t="s">
        <v>8316</v>
      </c>
      <c r="R4002" t="s">
        <v>8317</v>
      </c>
      <c r="S4002" s="9">
        <f t="shared" si="250"/>
        <v>42437.64534722222</v>
      </c>
      <c r="T4002" s="9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-747</v>
      </c>
      <c r="P4003" s="5">
        <f t="shared" si="249"/>
        <v>32.357142857142854</v>
      </c>
      <c r="Q4003" t="s">
        <v>8316</v>
      </c>
      <c r="R4003" t="s">
        <v>8317</v>
      </c>
      <c r="S4003" s="9">
        <f t="shared" si="250"/>
        <v>42775.964212962965</v>
      </c>
      <c r="T4003" s="9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-1227</v>
      </c>
      <c r="P4004" s="5">
        <f t="shared" si="249"/>
        <v>5.75</v>
      </c>
      <c r="Q4004" t="s">
        <v>8316</v>
      </c>
      <c r="R4004" t="s">
        <v>8317</v>
      </c>
      <c r="S4004" s="9">
        <f t="shared" si="250"/>
        <v>41879.043530092589</v>
      </c>
      <c r="T4004" s="9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-1799</v>
      </c>
      <c r="P4005" s="5">
        <f t="shared" si="249"/>
        <v>100.5</v>
      </c>
      <c r="Q4005" t="s">
        <v>8316</v>
      </c>
      <c r="R4005" t="s">
        <v>8317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-499</v>
      </c>
      <c r="P4006" s="5">
        <f t="shared" si="249"/>
        <v>1</v>
      </c>
      <c r="Q4006" t="s">
        <v>8316</v>
      </c>
      <c r="R4006" t="s">
        <v>8317</v>
      </c>
      <c r="S4006" s="9">
        <f t="shared" si="250"/>
        <v>41890.16269675926</v>
      </c>
      <c r="T4006" s="9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-2960</v>
      </c>
      <c r="P4007" s="5">
        <f t="shared" si="249"/>
        <v>20</v>
      </c>
      <c r="Q4007" t="s">
        <v>8316</v>
      </c>
      <c r="R4007" t="s">
        <v>8317</v>
      </c>
      <c r="S4007" s="9">
        <f t="shared" si="250"/>
        <v>41872.807696759257</v>
      </c>
      <c r="T4007" s="9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-29998</v>
      </c>
      <c r="P4008" s="5">
        <f t="shared" si="249"/>
        <v>2</v>
      </c>
      <c r="Q4008" t="s">
        <v>8316</v>
      </c>
      <c r="R4008" t="s">
        <v>8317</v>
      </c>
      <c r="S4008" s="9">
        <f t="shared" si="250"/>
        <v>42391.772997685184</v>
      </c>
      <c r="T4008" s="9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-1995</v>
      </c>
      <c r="P4009" s="5">
        <f t="shared" si="249"/>
        <v>5</v>
      </c>
      <c r="Q4009" t="s">
        <v>8316</v>
      </c>
      <c r="R4009" t="s">
        <v>8317</v>
      </c>
      <c r="S4009" s="9">
        <f t="shared" si="250"/>
        <v>41848.772928240738</v>
      </c>
      <c r="T4009" s="9">
        <f t="shared" si="251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-940</v>
      </c>
      <c r="P4010" s="5">
        <f t="shared" si="249"/>
        <v>15</v>
      </c>
      <c r="Q4010" t="s">
        <v>8316</v>
      </c>
      <c r="R4010" t="s">
        <v>8317</v>
      </c>
      <c r="S4010" s="9">
        <f t="shared" si="250"/>
        <v>42177.964201388888</v>
      </c>
      <c r="T4010" s="9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-1855</v>
      </c>
      <c r="P4011" s="5">
        <f t="shared" si="249"/>
        <v>25</v>
      </c>
      <c r="Q4011" t="s">
        <v>8316</v>
      </c>
      <c r="R4011" t="s">
        <v>8317</v>
      </c>
      <c r="S4011" s="9">
        <f t="shared" si="250"/>
        <v>41851.700925925928</v>
      </c>
      <c r="T4011" s="9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-5458</v>
      </c>
      <c r="P4012" s="5">
        <f t="shared" si="249"/>
        <v>45.842105263157897</v>
      </c>
      <c r="Q4012" t="s">
        <v>8316</v>
      </c>
      <c r="R4012" t="s">
        <v>8317</v>
      </c>
      <c r="S4012" s="9">
        <f t="shared" si="250"/>
        <v>41921.770439814813</v>
      </c>
      <c r="T4012" s="9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-231</v>
      </c>
      <c r="P4013" s="5">
        <f t="shared" si="249"/>
        <v>4.75</v>
      </c>
      <c r="Q4013" t="s">
        <v>8316</v>
      </c>
      <c r="R4013" t="s">
        <v>8317</v>
      </c>
      <c r="S4013" s="9">
        <f t="shared" si="250"/>
        <v>42002.54488425926</v>
      </c>
      <c r="T4013" s="9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-575</v>
      </c>
      <c r="P4014" s="5" t="e">
        <f t="shared" si="249"/>
        <v>#DIV/0!</v>
      </c>
      <c r="Q4014" t="s">
        <v>8316</v>
      </c>
      <c r="R4014" t="s">
        <v>8317</v>
      </c>
      <c r="S4014" s="9">
        <f t="shared" si="250"/>
        <v>42096.544548611113</v>
      </c>
      <c r="T4014" s="9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-1974</v>
      </c>
      <c r="P4015" s="5">
        <f t="shared" si="249"/>
        <v>13</v>
      </c>
      <c r="Q4015" t="s">
        <v>8316</v>
      </c>
      <c r="R4015" t="s">
        <v>8317</v>
      </c>
      <c r="S4015" s="9">
        <f t="shared" si="250"/>
        <v>42021.301192129627</v>
      </c>
      <c r="T4015" s="9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-9000</v>
      </c>
      <c r="P4016" s="5" t="e">
        <f t="shared" si="249"/>
        <v>#DIV/0!</v>
      </c>
      <c r="Q4016" t="s">
        <v>8316</v>
      </c>
      <c r="R4016" t="s">
        <v>8317</v>
      </c>
      <c r="S4016" s="9">
        <f t="shared" si="250"/>
        <v>42419.246168981481</v>
      </c>
      <c r="T4016" s="9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-6999</v>
      </c>
      <c r="P4017" s="5">
        <f t="shared" si="249"/>
        <v>1</v>
      </c>
      <c r="Q4017" t="s">
        <v>8316</v>
      </c>
      <c r="R4017" t="s">
        <v>8317</v>
      </c>
      <c r="S4017" s="9">
        <f t="shared" si="250"/>
        <v>42174.780821759261</v>
      </c>
      <c r="T4017" s="9">
        <f t="shared" si="251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-430</v>
      </c>
      <c r="P4018" s="5">
        <f t="shared" si="249"/>
        <v>10</v>
      </c>
      <c r="Q4018" t="s">
        <v>8316</v>
      </c>
      <c r="R4018" t="s">
        <v>8317</v>
      </c>
      <c r="S4018" s="9">
        <f t="shared" si="250"/>
        <v>41869.872685185182</v>
      </c>
      <c r="T4018" s="9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-9895</v>
      </c>
      <c r="P4019" s="5">
        <f t="shared" si="249"/>
        <v>52.5</v>
      </c>
      <c r="Q4019" t="s">
        <v>8316</v>
      </c>
      <c r="R4019" t="s">
        <v>8317</v>
      </c>
      <c r="S4019" s="9">
        <f t="shared" si="250"/>
        <v>41856.672152777777</v>
      </c>
      <c r="T4019" s="9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-1370</v>
      </c>
      <c r="P4020" s="5">
        <f t="shared" si="249"/>
        <v>32.5</v>
      </c>
      <c r="Q4020" t="s">
        <v>8316</v>
      </c>
      <c r="R4020" t="s">
        <v>8317</v>
      </c>
      <c r="S4020" s="9">
        <f t="shared" si="250"/>
        <v>42620.91097222222</v>
      </c>
      <c r="T4020" s="9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-3471</v>
      </c>
      <c r="P4021" s="5">
        <f t="shared" si="249"/>
        <v>7.25</v>
      </c>
      <c r="Q4021" t="s">
        <v>8316</v>
      </c>
      <c r="R4021" t="s">
        <v>8317</v>
      </c>
      <c r="S4021" s="9">
        <f t="shared" si="250"/>
        <v>42417.675879629634</v>
      </c>
      <c r="T4021" s="9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-500</v>
      </c>
      <c r="P4022" s="5">
        <f t="shared" si="249"/>
        <v>33.333333333333336</v>
      </c>
      <c r="Q4022" t="s">
        <v>8316</v>
      </c>
      <c r="R4022" t="s">
        <v>8317</v>
      </c>
      <c r="S4022" s="9">
        <f t="shared" si="250"/>
        <v>42057.190960648149</v>
      </c>
      <c r="T4022" s="9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-14875</v>
      </c>
      <c r="P4023" s="5">
        <f t="shared" si="249"/>
        <v>62.5</v>
      </c>
      <c r="Q4023" t="s">
        <v>8316</v>
      </c>
      <c r="R4023" t="s">
        <v>8317</v>
      </c>
      <c r="S4023" s="9">
        <f t="shared" si="250"/>
        <v>41878.911550925928</v>
      </c>
      <c r="T4023" s="9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-5479</v>
      </c>
      <c r="P4024" s="5">
        <f t="shared" si="249"/>
        <v>63.558375634517766</v>
      </c>
      <c r="Q4024" t="s">
        <v>8316</v>
      </c>
      <c r="R4024" t="s">
        <v>8317</v>
      </c>
      <c r="S4024" s="9">
        <f t="shared" si="250"/>
        <v>41990.584108796298</v>
      </c>
      <c r="T4024" s="9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-7000</v>
      </c>
      <c r="P4025" s="5" t="e">
        <f t="shared" si="249"/>
        <v>#DIV/0!</v>
      </c>
      <c r="Q4025" t="s">
        <v>8316</v>
      </c>
      <c r="R4025" t="s">
        <v>8317</v>
      </c>
      <c r="S4025" s="9">
        <f t="shared" si="250"/>
        <v>42408.999571759261</v>
      </c>
      <c r="T4025" s="9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-790</v>
      </c>
      <c r="P4026" s="5">
        <f t="shared" si="249"/>
        <v>10</v>
      </c>
      <c r="Q4026" t="s">
        <v>8316</v>
      </c>
      <c r="R4026" t="s">
        <v>8317</v>
      </c>
      <c r="S4026" s="9">
        <f t="shared" si="250"/>
        <v>42217.670104166667</v>
      </c>
      <c r="T4026" s="9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-4750</v>
      </c>
      <c r="P4027" s="5">
        <f t="shared" si="249"/>
        <v>62.5</v>
      </c>
      <c r="Q4027" t="s">
        <v>8316</v>
      </c>
      <c r="R4027" t="s">
        <v>8317</v>
      </c>
      <c r="S4027" s="9">
        <f t="shared" si="250"/>
        <v>42151.237685185188</v>
      </c>
      <c r="T4027" s="9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-4000</v>
      </c>
      <c r="P4028" s="5" t="e">
        <f t="shared" si="249"/>
        <v>#DIV/0!</v>
      </c>
      <c r="Q4028" t="s">
        <v>8316</v>
      </c>
      <c r="R4028" t="s">
        <v>8317</v>
      </c>
      <c r="S4028" s="9">
        <f t="shared" si="250"/>
        <v>42282.655543981484</v>
      </c>
      <c r="T4028" s="9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-2785</v>
      </c>
      <c r="P4029" s="5">
        <f t="shared" si="249"/>
        <v>30.714285714285715</v>
      </c>
      <c r="Q4029" t="s">
        <v>8316</v>
      </c>
      <c r="R4029" t="s">
        <v>8317</v>
      </c>
      <c r="S4029" s="9">
        <f t="shared" si="250"/>
        <v>42768.97084490741</v>
      </c>
      <c r="T4029" s="9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-1439</v>
      </c>
      <c r="P4030" s="5">
        <f t="shared" si="249"/>
        <v>51</v>
      </c>
      <c r="Q4030" t="s">
        <v>8316</v>
      </c>
      <c r="R4030" t="s">
        <v>8317</v>
      </c>
      <c r="S4030" s="9">
        <f t="shared" si="250"/>
        <v>41765.938657407409</v>
      </c>
      <c r="T4030" s="9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-20000</v>
      </c>
      <c r="P4031" s="5" t="e">
        <f t="shared" si="249"/>
        <v>#DIV/0!</v>
      </c>
      <c r="Q4031" t="s">
        <v>8316</v>
      </c>
      <c r="R4031" t="s">
        <v>8317</v>
      </c>
      <c r="S4031" s="9">
        <f t="shared" si="250"/>
        <v>42322.02511574074</v>
      </c>
      <c r="T4031" s="9">
        <f t="shared" si="251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-2100</v>
      </c>
      <c r="P4032" s="5">
        <f t="shared" si="249"/>
        <v>66.666666666666671</v>
      </c>
      <c r="Q4032" t="s">
        <v>8316</v>
      </c>
      <c r="R4032" t="s">
        <v>8317</v>
      </c>
      <c r="S4032" s="9">
        <f t="shared" si="250"/>
        <v>42374.655081018514</v>
      </c>
      <c r="T4032" s="9">
        <f t="shared" si="251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-5000</v>
      </c>
      <c r="P4033" s="5" t="e">
        <f t="shared" si="249"/>
        <v>#DIV/0!</v>
      </c>
      <c r="Q4033" t="s">
        <v>8316</v>
      </c>
      <c r="R4033" t="s">
        <v>8317</v>
      </c>
      <c r="S4033" s="9">
        <f t="shared" si="250"/>
        <v>41941.585231481484</v>
      </c>
      <c r="T4033" s="9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-5635</v>
      </c>
      <c r="P4034" s="5">
        <f t="shared" si="249"/>
        <v>59</v>
      </c>
      <c r="Q4034" t="s">
        <v>8316</v>
      </c>
      <c r="R4034" t="s">
        <v>8317</v>
      </c>
      <c r="S4034" s="9">
        <f t="shared" si="250"/>
        <v>42293.809212962966</v>
      </c>
      <c r="T4034" s="9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E4035-D4035</f>
        <v>-17758.010000000002</v>
      </c>
      <c r="P4035" s="5">
        <f t="shared" ref="P4035:P4098" si="253">E4035/L4035</f>
        <v>65.340319148936175</v>
      </c>
      <c r="Q4035" t="s">
        <v>8316</v>
      </c>
      <c r="R4035" t="s">
        <v>8317</v>
      </c>
      <c r="S4035" s="9">
        <f t="shared" ref="S4035:S4098" si="254">(J4035/86400)+DATE(1970,1,1)</f>
        <v>42614.268796296295</v>
      </c>
      <c r="T4035" s="9">
        <f t="shared" ref="T4035:T4098" si="255">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-13300</v>
      </c>
      <c r="P4036" s="5">
        <f t="shared" si="253"/>
        <v>100</v>
      </c>
      <c r="Q4036" t="s">
        <v>8316</v>
      </c>
      <c r="R4036" t="s">
        <v>8317</v>
      </c>
      <c r="S4036" s="9">
        <f t="shared" si="254"/>
        <v>42067.947337962964</v>
      </c>
      <c r="T4036" s="9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-6315</v>
      </c>
      <c r="P4037" s="5">
        <f t="shared" si="253"/>
        <v>147.4</v>
      </c>
      <c r="Q4037" t="s">
        <v>8316</v>
      </c>
      <c r="R4037" t="s">
        <v>8317</v>
      </c>
      <c r="S4037" s="9">
        <f t="shared" si="254"/>
        <v>41903.882951388892</v>
      </c>
      <c r="T4037" s="9">
        <f t="shared" si="255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-3177</v>
      </c>
      <c r="P4038" s="5">
        <f t="shared" si="253"/>
        <v>166.05882352941177</v>
      </c>
      <c r="Q4038" t="s">
        <v>8316</v>
      </c>
      <c r="R4038" t="s">
        <v>8317</v>
      </c>
      <c r="S4038" s="9">
        <f t="shared" si="254"/>
        <v>41804.937083333338</v>
      </c>
      <c r="T4038" s="9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-620</v>
      </c>
      <c r="P4039" s="5">
        <f t="shared" si="253"/>
        <v>40</v>
      </c>
      <c r="Q4039" t="s">
        <v>8316</v>
      </c>
      <c r="R4039" t="s">
        <v>8317</v>
      </c>
      <c r="S4039" s="9">
        <f t="shared" si="254"/>
        <v>42497.070775462962</v>
      </c>
      <c r="T4039" s="9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-2199</v>
      </c>
      <c r="P4040" s="5">
        <f t="shared" si="253"/>
        <v>75.25</v>
      </c>
      <c r="Q4040" t="s">
        <v>8316</v>
      </c>
      <c r="R4040" t="s">
        <v>8317</v>
      </c>
      <c r="S4040" s="9">
        <f t="shared" si="254"/>
        <v>41869.798726851848</v>
      </c>
      <c r="T4040" s="9">
        <f t="shared" si="255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-200</v>
      </c>
      <c r="P4041" s="5">
        <f t="shared" si="253"/>
        <v>60</v>
      </c>
      <c r="Q4041" t="s">
        <v>8316</v>
      </c>
      <c r="R4041" t="s">
        <v>8317</v>
      </c>
      <c r="S4041" s="9">
        <f t="shared" si="254"/>
        <v>42305.670914351853</v>
      </c>
      <c r="T4041" s="9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-5500</v>
      </c>
      <c r="P4042" s="5">
        <f t="shared" si="253"/>
        <v>1250</v>
      </c>
      <c r="Q4042" t="s">
        <v>8316</v>
      </c>
      <c r="R4042" t="s">
        <v>8317</v>
      </c>
      <c r="S4042" s="9">
        <f t="shared" si="254"/>
        <v>42144.231527777782</v>
      </c>
      <c r="T4042" s="9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-4979</v>
      </c>
      <c r="P4043" s="5">
        <f t="shared" si="253"/>
        <v>10.5</v>
      </c>
      <c r="Q4043" t="s">
        <v>8316</v>
      </c>
      <c r="R4043" t="s">
        <v>8317</v>
      </c>
      <c r="S4043" s="9">
        <f t="shared" si="254"/>
        <v>42559.474004629628</v>
      </c>
      <c r="T4043" s="9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-9979</v>
      </c>
      <c r="P4044" s="5">
        <f t="shared" si="253"/>
        <v>7</v>
      </c>
      <c r="Q4044" t="s">
        <v>8316</v>
      </c>
      <c r="R4044" t="s">
        <v>8317</v>
      </c>
      <c r="S4044" s="9">
        <f t="shared" si="254"/>
        <v>41995.084074074075</v>
      </c>
      <c r="T4044" s="9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-300</v>
      </c>
      <c r="P4045" s="5" t="e">
        <f t="shared" si="253"/>
        <v>#DIV/0!</v>
      </c>
      <c r="Q4045" t="s">
        <v>8316</v>
      </c>
      <c r="R4045" t="s">
        <v>8317</v>
      </c>
      <c r="S4045" s="9">
        <f t="shared" si="254"/>
        <v>41948.957465277781</v>
      </c>
      <c r="T4045" s="9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-375</v>
      </c>
      <c r="P4046" s="5">
        <f t="shared" si="253"/>
        <v>56.25</v>
      </c>
      <c r="Q4046" t="s">
        <v>8316</v>
      </c>
      <c r="R4046" t="s">
        <v>8317</v>
      </c>
      <c r="S4046" s="9">
        <f t="shared" si="254"/>
        <v>42074.219699074078</v>
      </c>
      <c r="T4046" s="9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-4999</v>
      </c>
      <c r="P4047" s="5">
        <f t="shared" si="253"/>
        <v>1</v>
      </c>
      <c r="Q4047" t="s">
        <v>8316</v>
      </c>
      <c r="R4047" t="s">
        <v>8317</v>
      </c>
      <c r="S4047" s="9">
        <f t="shared" si="254"/>
        <v>41842.201261574075</v>
      </c>
      <c r="T4047" s="9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-5140</v>
      </c>
      <c r="P4048" s="5">
        <f t="shared" si="253"/>
        <v>38.333333333333336</v>
      </c>
      <c r="Q4048" t="s">
        <v>8316</v>
      </c>
      <c r="R4048" t="s">
        <v>8317</v>
      </c>
      <c r="S4048" s="9">
        <f t="shared" si="254"/>
        <v>41904.650578703702</v>
      </c>
      <c r="T4048" s="9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-4890</v>
      </c>
      <c r="P4049" s="5">
        <f t="shared" si="253"/>
        <v>27.5</v>
      </c>
      <c r="Q4049" t="s">
        <v>8316</v>
      </c>
      <c r="R4049" t="s">
        <v>8317</v>
      </c>
      <c r="S4049" s="9">
        <f t="shared" si="254"/>
        <v>41991.022488425922</v>
      </c>
      <c r="T4049" s="9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-13999</v>
      </c>
      <c r="P4050" s="5">
        <f t="shared" si="253"/>
        <v>32.978021978021978</v>
      </c>
      <c r="Q4050" t="s">
        <v>8316</v>
      </c>
      <c r="R4050" t="s">
        <v>8317</v>
      </c>
      <c r="S4050" s="9">
        <f t="shared" si="254"/>
        <v>42436.509108796294</v>
      </c>
      <c r="T4050" s="9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-19984</v>
      </c>
      <c r="P4051" s="5">
        <f t="shared" si="253"/>
        <v>16</v>
      </c>
      <c r="Q4051" t="s">
        <v>8316</v>
      </c>
      <c r="R4051" t="s">
        <v>8317</v>
      </c>
      <c r="S4051" s="9">
        <f t="shared" si="254"/>
        <v>42169.958506944444</v>
      </c>
      <c r="T4051" s="9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-1499</v>
      </c>
      <c r="P4052" s="5">
        <f t="shared" si="253"/>
        <v>1</v>
      </c>
      <c r="Q4052" t="s">
        <v>8316</v>
      </c>
      <c r="R4052" t="s">
        <v>8317</v>
      </c>
      <c r="S4052" s="9">
        <f t="shared" si="254"/>
        <v>41905.636469907404</v>
      </c>
      <c r="T4052" s="9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-500</v>
      </c>
      <c r="P4053" s="5" t="e">
        <f t="shared" si="253"/>
        <v>#DIV/0!</v>
      </c>
      <c r="Q4053" t="s">
        <v>8316</v>
      </c>
      <c r="R4053" t="s">
        <v>8317</v>
      </c>
      <c r="S4053" s="9">
        <f t="shared" si="254"/>
        <v>41761.810150462959</v>
      </c>
      <c r="T4053" s="9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-1874</v>
      </c>
      <c r="P4054" s="5">
        <f t="shared" si="253"/>
        <v>86.615384615384613</v>
      </c>
      <c r="Q4054" t="s">
        <v>8316</v>
      </c>
      <c r="R4054" t="s">
        <v>8317</v>
      </c>
      <c r="S4054" s="9">
        <f t="shared" si="254"/>
        <v>41865.878657407404</v>
      </c>
      <c r="T4054" s="9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-390</v>
      </c>
      <c r="P4055" s="5">
        <f t="shared" si="253"/>
        <v>55</v>
      </c>
      <c r="Q4055" t="s">
        <v>8316</v>
      </c>
      <c r="R4055" t="s">
        <v>8317</v>
      </c>
      <c r="S4055" s="9">
        <f t="shared" si="254"/>
        <v>41928.690138888887</v>
      </c>
      <c r="T4055" s="9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-8880</v>
      </c>
      <c r="P4056" s="5" t="e">
        <f t="shared" si="253"/>
        <v>#DIV/0!</v>
      </c>
      <c r="Q4056" t="s">
        <v>8316</v>
      </c>
      <c r="R4056" t="s">
        <v>8317</v>
      </c>
      <c r="S4056" s="9">
        <f t="shared" si="254"/>
        <v>42613.841261574074</v>
      </c>
      <c r="T4056" s="9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-4119</v>
      </c>
      <c r="P4057" s="5">
        <f t="shared" si="253"/>
        <v>41.952380952380949</v>
      </c>
      <c r="Q4057" t="s">
        <v>8316</v>
      </c>
      <c r="R4057" t="s">
        <v>8317</v>
      </c>
      <c r="S4057" s="9">
        <f t="shared" si="254"/>
        <v>41779.648506944446</v>
      </c>
      <c r="T4057" s="9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-705</v>
      </c>
      <c r="P4058" s="5">
        <f t="shared" si="253"/>
        <v>88.333333333333329</v>
      </c>
      <c r="Q4058" t="s">
        <v>8316</v>
      </c>
      <c r="R4058" t="s">
        <v>8317</v>
      </c>
      <c r="S4058" s="9">
        <f t="shared" si="254"/>
        <v>42534.933321759258</v>
      </c>
      <c r="T4058" s="9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-2725</v>
      </c>
      <c r="P4059" s="5">
        <f t="shared" si="253"/>
        <v>129.16666666666666</v>
      </c>
      <c r="Q4059" t="s">
        <v>8316</v>
      </c>
      <c r="R4059" t="s">
        <v>8317</v>
      </c>
      <c r="S4059" s="9">
        <f t="shared" si="254"/>
        <v>42310.968518518523</v>
      </c>
      <c r="T4059" s="9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-3655</v>
      </c>
      <c r="P4060" s="5">
        <f t="shared" si="253"/>
        <v>23.75</v>
      </c>
      <c r="Q4060" t="s">
        <v>8316</v>
      </c>
      <c r="R4060" t="s">
        <v>8317</v>
      </c>
      <c r="S4060" s="9">
        <f t="shared" si="254"/>
        <v>42446.060694444444</v>
      </c>
      <c r="T4060" s="9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-9750</v>
      </c>
      <c r="P4061" s="5">
        <f t="shared" si="253"/>
        <v>35.714285714285715</v>
      </c>
      <c r="Q4061" t="s">
        <v>8316</v>
      </c>
      <c r="R4061" t="s">
        <v>8317</v>
      </c>
      <c r="S4061" s="9">
        <f t="shared" si="254"/>
        <v>41866.640648148146</v>
      </c>
      <c r="T4061" s="9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-9715</v>
      </c>
      <c r="P4062" s="5">
        <f t="shared" si="253"/>
        <v>57</v>
      </c>
      <c r="Q4062" t="s">
        <v>8316</v>
      </c>
      <c r="R4062" t="s">
        <v>8317</v>
      </c>
      <c r="S4062" s="9">
        <f t="shared" si="254"/>
        <v>41779.695092592592</v>
      </c>
      <c r="T4062" s="9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-525</v>
      </c>
      <c r="P4063" s="5" t="e">
        <f t="shared" si="253"/>
        <v>#DIV/0!</v>
      </c>
      <c r="Q4063" t="s">
        <v>8316</v>
      </c>
      <c r="R4063" t="s">
        <v>8317</v>
      </c>
      <c r="S4063" s="9">
        <f t="shared" si="254"/>
        <v>42421.141469907408</v>
      </c>
      <c r="T4063" s="9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-19510</v>
      </c>
      <c r="P4064" s="5">
        <f t="shared" si="253"/>
        <v>163.33333333333334</v>
      </c>
      <c r="Q4064" t="s">
        <v>8316</v>
      </c>
      <c r="R4064" t="s">
        <v>8317</v>
      </c>
      <c r="S4064" s="9">
        <f t="shared" si="254"/>
        <v>42523.739212962959</v>
      </c>
      <c r="T4064" s="9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-9365</v>
      </c>
      <c r="P4065" s="5">
        <f t="shared" si="253"/>
        <v>15</v>
      </c>
      <c r="Q4065" t="s">
        <v>8316</v>
      </c>
      <c r="R4065" t="s">
        <v>8317</v>
      </c>
      <c r="S4065" s="9">
        <f t="shared" si="254"/>
        <v>41787.681527777779</v>
      </c>
      <c r="T4065" s="9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-1615</v>
      </c>
      <c r="P4066" s="5">
        <f t="shared" si="253"/>
        <v>64.166666666666671</v>
      </c>
      <c r="Q4066" t="s">
        <v>8316</v>
      </c>
      <c r="R4066" t="s">
        <v>8317</v>
      </c>
      <c r="S4066" s="9">
        <f t="shared" si="254"/>
        <v>42093.588263888887</v>
      </c>
      <c r="T4066" s="9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-3973</v>
      </c>
      <c r="P4067" s="5">
        <f t="shared" si="253"/>
        <v>6.75</v>
      </c>
      <c r="Q4067" t="s">
        <v>8316</v>
      </c>
      <c r="R4067" t="s">
        <v>8317</v>
      </c>
      <c r="S4067" s="9">
        <f t="shared" si="254"/>
        <v>41833.951516203706</v>
      </c>
      <c r="T4067" s="9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-14975</v>
      </c>
      <c r="P4068" s="5">
        <f t="shared" si="253"/>
        <v>25</v>
      </c>
      <c r="Q4068" t="s">
        <v>8316</v>
      </c>
      <c r="R4068" t="s">
        <v>8317</v>
      </c>
      <c r="S4068" s="9">
        <f t="shared" si="254"/>
        <v>42479.039212962962</v>
      </c>
      <c r="T4068" s="9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-1955</v>
      </c>
      <c r="P4069" s="5">
        <f t="shared" si="253"/>
        <v>179.11764705882354</v>
      </c>
      <c r="Q4069" t="s">
        <v>8316</v>
      </c>
      <c r="R4069" t="s">
        <v>8317</v>
      </c>
      <c r="S4069" s="9">
        <f t="shared" si="254"/>
        <v>42235.117476851854</v>
      </c>
      <c r="T4069" s="9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-3460.05</v>
      </c>
      <c r="P4070" s="5">
        <f t="shared" si="253"/>
        <v>34.950000000000003</v>
      </c>
      <c r="Q4070" t="s">
        <v>8316</v>
      </c>
      <c r="R4070" t="s">
        <v>8317</v>
      </c>
      <c r="S4070" s="9">
        <f t="shared" si="254"/>
        <v>42718.963599537034</v>
      </c>
      <c r="T4070" s="9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-820</v>
      </c>
      <c r="P4071" s="5">
        <f t="shared" si="253"/>
        <v>33.07692307692308</v>
      </c>
      <c r="Q4071" t="s">
        <v>8316</v>
      </c>
      <c r="R4071" t="s">
        <v>8317</v>
      </c>
      <c r="S4071" s="9">
        <f t="shared" si="254"/>
        <v>42022.661527777775</v>
      </c>
      <c r="T4071" s="9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-835</v>
      </c>
      <c r="P4072" s="5">
        <f t="shared" si="253"/>
        <v>27.5</v>
      </c>
      <c r="Q4072" t="s">
        <v>8316</v>
      </c>
      <c r="R4072" t="s">
        <v>8317</v>
      </c>
      <c r="S4072" s="9">
        <f t="shared" si="254"/>
        <v>42031.666898148149</v>
      </c>
      <c r="T4072" s="9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-20000</v>
      </c>
      <c r="P4073" s="5" t="e">
        <f t="shared" si="253"/>
        <v>#DIV/0!</v>
      </c>
      <c r="Q4073" t="s">
        <v>8316</v>
      </c>
      <c r="R4073" t="s">
        <v>8317</v>
      </c>
      <c r="S4073" s="9">
        <f t="shared" si="254"/>
        <v>42700.804756944446</v>
      </c>
      <c r="T4073" s="9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-996</v>
      </c>
      <c r="P4074" s="5">
        <f t="shared" si="253"/>
        <v>2</v>
      </c>
      <c r="Q4074" t="s">
        <v>8316</v>
      </c>
      <c r="R4074" t="s">
        <v>8317</v>
      </c>
      <c r="S4074" s="9">
        <f t="shared" si="254"/>
        <v>41812.77443287037</v>
      </c>
      <c r="T4074" s="9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-3463</v>
      </c>
      <c r="P4075" s="5">
        <f t="shared" si="253"/>
        <v>18.5</v>
      </c>
      <c r="Q4075" t="s">
        <v>8316</v>
      </c>
      <c r="R4075" t="s">
        <v>8317</v>
      </c>
      <c r="S4075" s="9">
        <f t="shared" si="254"/>
        <v>42078.345208333332</v>
      </c>
      <c r="T4075" s="9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-2015</v>
      </c>
      <c r="P4076" s="5">
        <f t="shared" si="253"/>
        <v>35</v>
      </c>
      <c r="Q4076" t="s">
        <v>8316</v>
      </c>
      <c r="R4076" t="s">
        <v>8317</v>
      </c>
      <c r="S4076" s="9">
        <f t="shared" si="254"/>
        <v>42283.552951388891</v>
      </c>
      <c r="T4076" s="9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-1424</v>
      </c>
      <c r="P4077" s="5">
        <f t="shared" si="253"/>
        <v>44.307692307692307</v>
      </c>
      <c r="Q4077" t="s">
        <v>8316</v>
      </c>
      <c r="R4077" t="s">
        <v>8317</v>
      </c>
      <c r="S4077" s="9">
        <f t="shared" si="254"/>
        <v>41779.045937499999</v>
      </c>
      <c r="T4077" s="9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-700</v>
      </c>
      <c r="P4078" s="5" t="e">
        <f t="shared" si="253"/>
        <v>#DIV/0!</v>
      </c>
      <c r="Q4078" t="s">
        <v>8316</v>
      </c>
      <c r="R4078" t="s">
        <v>8317</v>
      </c>
      <c r="S4078" s="9">
        <f t="shared" si="254"/>
        <v>41905.795706018514</v>
      </c>
      <c r="T4078" s="9">
        <f t="shared" si="255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-13665</v>
      </c>
      <c r="P4079" s="5">
        <f t="shared" si="253"/>
        <v>222.5</v>
      </c>
      <c r="Q4079" t="s">
        <v>8316</v>
      </c>
      <c r="R4079" t="s">
        <v>8317</v>
      </c>
      <c r="S4079" s="9">
        <f t="shared" si="254"/>
        <v>42695.7105787037</v>
      </c>
      <c r="T4079" s="9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-250</v>
      </c>
      <c r="P4080" s="5" t="e">
        <f t="shared" si="253"/>
        <v>#DIV/0!</v>
      </c>
      <c r="Q4080" t="s">
        <v>8316</v>
      </c>
      <c r="R4080" t="s">
        <v>8317</v>
      </c>
      <c r="S4080" s="9">
        <f t="shared" si="254"/>
        <v>42732.787523148145</v>
      </c>
      <c r="T4080" s="9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-2995</v>
      </c>
      <c r="P4081" s="5">
        <f t="shared" si="253"/>
        <v>5</v>
      </c>
      <c r="Q4081" t="s">
        <v>8316</v>
      </c>
      <c r="R4081" t="s">
        <v>8317</v>
      </c>
      <c r="S4081" s="9">
        <f t="shared" si="254"/>
        <v>42510.938900462963</v>
      </c>
      <c r="T4081" s="9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-3000</v>
      </c>
      <c r="P4082" s="5" t="e">
        <f t="shared" si="253"/>
        <v>#DIV/0!</v>
      </c>
      <c r="Q4082" t="s">
        <v>8316</v>
      </c>
      <c r="R4082" t="s">
        <v>8317</v>
      </c>
      <c r="S4082" s="9">
        <f t="shared" si="254"/>
        <v>42511.698101851856</v>
      </c>
      <c r="T4082" s="9">
        <f t="shared" si="255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-1874</v>
      </c>
      <c r="P4083" s="5">
        <f t="shared" si="253"/>
        <v>29.166666666666668</v>
      </c>
      <c r="Q4083" t="s">
        <v>8316</v>
      </c>
      <c r="R4083" t="s">
        <v>8317</v>
      </c>
      <c r="S4083" s="9">
        <f t="shared" si="254"/>
        <v>42041.581307870365</v>
      </c>
      <c r="T4083" s="9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-147</v>
      </c>
      <c r="P4084" s="5">
        <f t="shared" si="253"/>
        <v>1.5</v>
      </c>
      <c r="Q4084" t="s">
        <v>8316</v>
      </c>
      <c r="R4084" t="s">
        <v>8317</v>
      </c>
      <c r="S4084" s="9">
        <f t="shared" si="254"/>
        <v>42307.189270833333</v>
      </c>
      <c r="T4084" s="9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-2741</v>
      </c>
      <c r="P4085" s="5">
        <f t="shared" si="253"/>
        <v>126.5</v>
      </c>
      <c r="Q4085" t="s">
        <v>8316</v>
      </c>
      <c r="R4085" t="s">
        <v>8317</v>
      </c>
      <c r="S4085" s="9">
        <f t="shared" si="254"/>
        <v>42353.761759259258</v>
      </c>
      <c r="T4085" s="9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-2990</v>
      </c>
      <c r="P4086" s="5">
        <f t="shared" si="253"/>
        <v>10</v>
      </c>
      <c r="Q4086" t="s">
        <v>8316</v>
      </c>
      <c r="R4086" t="s">
        <v>8317</v>
      </c>
      <c r="S4086" s="9">
        <f t="shared" si="254"/>
        <v>42622.436412037037</v>
      </c>
      <c r="T4086" s="9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-3490</v>
      </c>
      <c r="P4087" s="5">
        <f t="shared" si="253"/>
        <v>10</v>
      </c>
      <c r="Q4087" t="s">
        <v>8316</v>
      </c>
      <c r="R4087" t="s">
        <v>8317</v>
      </c>
      <c r="S4087" s="9">
        <f t="shared" si="254"/>
        <v>42058.603877314818</v>
      </c>
      <c r="T4087" s="9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-953</v>
      </c>
      <c r="P4088" s="5">
        <f t="shared" si="253"/>
        <v>9.4</v>
      </c>
      <c r="Q4088" t="s">
        <v>8316</v>
      </c>
      <c r="R4088" t="s">
        <v>8317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-9600</v>
      </c>
      <c r="P4089" s="5" t="e">
        <f t="shared" si="253"/>
        <v>#DIV/0!</v>
      </c>
      <c r="Q4089" t="s">
        <v>8316</v>
      </c>
      <c r="R4089" t="s">
        <v>8317</v>
      </c>
      <c r="S4089" s="9">
        <f t="shared" si="254"/>
        <v>42538.742893518516</v>
      </c>
      <c r="T4089" s="9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-1784</v>
      </c>
      <c r="P4090" s="5">
        <f t="shared" si="253"/>
        <v>72</v>
      </c>
      <c r="Q4090" t="s">
        <v>8316</v>
      </c>
      <c r="R4090" t="s">
        <v>8317</v>
      </c>
      <c r="S4090" s="9">
        <f t="shared" si="254"/>
        <v>41990.612546296295</v>
      </c>
      <c r="T4090" s="9">
        <f t="shared" si="255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-4760</v>
      </c>
      <c r="P4091" s="5">
        <f t="shared" si="253"/>
        <v>30</v>
      </c>
      <c r="Q4091" t="s">
        <v>8316</v>
      </c>
      <c r="R4091" t="s">
        <v>8317</v>
      </c>
      <c r="S4091" s="9">
        <f t="shared" si="254"/>
        <v>42122.732499999998</v>
      </c>
      <c r="T4091" s="9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-968</v>
      </c>
      <c r="P4092" s="5">
        <f t="shared" si="253"/>
        <v>10.666666666666666</v>
      </c>
      <c r="Q4092" t="s">
        <v>8316</v>
      </c>
      <c r="R4092" t="s">
        <v>8317</v>
      </c>
      <c r="S4092" s="9">
        <f t="shared" si="254"/>
        <v>42209.67288194444</v>
      </c>
      <c r="T4092" s="9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-1396</v>
      </c>
      <c r="P4093" s="5">
        <f t="shared" si="253"/>
        <v>25.5</v>
      </c>
      <c r="Q4093" t="s">
        <v>8316</v>
      </c>
      <c r="R4093" t="s">
        <v>8317</v>
      </c>
      <c r="S4093" s="9">
        <f t="shared" si="254"/>
        <v>41990.506377314814</v>
      </c>
      <c r="T4093" s="9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-109980</v>
      </c>
      <c r="P4094" s="5">
        <f t="shared" si="253"/>
        <v>20</v>
      </c>
      <c r="Q4094" t="s">
        <v>8316</v>
      </c>
      <c r="R4094" t="s">
        <v>8317</v>
      </c>
      <c r="S4094" s="9">
        <f t="shared" si="254"/>
        <v>42039.194988425923</v>
      </c>
      <c r="T4094" s="9">
        <f t="shared" si="255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-2440</v>
      </c>
      <c r="P4095" s="5">
        <f t="shared" si="253"/>
        <v>15</v>
      </c>
      <c r="Q4095" t="s">
        <v>8316</v>
      </c>
      <c r="R4095" t="s">
        <v>8317</v>
      </c>
      <c r="S4095" s="9">
        <f t="shared" si="254"/>
        <v>42178.815891203703</v>
      </c>
      <c r="T4095" s="9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-1270</v>
      </c>
      <c r="P4096" s="5">
        <f t="shared" si="253"/>
        <v>91.25</v>
      </c>
      <c r="Q4096" t="s">
        <v>8316</v>
      </c>
      <c r="R4096" t="s">
        <v>8317</v>
      </c>
      <c r="S4096" s="9">
        <f t="shared" si="254"/>
        <v>41890.086805555555</v>
      </c>
      <c r="T4096" s="9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-29200</v>
      </c>
      <c r="P4097" s="5">
        <f t="shared" si="253"/>
        <v>800</v>
      </c>
      <c r="Q4097" t="s">
        <v>8316</v>
      </c>
      <c r="R4097" t="s">
        <v>8317</v>
      </c>
      <c r="S4097" s="9">
        <f t="shared" si="254"/>
        <v>42693.031828703708</v>
      </c>
      <c r="T4097" s="9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-3100</v>
      </c>
      <c r="P4098" s="5">
        <f t="shared" si="253"/>
        <v>80</v>
      </c>
      <c r="Q4098" t="s">
        <v>8316</v>
      </c>
      <c r="R4098" t="s">
        <v>8317</v>
      </c>
      <c r="S4098" s="9">
        <f t="shared" si="254"/>
        <v>42750.530312499999</v>
      </c>
      <c r="T4098" s="9">
        <f t="shared" si="255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E4099-D4099</f>
        <v>-10000</v>
      </c>
      <c r="P4099" s="5" t="e">
        <f t="shared" ref="P4099:P4115" si="257">E4099/L4099</f>
        <v>#DIV/0!</v>
      </c>
      <c r="Q4099" t="s">
        <v>8316</v>
      </c>
      <c r="R4099" t="s">
        <v>8317</v>
      </c>
      <c r="S4099" s="9">
        <f t="shared" ref="S4099:S4115" si="258">(J4099/86400)+DATE(1970,1,1)</f>
        <v>42344.824502314819</v>
      </c>
      <c r="T4099" s="9">
        <f t="shared" ref="T4099:T4115" si="259">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-75000</v>
      </c>
      <c r="P4100" s="5" t="e">
        <f t="shared" si="257"/>
        <v>#DIV/0!</v>
      </c>
      <c r="Q4100" t="s">
        <v>8316</v>
      </c>
      <c r="R4100" t="s">
        <v>8317</v>
      </c>
      <c r="S4100" s="9">
        <f t="shared" si="258"/>
        <v>42495.722187499996</v>
      </c>
      <c r="T4100" s="9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-4450</v>
      </c>
      <c r="P4101" s="5">
        <f t="shared" si="257"/>
        <v>50</v>
      </c>
      <c r="Q4101" t="s">
        <v>8316</v>
      </c>
      <c r="R4101" t="s">
        <v>8317</v>
      </c>
      <c r="S4101" s="9">
        <f t="shared" si="258"/>
        <v>42570.850381944445</v>
      </c>
      <c r="T4101" s="9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-270</v>
      </c>
      <c r="P4102" s="5" t="e">
        <f t="shared" si="257"/>
        <v>#DIV/0!</v>
      </c>
      <c r="Q4102" t="s">
        <v>8316</v>
      </c>
      <c r="R4102" t="s">
        <v>8317</v>
      </c>
      <c r="S4102" s="9">
        <f t="shared" si="258"/>
        <v>41927.124884259261</v>
      </c>
      <c r="T4102" s="9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-600</v>
      </c>
      <c r="P4103" s="5" t="e">
        <f t="shared" si="257"/>
        <v>#DIV/0!</v>
      </c>
      <c r="Q4103" t="s">
        <v>8316</v>
      </c>
      <c r="R4103" t="s">
        <v>8317</v>
      </c>
      <c r="S4103" s="9">
        <f t="shared" si="258"/>
        <v>42730.903726851851</v>
      </c>
      <c r="T4103" s="9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-363</v>
      </c>
      <c r="P4104" s="5">
        <f t="shared" si="257"/>
        <v>22.833333333333332</v>
      </c>
      <c r="Q4104" t="s">
        <v>8316</v>
      </c>
      <c r="R4104" t="s">
        <v>8317</v>
      </c>
      <c r="S4104" s="9">
        <f t="shared" si="258"/>
        <v>42475.848067129627</v>
      </c>
      <c r="T4104" s="9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-900</v>
      </c>
      <c r="P4105" s="5">
        <f t="shared" si="257"/>
        <v>16.666666666666668</v>
      </c>
      <c r="Q4105" t="s">
        <v>8316</v>
      </c>
      <c r="R4105" t="s">
        <v>8317</v>
      </c>
      <c r="S4105" s="9">
        <f t="shared" si="258"/>
        <v>42188.83293981482</v>
      </c>
      <c r="T4105" s="9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-2359</v>
      </c>
      <c r="P4106" s="5">
        <f t="shared" si="257"/>
        <v>45.785714285714285</v>
      </c>
      <c r="Q4106" t="s">
        <v>8316</v>
      </c>
      <c r="R4106" t="s">
        <v>8317</v>
      </c>
      <c r="S4106" s="9">
        <f t="shared" si="258"/>
        <v>42640.278171296297</v>
      </c>
      <c r="T4106" s="9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-30700</v>
      </c>
      <c r="P4107" s="5">
        <f t="shared" si="257"/>
        <v>383.33333333333331</v>
      </c>
      <c r="Q4107" t="s">
        <v>8316</v>
      </c>
      <c r="R4107" t="s">
        <v>8317</v>
      </c>
      <c r="S4107" s="9">
        <f t="shared" si="258"/>
        <v>42697.010520833333</v>
      </c>
      <c r="T4107" s="9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-1470</v>
      </c>
      <c r="P4108" s="5">
        <f t="shared" si="257"/>
        <v>106.96969696969697</v>
      </c>
      <c r="Q4108" t="s">
        <v>8316</v>
      </c>
      <c r="R4108" t="s">
        <v>8317</v>
      </c>
      <c r="S4108" s="9">
        <f t="shared" si="258"/>
        <v>42053.049375000002</v>
      </c>
      <c r="T4108" s="9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-1959</v>
      </c>
      <c r="P4109" s="5">
        <f t="shared" si="257"/>
        <v>10.25</v>
      </c>
      <c r="Q4109" t="s">
        <v>8316</v>
      </c>
      <c r="R4109" t="s">
        <v>8317</v>
      </c>
      <c r="S4109" s="9">
        <f t="shared" si="258"/>
        <v>41883.916678240741</v>
      </c>
      <c r="T4109" s="9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-2941</v>
      </c>
      <c r="P4110" s="5">
        <f t="shared" si="257"/>
        <v>59</v>
      </c>
      <c r="Q4110" t="s">
        <v>8316</v>
      </c>
      <c r="R4110" t="s">
        <v>8317</v>
      </c>
      <c r="S4110" s="9">
        <f t="shared" si="258"/>
        <v>42767.031678240739</v>
      </c>
      <c r="T4110" s="9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-500</v>
      </c>
      <c r="P4111" s="5" t="e">
        <f t="shared" si="257"/>
        <v>#DIV/0!</v>
      </c>
      <c r="Q4111" t="s">
        <v>8316</v>
      </c>
      <c r="R4111" t="s">
        <v>8317</v>
      </c>
      <c r="S4111" s="9">
        <f t="shared" si="258"/>
        <v>42307.539398148147</v>
      </c>
      <c r="T4111" s="9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-214</v>
      </c>
      <c r="P4112" s="5">
        <f t="shared" si="257"/>
        <v>14.333333333333334</v>
      </c>
      <c r="Q4112" t="s">
        <v>8316</v>
      </c>
      <c r="R4112" t="s">
        <v>8317</v>
      </c>
      <c r="S4112" s="9">
        <f t="shared" si="258"/>
        <v>42512.626747685186</v>
      </c>
      <c r="T4112" s="9">
        <f t="shared" si="25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-2906</v>
      </c>
      <c r="P4113" s="5">
        <f t="shared" si="257"/>
        <v>15.666666666666666</v>
      </c>
      <c r="Q4113" t="s">
        <v>8316</v>
      </c>
      <c r="R4113" t="s">
        <v>8317</v>
      </c>
      <c r="S4113" s="9">
        <f t="shared" si="258"/>
        <v>42029.135879629626</v>
      </c>
      <c r="T4113" s="9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-2499</v>
      </c>
      <c r="P4114" s="5">
        <f t="shared" si="257"/>
        <v>1</v>
      </c>
      <c r="Q4114" t="s">
        <v>8316</v>
      </c>
      <c r="R4114" t="s">
        <v>8317</v>
      </c>
      <c r="S4114" s="9">
        <f t="shared" si="258"/>
        <v>42400.946597222224</v>
      </c>
      <c r="T4114" s="9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-1497</v>
      </c>
      <c r="P4115" s="5">
        <f t="shared" si="257"/>
        <v>1</v>
      </c>
      <c r="Q4115" t="s">
        <v>8316</v>
      </c>
      <c r="R4115" t="s">
        <v>8317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ontainsText" dxfId="7" priority="2" operator="containsText" text="currently live">
      <formula>NOT(ISERROR(SEARCH("currently 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currently live">
      <formula>NOT(ISERROR(SEARCH("currently live",F1)))</formula>
    </cfRule>
    <cfRule type="containsText" dxfId="4" priority="5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  <cfRule type="containsText" dxfId="2" priority="8" operator="containsText" text="currently live">
      <formula>NOT(ISERROR(SEARCH("currently live",F1)))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essful">
      <formula>NOT(ISERROR(SEARCH("sucessful",F1)))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FA1CF-FA78-4F89-8F09-3EA3EBB8AB18}">
  <sheetPr codeName="Sheet3"/>
  <dimension ref="A3:F14"/>
  <sheetViews>
    <sheetView topLeftCell="A4" zoomScale="69" zoomScaleNormal="69" workbookViewId="0">
      <selection activeCell="F26" sqref="F26"/>
    </sheetView>
  </sheetViews>
  <sheetFormatPr defaultRowHeight="15" x14ac:dyDescent="0.25"/>
  <cols>
    <col min="1" max="1" width="18.5703125" bestFit="1" customWidth="1"/>
    <col min="2" max="2" width="22.140625" bestFit="1" customWidth="1"/>
    <col min="3" max="3" width="8.28515625" bestFit="1" customWidth="1"/>
    <col min="4" max="4" width="5.7109375" bestFit="1" customWidth="1"/>
    <col min="5" max="5" width="14.28515625" bestFit="1" customWidth="1"/>
    <col min="6" max="7" width="15.28515625" bestFit="1" customWidth="1"/>
    <col min="8" max="8" width="19.85546875" bestFit="1" customWidth="1"/>
    <col min="9" max="9" width="18" bestFit="1" customWidth="1"/>
    <col min="10" max="10" width="26.42578125" bestFit="1" customWidth="1"/>
    <col min="11" max="11" width="22.140625" bestFit="1" customWidth="1"/>
    <col min="12" max="13" width="3" bestFit="1" customWidth="1"/>
    <col min="14" max="69" width="4" bestFit="1" customWidth="1"/>
    <col min="70" max="89" width="5" bestFit="1" customWidth="1"/>
    <col min="90" max="90" width="8" bestFit="1" customWidth="1"/>
    <col min="91" max="101" width="5" bestFit="1" customWidth="1"/>
    <col min="102" max="102" width="8" bestFit="1" customWidth="1"/>
    <col min="103" max="192" width="5" bestFit="1" customWidth="1"/>
    <col min="193" max="193" width="8" bestFit="1" customWidth="1"/>
    <col min="194" max="241" width="5" bestFit="1" customWidth="1"/>
    <col min="242" max="383" width="6" bestFit="1" customWidth="1"/>
    <col min="384" max="430" width="7" bestFit="1" customWidth="1"/>
    <col min="431" max="442" width="8" bestFit="1" customWidth="1"/>
    <col min="443" max="445" width="9" bestFit="1" customWidth="1"/>
    <col min="446" max="446" width="10" bestFit="1" customWidth="1"/>
    <col min="447" max="447" width="11.28515625" bestFit="1" customWidth="1"/>
  </cols>
  <sheetData>
    <row r="3" spans="1:6" x14ac:dyDescent="0.25">
      <c r="A3" s="6" t="s">
        <v>8363</v>
      </c>
      <c r="B3" s="6" t="s">
        <v>8362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8335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8332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8330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8337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1B9DD-898B-4885-86D5-006002F6AD6D}">
  <sheetPr codeName="Sheet4"/>
  <dimension ref="A3:F46"/>
  <sheetViews>
    <sheetView topLeftCell="A4" workbookViewId="0">
      <selection activeCell="M23" sqref="M2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6" t="s">
        <v>8363</v>
      </c>
      <c r="B3" s="6" t="s">
        <v>8362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8315</v>
      </c>
      <c r="B5" s="8"/>
      <c r="C5" s="8">
        <v>100</v>
      </c>
      <c r="D5" s="8"/>
      <c r="E5" s="8"/>
      <c r="F5" s="8">
        <v>100</v>
      </c>
    </row>
    <row r="6" spans="1:6" x14ac:dyDescent="0.25">
      <c r="A6" s="7" t="s">
        <v>8343</v>
      </c>
      <c r="B6" s="8">
        <v>20</v>
      </c>
      <c r="C6" s="8"/>
      <c r="D6" s="8"/>
      <c r="E6" s="8"/>
      <c r="F6" s="8">
        <v>20</v>
      </c>
    </row>
    <row r="7" spans="1:6" x14ac:dyDescent="0.25">
      <c r="A7" s="7" t="s">
        <v>8331</v>
      </c>
      <c r="B7" s="8">
        <v>24</v>
      </c>
      <c r="C7" s="8"/>
      <c r="D7" s="8"/>
      <c r="E7" s="8"/>
      <c r="F7" s="8">
        <v>24</v>
      </c>
    </row>
    <row r="8" spans="1:6" x14ac:dyDescent="0.25">
      <c r="A8" s="7" t="s">
        <v>8357</v>
      </c>
      <c r="B8" s="8"/>
      <c r="C8" s="8">
        <v>40</v>
      </c>
      <c r="D8" s="8"/>
      <c r="E8" s="8"/>
      <c r="F8" s="8">
        <v>40</v>
      </c>
    </row>
    <row r="9" spans="1:6" x14ac:dyDescent="0.25">
      <c r="A9" s="7" t="s">
        <v>8353</v>
      </c>
      <c r="B9" s="8"/>
      <c r="C9" s="8"/>
      <c r="D9" s="8"/>
      <c r="E9" s="8">
        <v>40</v>
      </c>
      <c r="F9" s="8">
        <v>40</v>
      </c>
    </row>
    <row r="10" spans="1:6" x14ac:dyDescent="0.25">
      <c r="A10" s="7" t="s">
        <v>8314</v>
      </c>
      <c r="B10" s="8"/>
      <c r="C10" s="8"/>
      <c r="D10" s="8"/>
      <c r="E10" s="8">
        <v>180</v>
      </c>
      <c r="F10" s="8">
        <v>180</v>
      </c>
    </row>
    <row r="11" spans="1:6" x14ac:dyDescent="0.25">
      <c r="A11" s="7" t="s">
        <v>8313</v>
      </c>
      <c r="B11" s="8"/>
      <c r="C11" s="8">
        <v>80</v>
      </c>
      <c r="D11" s="8"/>
      <c r="E11" s="8"/>
      <c r="F11" s="8">
        <v>80</v>
      </c>
    </row>
    <row r="12" spans="1:6" x14ac:dyDescent="0.25">
      <c r="A12" s="7" t="s">
        <v>8329</v>
      </c>
      <c r="B12" s="8"/>
      <c r="C12" s="8"/>
      <c r="D12" s="8"/>
      <c r="E12" s="8">
        <v>40</v>
      </c>
      <c r="F12" s="8">
        <v>40</v>
      </c>
    </row>
    <row r="13" spans="1:6" x14ac:dyDescent="0.25">
      <c r="A13" s="7" t="s">
        <v>8346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5">
      <c r="A14" s="7" t="s">
        <v>8323</v>
      </c>
      <c r="B14" s="8"/>
      <c r="C14" s="8">
        <v>40</v>
      </c>
      <c r="D14" s="8"/>
      <c r="E14" s="8"/>
      <c r="F14" s="8">
        <v>40</v>
      </c>
    </row>
    <row r="15" spans="1:6" x14ac:dyDescent="0.25">
      <c r="A15" s="7" t="s">
        <v>8336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5">
      <c r="A16" s="7" t="s">
        <v>8347</v>
      </c>
      <c r="B16" s="8"/>
      <c r="C16" s="8">
        <v>20</v>
      </c>
      <c r="D16" s="8"/>
      <c r="E16" s="8"/>
      <c r="F16" s="8">
        <v>20</v>
      </c>
    </row>
    <row r="17" spans="1:6" x14ac:dyDescent="0.25">
      <c r="A17" s="7" t="s">
        <v>8348</v>
      </c>
      <c r="B17" s="8"/>
      <c r="C17" s="8"/>
      <c r="D17" s="8"/>
      <c r="E17" s="8">
        <v>140</v>
      </c>
      <c r="F17" s="8">
        <v>140</v>
      </c>
    </row>
    <row r="18" spans="1:6" x14ac:dyDescent="0.25">
      <c r="A18" s="7" t="s">
        <v>8328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25">
      <c r="A19" s="7" t="s">
        <v>8327</v>
      </c>
      <c r="B19" s="8"/>
      <c r="C19" s="8">
        <v>60</v>
      </c>
      <c r="D19" s="8"/>
      <c r="E19" s="8"/>
      <c r="F19" s="8">
        <v>60</v>
      </c>
    </row>
    <row r="20" spans="1:6" x14ac:dyDescent="0.25">
      <c r="A20" s="7" t="s">
        <v>8355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25">
      <c r="A21" s="7" t="s">
        <v>8326</v>
      </c>
      <c r="B21" s="8"/>
      <c r="C21" s="8"/>
      <c r="D21" s="8"/>
      <c r="E21" s="8">
        <v>20</v>
      </c>
      <c r="F21" s="8">
        <v>20</v>
      </c>
    </row>
    <row r="22" spans="1:6" x14ac:dyDescent="0.25">
      <c r="A22" s="7" t="s">
        <v>8334</v>
      </c>
      <c r="B22" s="8"/>
      <c r="C22" s="8">
        <v>40</v>
      </c>
      <c r="D22" s="8"/>
      <c r="E22" s="8"/>
      <c r="F22" s="8">
        <v>40</v>
      </c>
    </row>
    <row r="23" spans="1:6" x14ac:dyDescent="0.25">
      <c r="A23" s="7" t="s">
        <v>8358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25">
      <c r="A24" s="7" t="s">
        <v>8342</v>
      </c>
      <c r="B24" s="8"/>
      <c r="C24" s="8">
        <v>20</v>
      </c>
      <c r="D24" s="8"/>
      <c r="E24" s="8"/>
      <c r="F24" s="8">
        <v>20</v>
      </c>
    </row>
    <row r="25" spans="1:6" x14ac:dyDescent="0.25">
      <c r="A25" s="7" t="s">
        <v>8322</v>
      </c>
      <c r="B25" s="8"/>
      <c r="C25" s="8"/>
      <c r="D25" s="8"/>
      <c r="E25" s="8">
        <v>60</v>
      </c>
      <c r="F25" s="8">
        <v>60</v>
      </c>
    </row>
    <row r="26" spans="1:6" x14ac:dyDescent="0.25">
      <c r="A26" s="7" t="s">
        <v>8349</v>
      </c>
      <c r="B26" s="8"/>
      <c r="C26" s="8">
        <v>20</v>
      </c>
      <c r="D26" s="8"/>
      <c r="E26" s="8"/>
      <c r="F26" s="8">
        <v>20</v>
      </c>
    </row>
    <row r="27" spans="1:6" x14ac:dyDescent="0.25">
      <c r="A27" s="7" t="s">
        <v>8338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5">
      <c r="A28" s="7" t="s">
        <v>8344</v>
      </c>
      <c r="B28" s="8"/>
      <c r="C28" s="8">
        <v>20</v>
      </c>
      <c r="D28" s="8"/>
      <c r="E28" s="8"/>
      <c r="F28" s="8">
        <v>20</v>
      </c>
    </row>
    <row r="29" spans="1:6" x14ac:dyDescent="0.25">
      <c r="A29" s="7" t="s">
        <v>8317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25">
      <c r="A30" s="7" t="s">
        <v>8345</v>
      </c>
      <c r="B30" s="8"/>
      <c r="C30" s="8"/>
      <c r="D30" s="8"/>
      <c r="E30" s="8">
        <v>40</v>
      </c>
      <c r="F30" s="8">
        <v>40</v>
      </c>
    </row>
    <row r="31" spans="1:6" x14ac:dyDescent="0.25">
      <c r="A31" s="7" t="s">
        <v>8341</v>
      </c>
      <c r="B31" s="8"/>
      <c r="C31" s="8"/>
      <c r="D31" s="8"/>
      <c r="E31" s="8">
        <v>20</v>
      </c>
      <c r="F31" s="8">
        <v>20</v>
      </c>
    </row>
    <row r="32" spans="1:6" x14ac:dyDescent="0.25">
      <c r="A32" s="7" t="s">
        <v>8352</v>
      </c>
      <c r="B32" s="8"/>
      <c r="C32" s="8">
        <v>20</v>
      </c>
      <c r="D32" s="8"/>
      <c r="E32" s="8"/>
      <c r="F32" s="8">
        <v>20</v>
      </c>
    </row>
    <row r="33" spans="1:6" x14ac:dyDescent="0.25">
      <c r="A33" s="7" t="s">
        <v>8325</v>
      </c>
      <c r="B33" s="8"/>
      <c r="C33" s="8"/>
      <c r="D33" s="8"/>
      <c r="E33" s="8">
        <v>260</v>
      </c>
      <c r="F33" s="8">
        <v>260</v>
      </c>
    </row>
    <row r="34" spans="1:6" x14ac:dyDescent="0.25">
      <c r="A34" s="7" t="s">
        <v>8312</v>
      </c>
      <c r="B34" s="8">
        <v>40</v>
      </c>
      <c r="C34" s="8"/>
      <c r="D34" s="8"/>
      <c r="E34" s="8"/>
      <c r="F34" s="8">
        <v>40</v>
      </c>
    </row>
    <row r="35" spans="1:6" x14ac:dyDescent="0.25">
      <c r="A35" s="7" t="s">
        <v>8311</v>
      </c>
      <c r="B35" s="8"/>
      <c r="C35" s="8"/>
      <c r="D35" s="8"/>
      <c r="E35" s="8">
        <v>60</v>
      </c>
      <c r="F35" s="8">
        <v>60</v>
      </c>
    </row>
    <row r="36" spans="1:6" x14ac:dyDescent="0.25">
      <c r="A36" s="7" t="s">
        <v>8351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25">
      <c r="A37" s="7" t="s">
        <v>8354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25">
      <c r="A38" s="7" t="s">
        <v>8356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25">
      <c r="A39" s="7" t="s">
        <v>8350</v>
      </c>
      <c r="B39" s="8"/>
      <c r="C39" s="8"/>
      <c r="D39" s="8"/>
      <c r="E39" s="8">
        <v>80</v>
      </c>
      <c r="F39" s="8">
        <v>80</v>
      </c>
    </row>
    <row r="40" spans="1:6" x14ac:dyDescent="0.25">
      <c r="A40" s="7" t="s">
        <v>8310</v>
      </c>
      <c r="B40" s="8"/>
      <c r="C40" s="8"/>
      <c r="D40" s="8"/>
      <c r="E40" s="8">
        <v>60</v>
      </c>
      <c r="F40" s="8">
        <v>60</v>
      </c>
    </row>
    <row r="41" spans="1:6" x14ac:dyDescent="0.25">
      <c r="A41" s="7" t="s">
        <v>8340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5">
      <c r="A42" s="7" t="s">
        <v>8333</v>
      </c>
      <c r="B42" s="8"/>
      <c r="C42" s="8">
        <v>100</v>
      </c>
      <c r="D42" s="8"/>
      <c r="E42" s="8"/>
      <c r="F42" s="8">
        <v>100</v>
      </c>
    </row>
    <row r="43" spans="1:6" x14ac:dyDescent="0.25">
      <c r="A43" s="7" t="s">
        <v>8320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25">
      <c r="A44" s="7" t="s">
        <v>8319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25">
      <c r="A45" s="7" t="s">
        <v>8339</v>
      </c>
      <c r="B45" s="8">
        <v>20</v>
      </c>
      <c r="C45" s="8"/>
      <c r="D45" s="8"/>
      <c r="E45" s="8"/>
      <c r="F45" s="8">
        <v>20</v>
      </c>
    </row>
    <row r="46" spans="1:6" x14ac:dyDescent="0.25">
      <c r="A46" s="7" t="s">
        <v>8361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675E5-256F-49BE-9C4F-E7D96A21A4F0}">
  <sheetPr codeName="Sheet5"/>
  <dimension ref="A3:E17"/>
  <sheetViews>
    <sheetView workbookViewId="0">
      <selection activeCell="G22" sqref="G22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3" spans="1:5" x14ac:dyDescent="0.25">
      <c r="A3" s="6" t="s">
        <v>8363</v>
      </c>
      <c r="B3" s="6" t="s">
        <v>8362</v>
      </c>
    </row>
    <row r="4" spans="1:5" x14ac:dyDescent="0.25">
      <c r="A4" s="6" t="s">
        <v>8360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25">
      <c r="A5" s="10" t="s">
        <v>8372</v>
      </c>
      <c r="B5" s="8">
        <v>34</v>
      </c>
      <c r="C5" s="8">
        <v>149</v>
      </c>
      <c r="D5" s="8">
        <v>182</v>
      </c>
      <c r="E5" s="8">
        <v>365</v>
      </c>
    </row>
    <row r="6" spans="1:5" x14ac:dyDescent="0.25">
      <c r="A6" s="10" t="s">
        <v>8373</v>
      </c>
      <c r="B6" s="8">
        <v>27</v>
      </c>
      <c r="C6" s="8">
        <v>106</v>
      </c>
      <c r="D6" s="8">
        <v>202</v>
      </c>
      <c r="E6" s="8">
        <v>335</v>
      </c>
    </row>
    <row r="7" spans="1:5" x14ac:dyDescent="0.25">
      <c r="A7" s="10" t="s">
        <v>8374</v>
      </c>
      <c r="B7" s="8">
        <v>28</v>
      </c>
      <c r="C7" s="8">
        <v>108</v>
      </c>
      <c r="D7" s="8">
        <v>180</v>
      </c>
      <c r="E7" s="8">
        <v>316</v>
      </c>
    </row>
    <row r="8" spans="1:5" x14ac:dyDescent="0.25">
      <c r="A8" s="10" t="s">
        <v>8375</v>
      </c>
      <c r="B8" s="8">
        <v>27</v>
      </c>
      <c r="C8" s="8">
        <v>102</v>
      </c>
      <c r="D8" s="8">
        <v>192</v>
      </c>
      <c r="E8" s="8">
        <v>321</v>
      </c>
    </row>
    <row r="9" spans="1:5" x14ac:dyDescent="0.25">
      <c r="A9" s="10" t="s">
        <v>8366</v>
      </c>
      <c r="B9" s="8">
        <v>26</v>
      </c>
      <c r="C9" s="8">
        <v>126</v>
      </c>
      <c r="D9" s="8">
        <v>234</v>
      </c>
      <c r="E9" s="8">
        <v>386</v>
      </c>
    </row>
    <row r="10" spans="1:5" x14ac:dyDescent="0.25">
      <c r="A10" s="10" t="s">
        <v>8376</v>
      </c>
      <c r="B10" s="8">
        <v>27</v>
      </c>
      <c r="C10" s="8">
        <v>147</v>
      </c>
      <c r="D10" s="8">
        <v>211</v>
      </c>
      <c r="E10" s="8">
        <v>385</v>
      </c>
    </row>
    <row r="11" spans="1:5" x14ac:dyDescent="0.25">
      <c r="A11" s="10" t="s">
        <v>8367</v>
      </c>
      <c r="B11" s="8">
        <v>43</v>
      </c>
      <c r="C11" s="8">
        <v>150</v>
      </c>
      <c r="D11" s="8">
        <v>194</v>
      </c>
      <c r="E11" s="8">
        <v>387</v>
      </c>
    </row>
    <row r="12" spans="1:5" x14ac:dyDescent="0.25">
      <c r="A12" s="10" t="s">
        <v>8368</v>
      </c>
      <c r="B12" s="8">
        <v>33</v>
      </c>
      <c r="C12" s="8">
        <v>134</v>
      </c>
      <c r="D12" s="8">
        <v>166</v>
      </c>
      <c r="E12" s="8">
        <v>333</v>
      </c>
    </row>
    <row r="13" spans="1:5" x14ac:dyDescent="0.25">
      <c r="A13" s="10" t="s">
        <v>8369</v>
      </c>
      <c r="B13" s="8">
        <v>24</v>
      </c>
      <c r="C13" s="8">
        <v>127</v>
      </c>
      <c r="D13" s="8">
        <v>147</v>
      </c>
      <c r="E13" s="8">
        <v>298</v>
      </c>
    </row>
    <row r="14" spans="1:5" x14ac:dyDescent="0.25">
      <c r="A14" s="10" t="s">
        <v>8370</v>
      </c>
      <c r="B14" s="8">
        <v>20</v>
      </c>
      <c r="C14" s="8">
        <v>149</v>
      </c>
      <c r="D14" s="8">
        <v>183</v>
      </c>
      <c r="E14" s="8">
        <v>352</v>
      </c>
    </row>
    <row r="15" spans="1:5" x14ac:dyDescent="0.25">
      <c r="A15" s="10" t="s">
        <v>8371</v>
      </c>
      <c r="B15" s="8">
        <v>37</v>
      </c>
      <c r="C15" s="8">
        <v>114</v>
      </c>
      <c r="D15" s="8">
        <v>183</v>
      </c>
      <c r="E15" s="8">
        <v>334</v>
      </c>
    </row>
    <row r="16" spans="1:5" x14ac:dyDescent="0.25">
      <c r="A16" s="10" t="s">
        <v>8377</v>
      </c>
      <c r="B16" s="8">
        <v>23</v>
      </c>
      <c r="C16" s="8">
        <v>118</v>
      </c>
      <c r="D16" s="8">
        <v>111</v>
      </c>
      <c r="E16" s="8">
        <v>252</v>
      </c>
    </row>
    <row r="17" spans="1:5" x14ac:dyDescent="0.25">
      <c r="A17" s="10" t="s">
        <v>8361</v>
      </c>
      <c r="B17" s="8">
        <v>349</v>
      </c>
      <c r="C17" s="8">
        <v>1530</v>
      </c>
      <c r="D17" s="8">
        <v>2185</v>
      </c>
      <c r="E17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D97D4-6E77-45A4-B533-4D037F74F206}">
  <sheetPr codeName="Sheet6"/>
  <dimension ref="A1:H17"/>
  <sheetViews>
    <sheetView workbookViewId="0">
      <selection activeCell="E19" sqref="E19"/>
    </sheetView>
  </sheetViews>
  <sheetFormatPr defaultRowHeight="15" x14ac:dyDescent="0.25"/>
  <cols>
    <col min="1" max="1" width="28.5703125" bestFit="1" customWidth="1"/>
    <col min="2" max="2" width="18.140625" bestFit="1" customWidth="1"/>
    <col min="3" max="3" width="14.28515625" bestFit="1" customWidth="1"/>
    <col min="4" max="4" width="17.5703125" bestFit="1" customWidth="1"/>
    <col min="5" max="5" width="13.140625" bestFit="1" customWidth="1"/>
    <col min="6" max="6" width="20.4257812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25">
      <c r="A2" t="s">
        <v>8386</v>
      </c>
      <c r="B2">
        <f>COUNTIFS(Table!F2:F4115,"successful")</f>
        <v>2185</v>
      </c>
      <c r="C2">
        <f>COUNTIFS(Table!F2:F4115,"failed")</f>
        <v>1530</v>
      </c>
    </row>
    <row r="3" spans="1:8" x14ac:dyDescent="0.25">
      <c r="A3" t="s">
        <v>8387</v>
      </c>
      <c r="B3">
        <f>COUNTIFS(Table!F3:F4116,"successful")</f>
        <v>2184</v>
      </c>
      <c r="C3">
        <f>COUNTIFS(Table!F3:F4116,"failed")</f>
        <v>1530</v>
      </c>
    </row>
    <row r="4" spans="1:8" x14ac:dyDescent="0.25">
      <c r="A4" t="s">
        <v>8388</v>
      </c>
      <c r="B4">
        <f>COUNTIFS(Table!F4:F4117,"successful")</f>
        <v>2183</v>
      </c>
      <c r="C4">
        <f>COUNTIFS(Table!F4:F4117,"failed")</f>
        <v>1530</v>
      </c>
    </row>
    <row r="5" spans="1:8" x14ac:dyDescent="0.25">
      <c r="A5" t="s">
        <v>8389</v>
      </c>
      <c r="B5">
        <f>COUNTIFS(Table!F5:F4118,"successful")</f>
        <v>2182</v>
      </c>
      <c r="C5">
        <f>COUNTIFS(Table!F5:F4118,"failed")</f>
        <v>1530</v>
      </c>
    </row>
    <row r="6" spans="1:8" x14ac:dyDescent="0.25">
      <c r="A6" t="s">
        <v>8390</v>
      </c>
      <c r="B6">
        <f>COUNTIFS(Table!F6:F4119,"successful")</f>
        <v>2181</v>
      </c>
      <c r="C6">
        <f>COUNTIFS(Table!F6:F4119,"failed")</f>
        <v>1530</v>
      </c>
    </row>
    <row r="7" spans="1:8" x14ac:dyDescent="0.25">
      <c r="A7" t="s">
        <v>8391</v>
      </c>
      <c r="B7">
        <f>COUNTIFS(Table!F7:F4120,"successful")</f>
        <v>2180</v>
      </c>
      <c r="C7">
        <f>COUNTIFS(Table!F7:F4120,"failed")</f>
        <v>1530</v>
      </c>
    </row>
    <row r="8" spans="1:8" x14ac:dyDescent="0.25">
      <c r="A8" t="s">
        <v>8392</v>
      </c>
      <c r="B8">
        <f>COUNTIFS(Table!F8:F4121,"successful")</f>
        <v>2179</v>
      </c>
      <c r="C8">
        <f>COUNTIFS(Table!F8:F4121,"failed")</f>
        <v>1530</v>
      </c>
    </row>
    <row r="9" spans="1:8" x14ac:dyDescent="0.25">
      <c r="A9" t="s">
        <v>8393</v>
      </c>
      <c r="B9">
        <f>COUNTIFS(Table!F9:F4122,"successful")</f>
        <v>2178</v>
      </c>
      <c r="C9">
        <f>COUNTIFS(Table!F9:F4122,"failed")</f>
        <v>1530</v>
      </c>
    </row>
    <row r="10" spans="1:8" x14ac:dyDescent="0.25">
      <c r="A10" t="s">
        <v>8394</v>
      </c>
      <c r="B10">
        <f>COUNTIFS(Table!F10:F4123,"successful")</f>
        <v>2177</v>
      </c>
      <c r="C10">
        <f>COUNTIFS(Table!F10:F4123,"failed")</f>
        <v>1530</v>
      </c>
    </row>
    <row r="11" spans="1:8" x14ac:dyDescent="0.25">
      <c r="A11" t="s">
        <v>8395</v>
      </c>
      <c r="B11">
        <f>COUNTIFS(Table!F11:F4124,"successful")</f>
        <v>2176</v>
      </c>
      <c r="C11">
        <f>COUNTIFS(Table!F11:F4124,"failed")</f>
        <v>1530</v>
      </c>
    </row>
    <row r="12" spans="1:8" x14ac:dyDescent="0.25">
      <c r="A12" t="s">
        <v>8396</v>
      </c>
      <c r="B12">
        <f>COUNTIFS(Table!F12:F4125,"successful")</f>
        <v>2175</v>
      </c>
      <c r="C12">
        <f>COUNTIFS(Table!F12:F4125,"failed")</f>
        <v>1530</v>
      </c>
    </row>
    <row r="13" spans="1:8" x14ac:dyDescent="0.25">
      <c r="A13" t="s">
        <v>8397</v>
      </c>
      <c r="B13">
        <f>COUNTIFS(Table!F13:F4126,"successful")</f>
        <v>2174</v>
      </c>
      <c r="C13">
        <f>COUNTIFS(Table!F13:F4126,"failed")</f>
        <v>1530</v>
      </c>
    </row>
    <row r="17" spans="7:7" x14ac:dyDescent="0.25">
      <c r="G17">
        <v>4115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</vt:lpstr>
      <vt:lpstr>Cat Chart</vt:lpstr>
      <vt:lpstr>Sub-Cat Chart</vt:lpstr>
      <vt:lpstr>Date Created Conversion 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 ram</cp:lastModifiedBy>
  <dcterms:created xsi:type="dcterms:W3CDTF">2017-04-20T15:17:24Z</dcterms:created>
  <dcterms:modified xsi:type="dcterms:W3CDTF">2019-09-28T15:46:38Z</dcterms:modified>
</cp:coreProperties>
</file>