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aplicacoes\JetBrain\InteliJ_Projects\lei-24-s2-1do-g164v2\"/>
    </mc:Choice>
  </mc:AlternateContent>
  <xr:revisionPtr revIDLastSave="0" documentId="13_ncr:1_{3509224F-D647-444D-9F99-FFD375440204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<sst xmlns="http://schemas.openxmlformats.org/spreadsheetml/2006/main" count="286" uniqueCount="139">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</sst>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16" workbookViewId="0">
      <selection activeCell="V10" sqref="V10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138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164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1230767</v>
      </c>
      <c r="E9" s="43">
        <f>C11</f>
        <v>1230977</v>
      </c>
      <c r="F9" s="43">
        <f>C12</f>
        <v>1230776</v>
      </c>
      <c r="G9" s="43">
        <f>C13</f>
        <v>1230609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1230767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3"/>
      <c r="C11" s="8">
        <v>1230977</v>
      </c>
      <c r="D11" s="9">
        <v>5</v>
      </c>
      <c r="E11" s="36">
        <v>5</v>
      </c>
      <c r="F11" s="35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5</v>
      </c>
    </row>
    <row r="12" spans="1:20" ht="16.5" thickBot="1" x14ac:dyDescent="0.3">
      <c r="B12" s="63"/>
      <c r="C12" s="8">
        <v>1230776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.5" thickBot="1" x14ac:dyDescent="0.3">
      <c r="B13" s="63"/>
      <c r="C13" s="8">
        <v>1230609</v>
      </c>
      <c r="D13" s="8">
        <v>5</v>
      </c>
      <c r="E13" s="8">
        <v>5</v>
      </c>
      <c r="F13" s="9">
        <v>5</v>
      </c>
      <c r="G13" s="36">
        <v>5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5</v>
      </c>
    </row>
    <row r="14" spans="1:20" ht="16.5" thickBot="1" x14ac:dyDescent="0.3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5" thickBot="1" x14ac:dyDescent="0.3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4.75</v>
      </c>
      <c r="E25" s="46">
        <f t="shared" ref="E25:R25" si="1">AVERAGE(E10:E24)</f>
        <v>4.75</v>
      </c>
      <c r="F25" s="46">
        <f t="shared" si="1"/>
        <v>4.75</v>
      </c>
      <c r="G25" s="46">
        <f t="shared" si="1"/>
        <v>4.75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opLeftCell="A4" zoomScale="72" workbookViewId="0">
      <selection activeCell="C11" sqref="C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28</v>
      </c>
    </row>
    <row r="2" spans="1:10" ht="16.5" thickBot="1" x14ac:dyDescent="0.3"/>
    <row r="3" spans="1:10" x14ac:dyDescent="0.2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8" thickBot="1" x14ac:dyDescent="0.3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25">
      <c r="A6" s="14">
        <v>1</v>
      </c>
      <c r="B6" s="29">
        <v>1230776</v>
      </c>
      <c r="C6" s="29">
        <v>5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25">
      <c r="A7" s="14">
        <v>2</v>
      </c>
      <c r="B7" s="29">
        <v>1230977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25">
      <c r="A8" s="14">
        <v>3</v>
      </c>
      <c r="B8" s="29">
        <v>1230767</v>
      </c>
      <c r="C8" s="29">
        <v>5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25">
      <c r="A9" s="14">
        <v>4</v>
      </c>
      <c r="B9" s="29">
        <v>1230776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25">
      <c r="A10" s="14">
        <v>5</v>
      </c>
      <c r="B10" s="29">
        <v>1230609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25">
      <c r="A11" s="14">
        <v>6</v>
      </c>
      <c r="B11" s="29">
        <v>1230977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25">
      <c r="A12" s="14">
        <v>7</v>
      </c>
      <c r="B12" s="29">
        <v>1230609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25">
      <c r="A13" s="14">
        <v>8</v>
      </c>
      <c r="B13" s="29">
        <v>1230767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25">
      <c r="A14" s="14"/>
      <c r="B14" s="29"/>
      <c r="C14" s="29"/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25">
      <c r="A15" s="14"/>
      <c r="B15" s="29"/>
      <c r="C15" s="29"/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25">
      <c r="A16" s="14"/>
      <c r="B16" s="29"/>
      <c r="C16" s="29"/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25">
      <c r="A17" s="14"/>
      <c r="B17" s="29"/>
      <c r="C17" s="29"/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2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2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2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2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2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2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2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8" thickBot="1" x14ac:dyDescent="0.3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C5" sqref="C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25">
      <c r="A4" s="14" t="s">
        <v>51</v>
      </c>
      <c r="B4" s="17">
        <v>0.1</v>
      </c>
      <c r="C4" s="25">
        <v>5</v>
      </c>
      <c r="D4" s="25">
        <v>4</v>
      </c>
      <c r="E4" s="25">
        <v>5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25">
      <c r="A5" s="14" t="s">
        <v>58</v>
      </c>
      <c r="B5" s="17">
        <v>0.2</v>
      </c>
      <c r="C5" s="25">
        <v>5</v>
      </c>
      <c r="D5" s="25">
        <v>5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5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2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25">
      <c r="A7" s="14" t="s">
        <v>71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25">
      <c r="A8" s="14" t="s">
        <v>47</v>
      </c>
      <c r="B8" s="18">
        <f>SUM(B4:B7)</f>
        <v>1</v>
      </c>
      <c r="C8" s="7">
        <f t="shared" ref="C8:Q8" si="1">SUMPRODUCT(C4:C7,$B$4:$B$7)</f>
        <v>3.5</v>
      </c>
      <c r="D8" s="7">
        <f t="shared" si="1"/>
        <v>3.4</v>
      </c>
      <c r="E8" s="7">
        <f t="shared" si="1"/>
        <v>3.5</v>
      </c>
      <c r="F8" s="7">
        <f t="shared" si="1"/>
        <v>3.4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77</v>
      </c>
      <c r="B9" s="23"/>
      <c r="C9" s="23">
        <f>C8/5*20</f>
        <v>14</v>
      </c>
      <c r="D9" s="23">
        <f t="shared" ref="D9:Q9" si="2">D8/5*20</f>
        <v>13.599999999999998</v>
      </c>
      <c r="E9" s="23">
        <f t="shared" si="2"/>
        <v>14</v>
      </c>
      <c r="F9" s="23">
        <f t="shared" si="2"/>
        <v>13.599999999999998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abSelected="1" workbookViewId="0">
      <selection activeCell="E5" sqref="E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49</v>
      </c>
      <c r="B3" s="20" t="s">
        <v>46</v>
      </c>
      <c r="C3" s="20">
        <f>'Group and Self Assessment'!C10</f>
        <v>1230767</v>
      </c>
      <c r="D3" s="20">
        <f>'Group and Self Assessment'!C11</f>
        <v>1230977</v>
      </c>
      <c r="E3" s="20">
        <f>'Group and Self Assessment'!C12</f>
        <v>1230776</v>
      </c>
      <c r="F3" s="20">
        <f>'Group and Self Assessment'!C13</f>
        <v>1230609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25">
      <c r="A4" s="14" t="s">
        <v>79</v>
      </c>
      <c r="B4" s="17">
        <v>0.1</v>
      </c>
      <c r="C4" s="25">
        <v>4</v>
      </c>
      <c r="D4" s="25">
        <v>5</v>
      </c>
      <c r="E4" s="25">
        <v>4</v>
      </c>
      <c r="F4" s="25">
        <v>5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4.5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25">
      <c r="A5" s="14" t="s">
        <v>86</v>
      </c>
      <c r="B5" s="17">
        <v>0.1</v>
      </c>
      <c r="C5" s="25">
        <v>4</v>
      </c>
      <c r="D5" s="25">
        <v>4</v>
      </c>
      <c r="E5" s="25">
        <v>5</v>
      </c>
      <c r="F5" s="25">
        <v>5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4.5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25">
      <c r="A6" s="14" t="s">
        <v>93</v>
      </c>
      <c r="B6" s="17">
        <v>0.05</v>
      </c>
      <c r="C6" s="25">
        <v>5</v>
      </c>
      <c r="D6" s="25">
        <v>4</v>
      </c>
      <c r="E6" s="25">
        <v>4</v>
      </c>
      <c r="F6" s="25">
        <v>5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4.5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25">
      <c r="A7" s="14" t="s">
        <v>100</v>
      </c>
      <c r="B7" s="17">
        <v>0.05</v>
      </c>
      <c r="C7" s="25">
        <v>4</v>
      </c>
      <c r="D7" s="25">
        <v>4</v>
      </c>
      <c r="E7" s="25">
        <v>5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4.25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3" x14ac:dyDescent="0.25">
      <c r="A8" s="14" t="s">
        <v>106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25">
      <c r="A9" s="14" t="s">
        <v>112</v>
      </c>
      <c r="B9" s="17">
        <v>0.05</v>
      </c>
      <c r="C9" s="25">
        <v>4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25">
      <c r="A10" s="14" t="s">
        <v>117</v>
      </c>
      <c r="B10" s="17">
        <v>0.1</v>
      </c>
      <c r="C10" s="25">
        <v>4</v>
      </c>
      <c r="D10" s="25">
        <v>4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4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25">
      <c r="A11" s="14" t="s">
        <v>123</v>
      </c>
      <c r="B11" s="17">
        <v>0.1</v>
      </c>
      <c r="C11" s="25">
        <v>3</v>
      </c>
      <c r="D11" s="25">
        <v>4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3.75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25">
      <c r="A12" s="14" t="s">
        <v>129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2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25">
      <c r="A14" s="14" t="s">
        <v>137</v>
      </c>
      <c r="B14" s="17">
        <v>0.15</v>
      </c>
      <c r="C14" s="25">
        <v>4</v>
      </c>
      <c r="D14" s="25">
        <v>5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4.25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25">
      <c r="A15" s="14" t="s">
        <v>47</v>
      </c>
      <c r="B15" s="18">
        <f>SUM(B4:B14)</f>
        <v>1</v>
      </c>
      <c r="C15" s="7">
        <f>SUMPRODUCT(C4:C14,$B$4:$B$14)</f>
        <v>3.7500000000000004</v>
      </c>
      <c r="D15" s="7">
        <f t="shared" ref="D15:Q15" si="4">SUMPRODUCT(D4:D14,$B$4:$B$14)</f>
        <v>4</v>
      </c>
      <c r="E15" s="7">
        <f t="shared" si="4"/>
        <v>3.95</v>
      </c>
      <c r="F15" s="7">
        <f t="shared" si="4"/>
        <v>4.05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77</v>
      </c>
      <c r="B16" s="23"/>
      <c r="C16" s="23">
        <f>C15/5*20</f>
        <v>15.000000000000002</v>
      </c>
      <c r="D16" s="23">
        <f t="shared" ref="D16:Q16" si="5">D15/5*20</f>
        <v>16</v>
      </c>
      <c r="E16" s="23">
        <f t="shared" si="5"/>
        <v>15.8</v>
      </c>
      <c r="F16" s="23">
        <f t="shared" si="5"/>
        <v>16.2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Vasco Rafael De Azevedo</cp:lastModifiedBy>
  <cp:revision/>
  <dcterms:created xsi:type="dcterms:W3CDTF">2021-10-23T17:18:59Z</dcterms:created>
  <dcterms:modified xsi:type="dcterms:W3CDTF">2024-04-09T16:38:01Z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