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705" windowWidth="14055" windowHeight="5970" activeTab="1"/>
  </bookViews>
  <sheets>
    <sheet name="OPIS" sheetId="1" r:id="rId1"/>
    <sheet name="TABLICA" sheetId="2" r:id="rId2"/>
  </sheets>
  <calcPr calcId="144525"/>
</workbook>
</file>

<file path=xl/calcChain.xml><?xml version="1.0" encoding="utf-8"?>
<calcChain xmlns="http://schemas.openxmlformats.org/spreadsheetml/2006/main">
  <c r="F57" i="2" l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56" i="2"/>
  <c r="I29" i="2"/>
  <c r="I47" i="2" l="1"/>
  <c r="I48" i="2" s="1"/>
  <c r="I49" i="2" s="1"/>
  <c r="I46" i="2"/>
  <c r="I45" i="2"/>
  <c r="I50" i="2" s="1"/>
  <c r="I44" i="2"/>
  <c r="I38" i="2"/>
  <c r="I37" i="2"/>
  <c r="I34" i="2"/>
  <c r="I35" i="2" s="1"/>
  <c r="I33" i="2"/>
  <c r="J36" i="2" s="1"/>
  <c r="I31" i="2"/>
  <c r="I30" i="2"/>
  <c r="I32" i="2" s="1"/>
  <c r="K15" i="2"/>
  <c r="I36" i="2" l="1"/>
</calcChain>
</file>

<file path=xl/sharedStrings.xml><?xml version="1.0" encoding="utf-8"?>
<sst xmlns="http://schemas.openxmlformats.org/spreadsheetml/2006/main" count="815" uniqueCount="803">
  <si>
    <t>Kategoria:</t>
  </si>
  <si>
    <t>LUDNOŚĆ</t>
  </si>
  <si>
    <t>Bilanse liczby i struktury ludności w gminach imiennie opracowane w oparciu o wyniki Narodowych Spisów Powszechnych z uwzględnieniem zmian spowodowanych ruchem naturalnym (urodzenia i zgony), migracjami ludności (na pobyt stały i czasowy) oraz przemieszczeniami związanymi ze zmianami administracyjnymi.
Dane o ludności w miejscowościach na podstawie rejestru PESEL.
Dane o zarejestrowanych małżeństwach, urodzeniach i zgonach pochodzące ze sprawozdawczości urzędów stanu cywilnego.
Dane o orzeczonych rozwodach i separacjach pochodzące ze sprawozdawczości sądów.
Dane o migracjach wewnętrznych i zagranicznych na pobyt stały pochodzące z Ministerstwa Spraw Wewnętrznych.
Prognoza ludności na podstawie badania GUS.</t>
  </si>
  <si>
    <t>Grupa:</t>
  </si>
  <si>
    <t>MAŁŻEŃSTWA, ROZWODY I SEPARACJE</t>
  </si>
  <si>
    <t>-</t>
  </si>
  <si>
    <t>Podgrupa:</t>
  </si>
  <si>
    <t>Małżeństwa zawarte</t>
  </si>
  <si>
    <t>Małżeństwa zawarte w ciągu roku; 
Źródłem informacji o małżeństwach jest dla GUS sprawozdawczość urzędów stanu cywilnego w postaci formularzy statystycznych "Karta statystyczna zawarcia małżeństwa".
Dane według miejsca zameldowania męża przed
ślubem, w przypadku gdy mąż przed ślubem mieszkał za granicą przyjmuje się
miejsce zameldowania żony przed ślubem;</t>
  </si>
  <si>
    <t>Data ostatniej aktualizacji:</t>
  </si>
  <si>
    <t>2017-04-21</t>
  </si>
  <si>
    <t>Wymiary:</t>
  </si>
  <si>
    <t>Ogółem; Rok</t>
  </si>
  <si>
    <t>Przypisy:</t>
  </si>
  <si>
    <t>Znak '-' oznacza brak danych</t>
  </si>
  <si>
    <t>Kod</t>
  </si>
  <si>
    <t>Nazwa</t>
  </si>
  <si>
    <t>ogółem</t>
  </si>
  <si>
    <t>2016</t>
  </si>
  <si>
    <t>[-]</t>
  </si>
  <si>
    <t>1101506000</t>
  </si>
  <si>
    <t>Powiat łódzki wschodni</t>
  </si>
  <si>
    <t>1101508000</t>
  </si>
  <si>
    <t>Powiat pabianicki</t>
  </si>
  <si>
    <t>1101520000</t>
  </si>
  <si>
    <t>Powiat zgierski</t>
  </si>
  <si>
    <t>1101521000</t>
  </si>
  <si>
    <t>Powiat brzeziński</t>
  </si>
  <si>
    <t>1101661000</t>
  </si>
  <si>
    <t>Powiat m.Łódź</t>
  </si>
  <si>
    <t>1101701000</t>
  </si>
  <si>
    <t>Powiat bełchatowski</t>
  </si>
  <si>
    <t>1101707000</t>
  </si>
  <si>
    <t>Powiat opoczyński</t>
  </si>
  <si>
    <t>1101710000</t>
  </si>
  <si>
    <t>Powiat piotrkowski</t>
  </si>
  <si>
    <t>1101712000</t>
  </si>
  <si>
    <t>Powiat radomszczański</t>
  </si>
  <si>
    <t>1101716000</t>
  </si>
  <si>
    <t>Powiat tomaszowski</t>
  </si>
  <si>
    <t>1101762000</t>
  </si>
  <si>
    <t>Powiat m.Piotrków Trybunalski</t>
  </si>
  <si>
    <t>1101803000</t>
  </si>
  <si>
    <t>Powiat łaski</t>
  </si>
  <si>
    <t>1101809000</t>
  </si>
  <si>
    <t>Powiat pajęczański</t>
  </si>
  <si>
    <t>1101811000</t>
  </si>
  <si>
    <t>Powiat poddębicki</t>
  </si>
  <si>
    <t>1101814000</t>
  </si>
  <si>
    <t>Powiat sieradzki</t>
  </si>
  <si>
    <t>1101817000</t>
  </si>
  <si>
    <t>Powiat wieluński</t>
  </si>
  <si>
    <t>1101818000</t>
  </si>
  <si>
    <t>Powiat wieruszowski</t>
  </si>
  <si>
    <t>1101819000</t>
  </si>
  <si>
    <t>Powiat zduńskowolski</t>
  </si>
  <si>
    <t>1101902000</t>
  </si>
  <si>
    <t>Powiat kutnowski</t>
  </si>
  <si>
    <t>1101904000</t>
  </si>
  <si>
    <t>Powiat łęczycki</t>
  </si>
  <si>
    <t>1101905000</t>
  </si>
  <si>
    <t>Powiat łowicki</t>
  </si>
  <si>
    <t>1101913000</t>
  </si>
  <si>
    <t>Powiat rawski</t>
  </si>
  <si>
    <t>1101915000</t>
  </si>
  <si>
    <t>Powiat skierniewicki</t>
  </si>
  <si>
    <t>1101963000</t>
  </si>
  <si>
    <t>Powiat m.Skierniewice</t>
  </si>
  <si>
    <t>1142502000</t>
  </si>
  <si>
    <t>Powiat ciechanowski</t>
  </si>
  <si>
    <t>1142513000</t>
  </si>
  <si>
    <t>Powiat mławski</t>
  </si>
  <si>
    <t>1142520000</t>
  </si>
  <si>
    <t>Powiat płoński</t>
  </si>
  <si>
    <t>1142524000</t>
  </si>
  <si>
    <t>Powiat pułtuski</t>
  </si>
  <si>
    <t>1142537000</t>
  </si>
  <si>
    <t>Powiat żuromiński</t>
  </si>
  <si>
    <t>1142611000</t>
  </si>
  <si>
    <t>Powiat makowski</t>
  </si>
  <si>
    <t>1142615000</t>
  </si>
  <si>
    <t>Powiat ostrołęcki</t>
  </si>
  <si>
    <t>1142616000</t>
  </si>
  <si>
    <t>Powiat ostrowski</t>
  </si>
  <si>
    <t>1142622000</t>
  </si>
  <si>
    <t>Powiat przasnyski</t>
  </si>
  <si>
    <t>1142635000</t>
  </si>
  <si>
    <t>Powiat wyszkowski</t>
  </si>
  <si>
    <t>1142661000</t>
  </si>
  <si>
    <t>Powiat m.Ostrołęka</t>
  </si>
  <si>
    <t>1142701000</t>
  </si>
  <si>
    <t>Powiat białobrzeski</t>
  </si>
  <si>
    <t>1142707000</t>
  </si>
  <si>
    <t>Powiat kozienicki</t>
  </si>
  <si>
    <t>1142709000</t>
  </si>
  <si>
    <t>Powiat lipski</t>
  </si>
  <si>
    <t>1142723000</t>
  </si>
  <si>
    <t>Powiat przysuski</t>
  </si>
  <si>
    <t>1142725000</t>
  </si>
  <si>
    <t>Powiat radomski</t>
  </si>
  <si>
    <t>1142730000</t>
  </si>
  <si>
    <t>Powiat szydłowiecki</t>
  </si>
  <si>
    <t>1142736000</t>
  </si>
  <si>
    <t>Powiat zwoleński</t>
  </si>
  <si>
    <t>1142763000</t>
  </si>
  <si>
    <t>Powiat m.Radom</t>
  </si>
  <si>
    <t>1142865000</t>
  </si>
  <si>
    <t>Powiat m. st. Warszawa</t>
  </si>
  <si>
    <t>1142903000</t>
  </si>
  <si>
    <t>Powiat garwoliński</t>
  </si>
  <si>
    <t>1142908000</t>
  </si>
  <si>
    <t>Powiat legionowski</t>
  </si>
  <si>
    <t>1142912000</t>
  </si>
  <si>
    <t>Powiat miński</t>
  </si>
  <si>
    <t>1142914000</t>
  </si>
  <si>
    <t>Powiat nowodworski</t>
  </si>
  <si>
    <t>1142917000</t>
  </si>
  <si>
    <t>Powiat otwocki</t>
  </si>
  <si>
    <t>1142934000</t>
  </si>
  <si>
    <t>Powiat wołomiński</t>
  </si>
  <si>
    <t>1143005000</t>
  </si>
  <si>
    <t>Powiat grodziski</t>
  </si>
  <si>
    <t>1143006000</t>
  </si>
  <si>
    <t>Powiat grójecki</t>
  </si>
  <si>
    <t>1143018000</t>
  </si>
  <si>
    <t>Powiat piaseczyński</t>
  </si>
  <si>
    <t>1143021000</t>
  </si>
  <si>
    <t>Powiat pruszkowski</t>
  </si>
  <si>
    <t>1143028000</t>
  </si>
  <si>
    <t>Powiat sochaczewski</t>
  </si>
  <si>
    <t>1143032000</t>
  </si>
  <si>
    <t>Powiat warszawski zachodni</t>
  </si>
  <si>
    <t>1143038000</t>
  </si>
  <si>
    <t>Powiat żyrardowski</t>
  </si>
  <si>
    <t>1147004000</t>
  </si>
  <si>
    <t>Powiat gostyniński</t>
  </si>
  <si>
    <t>1147019000</t>
  </si>
  <si>
    <t>Powiat płocki</t>
  </si>
  <si>
    <t>1147027000</t>
  </si>
  <si>
    <t>Powiat sierpecki</t>
  </si>
  <si>
    <t>1147062000</t>
  </si>
  <si>
    <t>Powiat m.Płock</t>
  </si>
  <si>
    <t>1147110000</t>
  </si>
  <si>
    <t>Powiat łosicki</t>
  </si>
  <si>
    <t>1147126000</t>
  </si>
  <si>
    <t>Powiat siedlecki</t>
  </si>
  <si>
    <t>1147129000</t>
  </si>
  <si>
    <t>Powiat sokołowski</t>
  </si>
  <si>
    <t>1147133000</t>
  </si>
  <si>
    <t>Powiat węgrowski</t>
  </si>
  <si>
    <t>1147164000</t>
  </si>
  <si>
    <t>Powiat m.Siedlce</t>
  </si>
  <si>
    <t>2122001000</t>
  </si>
  <si>
    <t>Powiat bocheński</t>
  </si>
  <si>
    <t>2122006000</t>
  </si>
  <si>
    <t>Powiat krakowski</t>
  </si>
  <si>
    <t>2122008000</t>
  </si>
  <si>
    <t>Powiat miechowski</t>
  </si>
  <si>
    <t>2122009000</t>
  </si>
  <si>
    <t>Powiat myślenicki</t>
  </si>
  <si>
    <t>2122014000</t>
  </si>
  <si>
    <t>Powiat proszowicki</t>
  </si>
  <si>
    <t>2122019000</t>
  </si>
  <si>
    <t>Powiat wielicki</t>
  </si>
  <si>
    <t>2122161000</t>
  </si>
  <si>
    <t>Powiat m.Kraków</t>
  </si>
  <si>
    <t>2122205000</t>
  </si>
  <si>
    <t>Powiat gorlicki</t>
  </si>
  <si>
    <t>2122207000</t>
  </si>
  <si>
    <t>Powiat limanowski</t>
  </si>
  <si>
    <t>2122210000</t>
  </si>
  <si>
    <t>Powiat nowosądecki</t>
  </si>
  <si>
    <t>2122262000</t>
  </si>
  <si>
    <t>Powiat m.Nowy Sącz</t>
  </si>
  <si>
    <t>2122303000</t>
  </si>
  <si>
    <t>Powiat chrzanowski</t>
  </si>
  <si>
    <t>2122312000</t>
  </si>
  <si>
    <t>Powiat olkuski</t>
  </si>
  <si>
    <t>2122313000</t>
  </si>
  <si>
    <t>Powiat oświęcimski</t>
  </si>
  <si>
    <t>2122318000</t>
  </si>
  <si>
    <t>Powiat wadowicki</t>
  </si>
  <si>
    <t>2122402000</t>
  </si>
  <si>
    <t>Powiat brzeski</t>
  </si>
  <si>
    <t>2122404000</t>
  </si>
  <si>
    <t>Powiat dąbrowski</t>
  </si>
  <si>
    <t>2122416000</t>
  </si>
  <si>
    <t>Powiat tarnowski</t>
  </si>
  <si>
    <t>2122463000</t>
  </si>
  <si>
    <t>Powiat m.Tarnów</t>
  </si>
  <si>
    <t>2126911000</t>
  </si>
  <si>
    <t>Powiat nowotarski</t>
  </si>
  <si>
    <t>2126915000</t>
  </si>
  <si>
    <t>Powiat suski</t>
  </si>
  <si>
    <t>2126917000</t>
  </si>
  <si>
    <t>Powiat tatrzański</t>
  </si>
  <si>
    <t>2244402000</t>
  </si>
  <si>
    <t>Powiat bielski</t>
  </si>
  <si>
    <t>2244403000</t>
  </si>
  <si>
    <t>Powiat cieszyński</t>
  </si>
  <si>
    <t>2244417000</t>
  </si>
  <si>
    <t>Powiat żywiecki</t>
  </si>
  <si>
    <t>2244461000</t>
  </si>
  <si>
    <t>Powiat m.Bielsko-Biała</t>
  </si>
  <si>
    <t>2244507000</t>
  </si>
  <si>
    <t>Powiat lubliniecki</t>
  </si>
  <si>
    <t>2244513000</t>
  </si>
  <si>
    <t>Powiat tarnogórski</t>
  </si>
  <si>
    <t>2244562000</t>
  </si>
  <si>
    <t>Powiat m.Bytom</t>
  </si>
  <si>
    <t>2244571000</t>
  </si>
  <si>
    <t>Powiat m.Piekary Śląskie</t>
  </si>
  <si>
    <t>2244604000</t>
  </si>
  <si>
    <t>Powiat częstochowski</t>
  </si>
  <si>
    <t>2244606000</t>
  </si>
  <si>
    <t>Powiat kłobucki</t>
  </si>
  <si>
    <t>2244609000</t>
  </si>
  <si>
    <t>Powiat myszkowski</t>
  </si>
  <si>
    <t>2244664000</t>
  </si>
  <si>
    <t>Powiat m.Częstochowa</t>
  </si>
  <si>
    <t>2244705000</t>
  </si>
  <si>
    <t>Powiat gliwicki</t>
  </si>
  <si>
    <t>2244766000</t>
  </si>
  <si>
    <t>Powiat m.Gliwice</t>
  </si>
  <si>
    <t>2244778000</t>
  </si>
  <si>
    <t>Powiat m.Zabrze</t>
  </si>
  <si>
    <t>2244863000</t>
  </si>
  <si>
    <t>Powiat m.Chorzów</t>
  </si>
  <si>
    <t>2244869000</t>
  </si>
  <si>
    <t>Powiat m.Katowice</t>
  </si>
  <si>
    <t>2244870000</t>
  </si>
  <si>
    <t>Powiat m.Mysłowice</t>
  </si>
  <si>
    <t>2244872000</t>
  </si>
  <si>
    <t>Powiat m.Ruda Śląska</t>
  </si>
  <si>
    <t>2244874000</t>
  </si>
  <si>
    <t>Powiat m.Siemianowice Śląskie</t>
  </si>
  <si>
    <t>2244876000</t>
  </si>
  <si>
    <t>Powiat m.Świętochłowice</t>
  </si>
  <si>
    <t>2244911000</t>
  </si>
  <si>
    <t>Powiat raciborski</t>
  </si>
  <si>
    <t>2244912000</t>
  </si>
  <si>
    <t>Powiat rybnicki</t>
  </si>
  <si>
    <t>2244915000</t>
  </si>
  <si>
    <t>Powiat wodzisławski</t>
  </si>
  <si>
    <t>2244967000</t>
  </si>
  <si>
    <t>Powiat m.Jastrzębie-Zdrój</t>
  </si>
  <si>
    <t>2244973000</t>
  </si>
  <si>
    <t>Powiat m.Rybnik</t>
  </si>
  <si>
    <t>2244979000</t>
  </si>
  <si>
    <t>Powiat m.Żory</t>
  </si>
  <si>
    <t>2245001000</t>
  </si>
  <si>
    <t>Powiat będziński</t>
  </si>
  <si>
    <t>2245016000</t>
  </si>
  <si>
    <t>Powiat zawierciański</t>
  </si>
  <si>
    <t>2245065000</t>
  </si>
  <si>
    <t>Powiat m.Dąbrowa Górnicza</t>
  </si>
  <si>
    <t>2245068000</t>
  </si>
  <si>
    <t>Powiat m.Jaworzno</t>
  </si>
  <si>
    <t>2245075000</t>
  </si>
  <si>
    <t>Powiat m.Sosnowiec</t>
  </si>
  <si>
    <t>2245108000</t>
  </si>
  <si>
    <t>Powiat mikołowski</t>
  </si>
  <si>
    <t>2245110000</t>
  </si>
  <si>
    <t>Powiat pszczyński</t>
  </si>
  <si>
    <t>2245114000</t>
  </si>
  <si>
    <t>Powiat bieruńsko-lędziński</t>
  </si>
  <si>
    <t>2245177000</t>
  </si>
  <si>
    <t>Powiat m.Tychy</t>
  </si>
  <si>
    <t>3060901000</t>
  </si>
  <si>
    <t>Powiat bialski</t>
  </si>
  <si>
    <t>3060913000</t>
  </si>
  <si>
    <t>Powiat parczewski</t>
  </si>
  <si>
    <t>3060915000</t>
  </si>
  <si>
    <t>Powiat radzyński</t>
  </si>
  <si>
    <t>3060919000</t>
  </si>
  <si>
    <t>Powiat włodawski</t>
  </si>
  <si>
    <t>3060961000</t>
  </si>
  <si>
    <t>Powiat m.Biała Podlaska</t>
  </si>
  <si>
    <t>3061002000</t>
  </si>
  <si>
    <t>Powiat biłgorajski</t>
  </si>
  <si>
    <t>3061003000</t>
  </si>
  <si>
    <t>Powiat chełmski</t>
  </si>
  <si>
    <t>3061004000</t>
  </si>
  <si>
    <t>Powiat hrubieszowski</t>
  </si>
  <si>
    <t>3061006000</t>
  </si>
  <si>
    <t>Powiat krasnostawski</t>
  </si>
  <si>
    <t>3061018000</t>
  </si>
  <si>
    <t>3061020000</t>
  </si>
  <si>
    <t>Powiat zamojski</t>
  </si>
  <si>
    <t>3061062000</t>
  </si>
  <si>
    <t>Powiat m.Chełm</t>
  </si>
  <si>
    <t>3061064000</t>
  </si>
  <si>
    <t>Powiat m.Zamość</t>
  </si>
  <si>
    <t>3061108000</t>
  </si>
  <si>
    <t>Powiat lubartowski</t>
  </si>
  <si>
    <t>3061109000</t>
  </si>
  <si>
    <t>Powiat lubelski</t>
  </si>
  <si>
    <t>3061110000</t>
  </si>
  <si>
    <t>Powiat łęczyński</t>
  </si>
  <si>
    <t>3061117000</t>
  </si>
  <si>
    <t>Powiat świdnicki</t>
  </si>
  <si>
    <t>3061163000</t>
  </si>
  <si>
    <t>Powiat m.Lublin</t>
  </si>
  <si>
    <t>3061205000</t>
  </si>
  <si>
    <t>Powiat janowski</t>
  </si>
  <si>
    <t>3061207000</t>
  </si>
  <si>
    <t>Powiat kraśnicki</t>
  </si>
  <si>
    <t>3061211000</t>
  </si>
  <si>
    <t>Powiat łukowski</t>
  </si>
  <si>
    <t>3061212000</t>
  </si>
  <si>
    <t>Powiat opolski</t>
  </si>
  <si>
    <t>3061214000</t>
  </si>
  <si>
    <t>Powiat puławski</t>
  </si>
  <si>
    <t>3061216000</t>
  </si>
  <si>
    <t>Powiat rycki</t>
  </si>
  <si>
    <t>3183301000</t>
  </si>
  <si>
    <t>Powiat bieszczadzki</t>
  </si>
  <si>
    <t>3183302000</t>
  </si>
  <si>
    <t>Powiat brzozowski</t>
  </si>
  <si>
    <t>3183305000</t>
  </si>
  <si>
    <t>Powiat jasielski</t>
  </si>
  <si>
    <t>3183307000</t>
  </si>
  <si>
    <t>Powiat krośnieński</t>
  </si>
  <si>
    <t>3183317000</t>
  </si>
  <si>
    <t>Powiat sanocki</t>
  </si>
  <si>
    <t>3183321000</t>
  </si>
  <si>
    <t>Powiat leski</t>
  </si>
  <si>
    <t>3183361000</t>
  </si>
  <si>
    <t>Powiat m.Krosno</t>
  </si>
  <si>
    <t>3183404000</t>
  </si>
  <si>
    <t>Powiat jarosławski</t>
  </si>
  <si>
    <t>3183409000</t>
  </si>
  <si>
    <t>Powiat lubaczowski</t>
  </si>
  <si>
    <t>3183413000</t>
  </si>
  <si>
    <t>Powiat przemyski</t>
  </si>
  <si>
    <t>3183414000</t>
  </si>
  <si>
    <t>Powiat przeworski</t>
  </si>
  <si>
    <t>3183462000</t>
  </si>
  <si>
    <t>Powiat m.Przemyśl</t>
  </si>
  <si>
    <t>3183506000</t>
  </si>
  <si>
    <t>Powiat kolbuszowski</t>
  </si>
  <si>
    <t>3183510000</t>
  </si>
  <si>
    <t>Powiat łańcucki</t>
  </si>
  <si>
    <t>3183515000</t>
  </si>
  <si>
    <t>Powiat ropczycko-sędziszowski</t>
  </si>
  <si>
    <t>3183516000</t>
  </si>
  <si>
    <t>Powiat rzeszowski</t>
  </si>
  <si>
    <t>3183519000</t>
  </si>
  <si>
    <t>Powiat strzyżowski</t>
  </si>
  <si>
    <t>3183563000</t>
  </si>
  <si>
    <t>Powiat m.Rzeszów</t>
  </si>
  <si>
    <t>3183603000</t>
  </si>
  <si>
    <t>Powiat dębicki</t>
  </si>
  <si>
    <t>3183608000</t>
  </si>
  <si>
    <t>Powiat leżajski</t>
  </si>
  <si>
    <t>3183611000</t>
  </si>
  <si>
    <t>Powiat mielecki</t>
  </si>
  <si>
    <t>3183612000</t>
  </si>
  <si>
    <t>Powiat niżański</t>
  </si>
  <si>
    <t>3183618000</t>
  </si>
  <si>
    <t>Powiat stalowowolski</t>
  </si>
  <si>
    <t>3183620000</t>
  </si>
  <si>
    <t>Powiat tarnobrzeski</t>
  </si>
  <si>
    <t>3183664000</t>
  </si>
  <si>
    <t>Powiat m.Tarnobrzeg</t>
  </si>
  <si>
    <t>3203702000</t>
  </si>
  <si>
    <t>Powiat białostocki</t>
  </si>
  <si>
    <t>3203711000</t>
  </si>
  <si>
    <t>Powiat sokólski</t>
  </si>
  <si>
    <t>3203761000</t>
  </si>
  <si>
    <t>Powiat m.Białystok</t>
  </si>
  <si>
    <t>3203803000</t>
  </si>
  <si>
    <t>3203805000</t>
  </si>
  <si>
    <t>Powiat hajnowski</t>
  </si>
  <si>
    <t>3203806000</t>
  </si>
  <si>
    <t>Powiat kolneński</t>
  </si>
  <si>
    <t>3203807000</t>
  </si>
  <si>
    <t>Powiat łomżyński</t>
  </si>
  <si>
    <t>3203810000</t>
  </si>
  <si>
    <t>Powiat siemiatycki</t>
  </si>
  <si>
    <t>3203813000</t>
  </si>
  <si>
    <t>Powiat wysokomazowiecki</t>
  </si>
  <si>
    <t>3203814000</t>
  </si>
  <si>
    <t>Powiat zambrowski</t>
  </si>
  <si>
    <t>3203862000</t>
  </si>
  <si>
    <t>Powiat m.Łomża</t>
  </si>
  <si>
    <t>3203901000</t>
  </si>
  <si>
    <t>Powiat augustowski</t>
  </si>
  <si>
    <t>3203904000</t>
  </si>
  <si>
    <t>Powiat grajewski</t>
  </si>
  <si>
    <t>3203908000</t>
  </si>
  <si>
    <t>Powiat moniecki</t>
  </si>
  <si>
    <t>3203909000</t>
  </si>
  <si>
    <t>Powiat sejneński</t>
  </si>
  <si>
    <t>3203912000</t>
  </si>
  <si>
    <t>Powiat suwalski</t>
  </si>
  <si>
    <t>3203963000</t>
  </si>
  <si>
    <t>Powiat m.Suwałki</t>
  </si>
  <si>
    <t>3265204000</t>
  </si>
  <si>
    <t>Powiat kielecki</t>
  </si>
  <si>
    <t>3265205000</t>
  </si>
  <si>
    <t>Powiat konecki</t>
  </si>
  <si>
    <t>3265207000</t>
  </si>
  <si>
    <t>Powiat ostrowiecki</t>
  </si>
  <si>
    <t>3265210000</t>
  </si>
  <si>
    <t>Powiat skarżyski</t>
  </si>
  <si>
    <t>3265211000</t>
  </si>
  <si>
    <t>Powiat starachowicki</t>
  </si>
  <si>
    <t>3265261000</t>
  </si>
  <si>
    <t>Powiat m.Kielce</t>
  </si>
  <si>
    <t>3265301000</t>
  </si>
  <si>
    <t>Powiat buski</t>
  </si>
  <si>
    <t>3265302000</t>
  </si>
  <si>
    <t>Powiat jędrzejowski</t>
  </si>
  <si>
    <t>3265303000</t>
  </si>
  <si>
    <t>Powiat kazimierski</t>
  </si>
  <si>
    <t>3265306000</t>
  </si>
  <si>
    <t>Powiat opatowski</t>
  </si>
  <si>
    <t>3265308000</t>
  </si>
  <si>
    <t>Powiat pińczowski</t>
  </si>
  <si>
    <t>3265309000</t>
  </si>
  <si>
    <t>Powiat sandomierski</t>
  </si>
  <si>
    <t>3265312000</t>
  </si>
  <si>
    <t>Powiat staszowski</t>
  </si>
  <si>
    <t>3265313000</t>
  </si>
  <si>
    <t>Powiat włoszczowski</t>
  </si>
  <si>
    <t>4081301000</t>
  </si>
  <si>
    <t>Powiat gorzowski</t>
  </si>
  <si>
    <t>4081303000</t>
  </si>
  <si>
    <t>Powiat międzyrzecki</t>
  </si>
  <si>
    <t>4081305000</t>
  </si>
  <si>
    <t>Powiat słubicki</t>
  </si>
  <si>
    <t>4081306000</t>
  </si>
  <si>
    <t>Powiat strzelecko-drezdenecki</t>
  </si>
  <si>
    <t>4081307000</t>
  </si>
  <si>
    <t>Powiat sulęciński</t>
  </si>
  <si>
    <t>4081361000</t>
  </si>
  <si>
    <t>Powiat m.Gorzów Wielkopolski</t>
  </si>
  <si>
    <t>4081402000</t>
  </si>
  <si>
    <t>4081404000</t>
  </si>
  <si>
    <t>Powiat nowosolski</t>
  </si>
  <si>
    <t>4081408000</t>
  </si>
  <si>
    <t>Powiat świebodziński</t>
  </si>
  <si>
    <t>4081409000</t>
  </si>
  <si>
    <t>Powiat zielonogórski</t>
  </si>
  <si>
    <t>4081410000</t>
  </si>
  <si>
    <t>Powiat żagański</t>
  </si>
  <si>
    <t>4081411000</t>
  </si>
  <si>
    <t>Powiat żarski</t>
  </si>
  <si>
    <t>4081412000</t>
  </si>
  <si>
    <t>Powiat wschowski</t>
  </si>
  <si>
    <t>4081462000</t>
  </si>
  <si>
    <t>Powiat m.Zielona Góra</t>
  </si>
  <si>
    <t>4305706000</t>
  </si>
  <si>
    <t>Powiat jarociński</t>
  </si>
  <si>
    <t>4305707000</t>
  </si>
  <si>
    <t>Powiat kaliski</t>
  </si>
  <si>
    <t>4305708000</t>
  </si>
  <si>
    <t>Powiat kępiński</t>
  </si>
  <si>
    <t>4305712000</t>
  </si>
  <si>
    <t>Powiat krotoszyński</t>
  </si>
  <si>
    <t>4305717000</t>
  </si>
  <si>
    <t>4305718000</t>
  </si>
  <si>
    <t>Powiat ostrzeszowski</t>
  </si>
  <si>
    <t>4305720000</t>
  </si>
  <si>
    <t>Powiat pleszewski</t>
  </si>
  <si>
    <t>4305761000</t>
  </si>
  <si>
    <t>Powiat m.Kalisz</t>
  </si>
  <si>
    <t>4305803000</t>
  </si>
  <si>
    <t>Powiat gnieźnieński</t>
  </si>
  <si>
    <t>4305809000</t>
  </si>
  <si>
    <t>Powiat kolski</t>
  </si>
  <si>
    <t>4305810000</t>
  </si>
  <si>
    <t>Powiat koniński</t>
  </si>
  <si>
    <t>4305823000</t>
  </si>
  <si>
    <t>Powiat słupecki</t>
  </si>
  <si>
    <t>4305827000</t>
  </si>
  <si>
    <t>Powiat turecki</t>
  </si>
  <si>
    <t>4305830000</t>
  </si>
  <si>
    <t>Powiat wrzesiński</t>
  </si>
  <si>
    <t>4305862000</t>
  </si>
  <si>
    <t>Powiat m.Konin</t>
  </si>
  <si>
    <t>4305904000</t>
  </si>
  <si>
    <t>Powiat gostyński</t>
  </si>
  <si>
    <t>4305905000</t>
  </si>
  <si>
    <t>4305911000</t>
  </si>
  <si>
    <t>Powiat kościański</t>
  </si>
  <si>
    <t>4305913000</t>
  </si>
  <si>
    <t>Powiat leszczyński</t>
  </si>
  <si>
    <t>4305914000</t>
  </si>
  <si>
    <t>Powiat międzychodzki</t>
  </si>
  <si>
    <t>4305915000</t>
  </si>
  <si>
    <t>Powiat nowotomyski</t>
  </si>
  <si>
    <t>4305922000</t>
  </si>
  <si>
    <t>Powiat rawicki</t>
  </si>
  <si>
    <t>4305929000</t>
  </si>
  <si>
    <t>Powiat wolsztyński</t>
  </si>
  <si>
    <t>4305963000</t>
  </si>
  <si>
    <t>Powiat m.Leszno</t>
  </si>
  <si>
    <t>4306001000</t>
  </si>
  <si>
    <t>Powiat chodzieski</t>
  </si>
  <si>
    <t>4306002000</t>
  </si>
  <si>
    <t>Powiat czarnkowsko-trzcianecki</t>
  </si>
  <si>
    <t>4306019000</t>
  </si>
  <si>
    <t>Powiat pilski</t>
  </si>
  <si>
    <t>4306028000</t>
  </si>
  <si>
    <t>Powiat wągrowiecki</t>
  </si>
  <si>
    <t>4306031000</t>
  </si>
  <si>
    <t>Powiat złotowski</t>
  </si>
  <si>
    <t>4306116000</t>
  </si>
  <si>
    <t>Powiat obornicki</t>
  </si>
  <si>
    <t>4306121000</t>
  </si>
  <si>
    <t>Powiat poznański</t>
  </si>
  <si>
    <t>4306124000</t>
  </si>
  <si>
    <t>Powiat szamotulski</t>
  </si>
  <si>
    <t>4306125000</t>
  </si>
  <si>
    <t>Powiat średzki</t>
  </si>
  <si>
    <t>4306126000</t>
  </si>
  <si>
    <t>Powiat śremski</t>
  </si>
  <si>
    <t>4306264000</t>
  </si>
  <si>
    <t>Powiat m.Poznań</t>
  </si>
  <si>
    <t>4326301000</t>
  </si>
  <si>
    <t>Powiat białogardzki</t>
  </si>
  <si>
    <t>4326308000</t>
  </si>
  <si>
    <t>Powiat kołobrzeski</t>
  </si>
  <si>
    <t>4326309000</t>
  </si>
  <si>
    <t>Powiat koszaliński</t>
  </si>
  <si>
    <t>4326313000</t>
  </si>
  <si>
    <t>Powiat sławieński</t>
  </si>
  <si>
    <t>4326361000</t>
  </si>
  <si>
    <t>Powiat m.Koszalin</t>
  </si>
  <si>
    <t>4326402000</t>
  </si>
  <si>
    <t>Powiat choszczeński</t>
  </si>
  <si>
    <t>4326403000</t>
  </si>
  <si>
    <t>Powiat drawski</t>
  </si>
  <si>
    <t>4326410000</t>
  </si>
  <si>
    <t>Powiat myśliborski</t>
  </si>
  <si>
    <t>4326412000</t>
  </si>
  <si>
    <t>Powiat pyrzycki</t>
  </si>
  <si>
    <t>4326415000</t>
  </si>
  <si>
    <t>Powiat szczecinecki</t>
  </si>
  <si>
    <t>4326416000</t>
  </si>
  <si>
    <t>Powiat świdwiński</t>
  </si>
  <si>
    <t>4326417000</t>
  </si>
  <si>
    <t>Powiat wałecki</t>
  </si>
  <si>
    <t>4326418000</t>
  </si>
  <si>
    <t>Powiat łobeski</t>
  </si>
  <si>
    <t>4326562000</t>
  </si>
  <si>
    <t>Powiat m.Szczecin</t>
  </si>
  <si>
    <t>4326604000</t>
  </si>
  <si>
    <t>Powiat goleniowski</t>
  </si>
  <si>
    <t>4326605000</t>
  </si>
  <si>
    <t>Powiat gryficki</t>
  </si>
  <si>
    <t>4326606000</t>
  </si>
  <si>
    <t>Powiat gryfiński</t>
  </si>
  <si>
    <t>4326607000</t>
  </si>
  <si>
    <t>Powiat kamieński</t>
  </si>
  <si>
    <t>4326611000</t>
  </si>
  <si>
    <t>Powiat policki</t>
  </si>
  <si>
    <t>4326614000</t>
  </si>
  <si>
    <t>Powiat stargardzki</t>
  </si>
  <si>
    <t>4326663000</t>
  </si>
  <si>
    <t>Powiat m.Świnoujście</t>
  </si>
  <si>
    <t>5020101000</t>
  </si>
  <si>
    <t>Powiat bolesławiecki</t>
  </si>
  <si>
    <t>5020105000</t>
  </si>
  <si>
    <t>Powiat jaworski</t>
  </si>
  <si>
    <t>5020106000</t>
  </si>
  <si>
    <t>Powiat jeleniogórski</t>
  </si>
  <si>
    <t>5020107000</t>
  </si>
  <si>
    <t>Powiat kamiennogórski</t>
  </si>
  <si>
    <t>5020110000</t>
  </si>
  <si>
    <t>Powiat lubański</t>
  </si>
  <si>
    <t>5020112000</t>
  </si>
  <si>
    <t>Powiat lwówecki</t>
  </si>
  <si>
    <t>5020125000</t>
  </si>
  <si>
    <t>Powiat zgorzelecki</t>
  </si>
  <si>
    <t>5020126000</t>
  </si>
  <si>
    <t>Powiat złotoryjski</t>
  </si>
  <si>
    <t>5020161000</t>
  </si>
  <si>
    <t>Powiat m.Jelenia Góra</t>
  </si>
  <si>
    <t>5020203000</t>
  </si>
  <si>
    <t>Powiat głogowski</t>
  </si>
  <si>
    <t>5020204000</t>
  </si>
  <si>
    <t>Powiat górowski</t>
  </si>
  <si>
    <t>5020209000</t>
  </si>
  <si>
    <t>Powiat legnicki</t>
  </si>
  <si>
    <t>5020211000</t>
  </si>
  <si>
    <t>Powiat lubiński</t>
  </si>
  <si>
    <t>5020216000</t>
  </si>
  <si>
    <t>Powiat polkowicki</t>
  </si>
  <si>
    <t>5020262000</t>
  </si>
  <si>
    <t>Powiat m.Legnica</t>
  </si>
  <si>
    <t>5020302000</t>
  </si>
  <si>
    <t>Powiat dzierżoniowski</t>
  </si>
  <si>
    <t>5020308000</t>
  </si>
  <si>
    <t>Powiat kłodzki</t>
  </si>
  <si>
    <t>5020319000</t>
  </si>
  <si>
    <t>5020321000</t>
  </si>
  <si>
    <t>Powiat wałbrzyski</t>
  </si>
  <si>
    <t>5020324000</t>
  </si>
  <si>
    <t>Powiat ząbkowicki</t>
  </si>
  <si>
    <t>5020365000</t>
  </si>
  <si>
    <t>Powiat m.Wałbrzych od 2013</t>
  </si>
  <si>
    <t>5020413000</t>
  </si>
  <si>
    <t>Powiat milicki</t>
  </si>
  <si>
    <t>5020414000</t>
  </si>
  <si>
    <t>Powiat oleśnicki</t>
  </si>
  <si>
    <t>5020415000</t>
  </si>
  <si>
    <t>Powiat oławski</t>
  </si>
  <si>
    <t>5020417000</t>
  </si>
  <si>
    <t>Powiat strzeliński</t>
  </si>
  <si>
    <t>5020418000</t>
  </si>
  <si>
    <t>5020420000</t>
  </si>
  <si>
    <t>Powiat trzebnicki</t>
  </si>
  <si>
    <t>5020422000</t>
  </si>
  <si>
    <t>Powiat wołowski</t>
  </si>
  <si>
    <t>5020423000</t>
  </si>
  <si>
    <t>Powiat wrocławski</t>
  </si>
  <si>
    <t>5020564000</t>
  </si>
  <si>
    <t>Powiat m.Wrocław</t>
  </si>
  <si>
    <t>5163101000</t>
  </si>
  <si>
    <t>5163102000</t>
  </si>
  <si>
    <t>Powiat głubczycki</t>
  </si>
  <si>
    <t>5163106000</t>
  </si>
  <si>
    <t>Powiat namysłowski</t>
  </si>
  <si>
    <t>5163107000</t>
  </si>
  <si>
    <t>Powiat nyski</t>
  </si>
  <si>
    <t>5163110000</t>
  </si>
  <si>
    <t>Powiat prudnicki</t>
  </si>
  <si>
    <t>5163203000</t>
  </si>
  <si>
    <t>Powiat kędzierzyńsko-kozielski</t>
  </si>
  <si>
    <t>5163204000</t>
  </si>
  <si>
    <t>Powiat kluczborski</t>
  </si>
  <si>
    <t>5163205000</t>
  </si>
  <si>
    <t>Powiat krapkowicki</t>
  </si>
  <si>
    <t>5163208000</t>
  </si>
  <si>
    <t>Powiat oleski</t>
  </si>
  <si>
    <t>5163209000</t>
  </si>
  <si>
    <t>5163211000</t>
  </si>
  <si>
    <t>Powiat strzelecki</t>
  </si>
  <si>
    <t>5163261000</t>
  </si>
  <si>
    <t>Powiat m.Opole</t>
  </si>
  <si>
    <t>6040603000</t>
  </si>
  <si>
    <t>Powiat bydgoski</t>
  </si>
  <si>
    <t>6040615000</t>
  </si>
  <si>
    <t>Powiat toruński</t>
  </si>
  <si>
    <t>6040661000</t>
  </si>
  <si>
    <t>Powiat m.Bydgoszcz</t>
  </si>
  <si>
    <t>6040663000</t>
  </si>
  <si>
    <t>Powiat m.Toruń</t>
  </si>
  <si>
    <t>6040702000</t>
  </si>
  <si>
    <t>Powiat brodnicki</t>
  </si>
  <si>
    <t>6040704000</t>
  </si>
  <si>
    <t>Powiat chełmiński</t>
  </si>
  <si>
    <t>6040705000</t>
  </si>
  <si>
    <t>Powiat golubsko-dobrzyński</t>
  </si>
  <si>
    <t>6040706000</t>
  </si>
  <si>
    <t>Powiat grudziądzki</t>
  </si>
  <si>
    <t>6040712000</t>
  </si>
  <si>
    <t>Powiat rypiński</t>
  </si>
  <si>
    <t>6040717000</t>
  </si>
  <si>
    <t>Powiat wąbrzeski</t>
  </si>
  <si>
    <t>6040762000</t>
  </si>
  <si>
    <t>Powiat m.Grudziądz</t>
  </si>
  <si>
    <t>6040801000</t>
  </si>
  <si>
    <t>Powiat aleksandrowski</t>
  </si>
  <si>
    <t>6040808000</t>
  </si>
  <si>
    <t>Powiat lipnowski</t>
  </si>
  <si>
    <t>6040811000</t>
  </si>
  <si>
    <t>Powiat radziejowski</t>
  </si>
  <si>
    <t>6040818000</t>
  </si>
  <si>
    <t>Powiat włocławski</t>
  </si>
  <si>
    <t>6040864000</t>
  </si>
  <si>
    <t>Powiat m.Włocławek</t>
  </si>
  <si>
    <t>6046707000</t>
  </si>
  <si>
    <t>Powiat inowrocławski</t>
  </si>
  <si>
    <t>6046709000</t>
  </si>
  <si>
    <t>Powiat mogileński</t>
  </si>
  <si>
    <t>6046710000</t>
  </si>
  <si>
    <t>Powiat nakielski</t>
  </si>
  <si>
    <t>6046719000</t>
  </si>
  <si>
    <t>Powiat żniński</t>
  </si>
  <si>
    <t>6046813000</t>
  </si>
  <si>
    <t>Powiat sępoleński</t>
  </si>
  <si>
    <t>6046814000</t>
  </si>
  <si>
    <t>Powiat świecki</t>
  </si>
  <si>
    <t>6046816000</t>
  </si>
  <si>
    <t>Powiat tucholski</t>
  </si>
  <si>
    <t>6224004000</t>
  </si>
  <si>
    <t>Powiat gdański</t>
  </si>
  <si>
    <t>6224005000</t>
  </si>
  <si>
    <t>Powiat kartuski</t>
  </si>
  <si>
    <t>6224010000</t>
  </si>
  <si>
    <t>6224011000</t>
  </si>
  <si>
    <t>Powiat pucki</t>
  </si>
  <si>
    <t>6224015000</t>
  </si>
  <si>
    <t>Powiat wejherowski</t>
  </si>
  <si>
    <t>6224101000</t>
  </si>
  <si>
    <t>Powiat bytowski</t>
  </si>
  <si>
    <t>6224108000</t>
  </si>
  <si>
    <t>Powiat lęborski</t>
  </si>
  <si>
    <t>6224112000</t>
  </si>
  <si>
    <t>Powiat słupski</t>
  </si>
  <si>
    <t>6224163000</t>
  </si>
  <si>
    <t>Powiat m.Słupsk</t>
  </si>
  <si>
    <t>6224207000</t>
  </si>
  <si>
    <t>Powiat kwidzyński</t>
  </si>
  <si>
    <t>6224209000</t>
  </si>
  <si>
    <t>Powiat malborski</t>
  </si>
  <si>
    <t>6224213000</t>
  </si>
  <si>
    <t>Powiat starogardzki</t>
  </si>
  <si>
    <t>6224214000</t>
  </si>
  <si>
    <t>Powiat tczewski</t>
  </si>
  <si>
    <t>6224216000</t>
  </si>
  <si>
    <t>Powiat sztumski</t>
  </si>
  <si>
    <t>6224361000</t>
  </si>
  <si>
    <t>Powiat m.Gdańsk</t>
  </si>
  <si>
    <t>6224362000</t>
  </si>
  <si>
    <t>Powiat m.Gdynia</t>
  </si>
  <si>
    <t>6224364000</t>
  </si>
  <si>
    <t>Powiat m.Sopot</t>
  </si>
  <si>
    <t>6227202000</t>
  </si>
  <si>
    <t>Powiat chojnicki</t>
  </si>
  <si>
    <t>6227203000</t>
  </si>
  <si>
    <t>Powiat człuchowski</t>
  </si>
  <si>
    <t>6227206000</t>
  </si>
  <si>
    <t>Powiat kościerski</t>
  </si>
  <si>
    <t>6285402000</t>
  </si>
  <si>
    <t>Powiat braniewski</t>
  </si>
  <si>
    <t>6285403000</t>
  </si>
  <si>
    <t>Powiat działdowski</t>
  </si>
  <si>
    <t>6285404000</t>
  </si>
  <si>
    <t>Powiat elbląski</t>
  </si>
  <si>
    <t>6285407000</t>
  </si>
  <si>
    <t>Powiat iławski</t>
  </si>
  <si>
    <t>6285412000</t>
  </si>
  <si>
    <t>Powiat nowomiejski</t>
  </si>
  <si>
    <t>6285415000</t>
  </si>
  <si>
    <t>Powiat ostródzki</t>
  </si>
  <si>
    <t>6285461000</t>
  </si>
  <si>
    <t>Powiat m.Elbląg</t>
  </si>
  <si>
    <t>6285505000</t>
  </si>
  <si>
    <t>Powiat ełcki</t>
  </si>
  <si>
    <t>6285506000</t>
  </si>
  <si>
    <t>Powiat giżycki</t>
  </si>
  <si>
    <t>6285513000</t>
  </si>
  <si>
    <t>Powiat olecki</t>
  </si>
  <si>
    <t>6285516000</t>
  </si>
  <si>
    <t>Powiat piski</t>
  </si>
  <si>
    <t>6285518000</t>
  </si>
  <si>
    <t>Powiat gołdapski</t>
  </si>
  <si>
    <t>6285519000</t>
  </si>
  <si>
    <t>Powiat węgorzewski</t>
  </si>
  <si>
    <t>6285601000</t>
  </si>
  <si>
    <t>Powiat bartoszycki</t>
  </si>
  <si>
    <t>6285608000</t>
  </si>
  <si>
    <t>Powiat kętrzyński</t>
  </si>
  <si>
    <t>6285609000</t>
  </si>
  <si>
    <t>Powiat lidzbarski</t>
  </si>
  <si>
    <t>6285610000</t>
  </si>
  <si>
    <t>Powiat mrągowski</t>
  </si>
  <si>
    <t>6285611000</t>
  </si>
  <si>
    <t>Powiat nidzicki</t>
  </si>
  <si>
    <t>6285614000</t>
  </si>
  <si>
    <t>Powiat olsztyński</t>
  </si>
  <si>
    <t>6285617000</t>
  </si>
  <si>
    <t>Powiat szczycieński</t>
  </si>
  <si>
    <t>6285662000</t>
  </si>
  <si>
    <t>Powiat m.Olsztyn</t>
  </si>
  <si>
    <t>Średnia</t>
  </si>
  <si>
    <t>Błąd standardowy</t>
  </si>
  <si>
    <t>Mediana</t>
  </si>
  <si>
    <t>Tryb</t>
  </si>
  <si>
    <t>Odchylenie standardowe</t>
  </si>
  <si>
    <t>Wariancja próbki</t>
  </si>
  <si>
    <t>Kurtoza</t>
  </si>
  <si>
    <t>Skośność</t>
  </si>
  <si>
    <t>Zakres</t>
  </si>
  <si>
    <t>Minimum</t>
  </si>
  <si>
    <t>Maksimum</t>
  </si>
  <si>
    <t>Suma</t>
  </si>
  <si>
    <t>Licznik</t>
  </si>
  <si>
    <t>WARTOŚĆ</t>
  </si>
  <si>
    <t>(Liczba wystąpień, w celu sprawdzenia na ile ta dominanta jest sensowna</t>
  </si>
  <si>
    <t>Miary klasyczne</t>
  </si>
  <si>
    <t xml:space="preserve">licznik </t>
  </si>
  <si>
    <t>minimum</t>
  </si>
  <si>
    <t>maksimum</t>
  </si>
  <si>
    <t xml:space="preserve">zakres </t>
  </si>
  <si>
    <t>średnia</t>
  </si>
  <si>
    <t>odchylenie standardowe</t>
  </si>
  <si>
    <t>Vx (wariancja próbki)</t>
  </si>
  <si>
    <t>Xtyp</t>
  </si>
  <si>
    <t>Miary pozycyjne</t>
  </si>
  <si>
    <t>mediana Q2</t>
  </si>
  <si>
    <t>moda/dominanta</t>
  </si>
  <si>
    <t>kwartyl 1 Q1</t>
  </si>
  <si>
    <t>kwartyl 3 Q3</t>
  </si>
  <si>
    <t>odchylenie ćwiartkowe Q</t>
  </si>
  <si>
    <t>Vp</t>
  </si>
  <si>
    <t>Aq</t>
  </si>
  <si>
    <t>{=CZĘSTOŚĆ($C$4:$C$383;$E$54:$E$144)}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</si>
</sst>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</font>
    <font>
      <sz val="11"/>
      <color rgb="FF000000"/>
      <name val="Calibri"/>
    </font>
    <font>
      <i/>
      <sz val="11"/>
      <name val="Calibri"/>
      <family val="2"/>
      <charset val="238"/>
    </font>
    <font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left" vertical="center" wrapText="1"/>
    </xf>
  </cellStyleXfs>
  <cellXfs count="12">
    <xf numFmtId="0" fontId="0" fillId="0" borderId="0" xfId="0"/>
    <xf numFmtId="0" fontId="1" fillId="2" borderId="1" xfId="1" applyNumberFormat="1" applyFont="1" applyFill="1" applyBorder="1">
      <alignment horizontal="left" vertical="center" wrapText="1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3" fontId="0" fillId="0" borderId="0" xfId="0" applyNumberFormat="1" applyFont="1"/>
    <xf numFmtId="3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  <xf numFmtId="0" fontId="3" fillId="0" borderId="0" xfId="0" applyFont="1"/>
    <xf numFmtId="2" fontId="0" fillId="0" borderId="0" xfId="0" applyNumberFormat="1"/>
    <xf numFmtId="0" fontId="1" fillId="2" borderId="1" xfId="1" applyNumberFormat="1" applyFont="1" applyFill="1" applyBorder="1">
      <alignment horizontal="left" vertical="center" wrapText="1"/>
    </xf>
  </cellXfs>
  <cellStyles count="2">
    <cellStyle name="Kolumna" xfId="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cols>
    <col min="1" max="1" width="20" customWidth="1"/>
    <col min="2" max="2" width="200" customWidth="1"/>
  </cols>
  <sheetData>
    <row r="1" spans="1:2" x14ac:dyDescent="0.25">
      <c r="A1" t="s">
        <v>0</v>
      </c>
      <c r="B1" t="s">
        <v>1</v>
      </c>
    </row>
    <row r="2" spans="1:2" ht="50.1" customHeight="1" x14ac:dyDescent="0.25">
      <c r="B2" s="3" t="s">
        <v>2</v>
      </c>
    </row>
    <row r="3" spans="1:2" x14ac:dyDescent="0.25">
      <c r="A3" t="s">
        <v>3</v>
      </c>
      <c r="B3" t="s">
        <v>4</v>
      </c>
    </row>
    <row r="4" spans="1:2" x14ac:dyDescent="0.25">
      <c r="B4" t="s">
        <v>5</v>
      </c>
    </row>
    <row r="5" spans="1:2" x14ac:dyDescent="0.25">
      <c r="A5" t="s">
        <v>6</v>
      </c>
      <c r="B5" t="s">
        <v>7</v>
      </c>
    </row>
    <row r="6" spans="1:2" ht="50.1" customHeight="1" x14ac:dyDescent="0.25">
      <c r="B6" s="3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ht="50.1" customHeight="1" x14ac:dyDescent="0.25">
      <c r="A9" s="2" t="s">
        <v>13</v>
      </c>
      <c r="B9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3"/>
  <sheetViews>
    <sheetView tabSelected="1" topLeftCell="B4" workbookViewId="0">
      <selection activeCell="G56" sqref="G56"/>
    </sheetView>
  </sheetViews>
  <sheetFormatPr defaultRowHeight="15" x14ac:dyDescent="0.25"/>
  <cols>
    <col min="2" max="2" width="29.7109375" bestFit="1" customWidth="1"/>
    <col min="8" max="8" width="23.5703125" bestFit="1" customWidth="1"/>
    <col min="9" max="9" width="12" bestFit="1" customWidth="1"/>
  </cols>
  <sheetData>
    <row r="1" spans="1:12" x14ac:dyDescent="0.25">
      <c r="A1" s="11" t="s">
        <v>15</v>
      </c>
      <c r="B1" s="11" t="s">
        <v>16</v>
      </c>
      <c r="C1" s="1" t="s">
        <v>17</v>
      </c>
    </row>
    <row r="2" spans="1:12" x14ac:dyDescent="0.25">
      <c r="A2" s="11"/>
      <c r="B2" s="11"/>
      <c r="C2" s="1" t="s">
        <v>18</v>
      </c>
    </row>
    <row r="3" spans="1:12" x14ac:dyDescent="0.25">
      <c r="A3" s="11"/>
      <c r="B3" s="11"/>
      <c r="C3" s="1" t="s">
        <v>19</v>
      </c>
    </row>
    <row r="4" spans="1:12" x14ac:dyDescent="0.25">
      <c r="A4" t="s">
        <v>20</v>
      </c>
      <c r="B4" t="s">
        <v>21</v>
      </c>
      <c r="C4" s="4">
        <v>299</v>
      </c>
    </row>
    <row r="5" spans="1:12" x14ac:dyDescent="0.25">
      <c r="A5" t="s">
        <v>22</v>
      </c>
      <c r="B5" t="s">
        <v>23</v>
      </c>
      <c r="C5" s="4">
        <v>491</v>
      </c>
      <c r="I5" s="5"/>
    </row>
    <row r="6" spans="1:12" x14ac:dyDescent="0.25">
      <c r="A6" t="s">
        <v>24</v>
      </c>
      <c r="B6" t="s">
        <v>25</v>
      </c>
      <c r="C6" s="4">
        <v>725</v>
      </c>
    </row>
    <row r="7" spans="1:12" x14ac:dyDescent="0.25">
      <c r="A7" t="s">
        <v>26</v>
      </c>
      <c r="B7" t="s">
        <v>27</v>
      </c>
      <c r="C7" s="4">
        <v>140</v>
      </c>
    </row>
    <row r="8" spans="1:12" x14ac:dyDescent="0.25">
      <c r="A8" t="s">
        <v>28</v>
      </c>
      <c r="B8" t="s">
        <v>29</v>
      </c>
      <c r="C8" s="4">
        <v>3149</v>
      </c>
    </row>
    <row r="9" spans="1:12" ht="15.75" thickBot="1" x14ac:dyDescent="0.3">
      <c r="A9" t="s">
        <v>30</v>
      </c>
      <c r="B9" t="s">
        <v>31</v>
      </c>
      <c r="C9" s="4">
        <v>603</v>
      </c>
    </row>
    <row r="10" spans="1:12" x14ac:dyDescent="0.25">
      <c r="A10" t="s">
        <v>32</v>
      </c>
      <c r="B10" t="s">
        <v>33</v>
      </c>
      <c r="C10" s="4">
        <v>412</v>
      </c>
      <c r="H10" s="8" t="s">
        <v>783</v>
      </c>
      <c r="I10" s="8"/>
    </row>
    <row r="11" spans="1:12" x14ac:dyDescent="0.25">
      <c r="A11" t="s">
        <v>34</v>
      </c>
      <c r="B11" t="s">
        <v>35</v>
      </c>
      <c r="C11" s="4">
        <v>409</v>
      </c>
      <c r="H11" s="6"/>
      <c r="I11" s="6"/>
    </row>
    <row r="12" spans="1:12" x14ac:dyDescent="0.25">
      <c r="A12" t="s">
        <v>36</v>
      </c>
      <c r="B12" t="s">
        <v>37</v>
      </c>
      <c r="C12" s="4">
        <v>570</v>
      </c>
      <c r="H12" s="6" t="s">
        <v>770</v>
      </c>
      <c r="I12" s="6">
        <v>509.09210526315792</v>
      </c>
    </row>
    <row r="13" spans="1:12" x14ac:dyDescent="0.25">
      <c r="A13" t="s">
        <v>38</v>
      </c>
      <c r="B13" t="s">
        <v>39</v>
      </c>
      <c r="C13" s="4">
        <v>551</v>
      </c>
      <c r="H13" s="6" t="s">
        <v>771</v>
      </c>
      <c r="I13" s="6">
        <v>30.531504257586949</v>
      </c>
    </row>
    <row r="14" spans="1:12" x14ac:dyDescent="0.25">
      <c r="A14" t="s">
        <v>40</v>
      </c>
      <c r="B14" t="s">
        <v>41</v>
      </c>
      <c r="C14" s="4">
        <v>318</v>
      </c>
      <c r="H14" s="6" t="s">
        <v>772</v>
      </c>
      <c r="I14" s="6">
        <v>386</v>
      </c>
    </row>
    <row r="15" spans="1:12" x14ac:dyDescent="0.25">
      <c r="A15" t="s">
        <v>42</v>
      </c>
      <c r="B15" t="s">
        <v>43</v>
      </c>
      <c r="C15" s="4">
        <v>212</v>
      </c>
      <c r="H15" s="6" t="s">
        <v>773</v>
      </c>
      <c r="I15" s="6">
        <v>290</v>
      </c>
      <c r="K15">
        <f>COUNTIF(C4:C383,I15)</f>
        <v>4</v>
      </c>
      <c r="L15" s="9" t="s">
        <v>784</v>
      </c>
    </row>
    <row r="16" spans="1:12" x14ac:dyDescent="0.25">
      <c r="A16" t="s">
        <v>44</v>
      </c>
      <c r="B16" t="s">
        <v>45</v>
      </c>
      <c r="C16" s="4">
        <v>290</v>
      </c>
      <c r="H16" s="6" t="s">
        <v>774</v>
      </c>
      <c r="I16" s="6">
        <v>595.16858607271854</v>
      </c>
    </row>
    <row r="17" spans="1:9" x14ac:dyDescent="0.25">
      <c r="A17" t="s">
        <v>46</v>
      </c>
      <c r="B17" t="s">
        <v>47</v>
      </c>
      <c r="C17" s="4">
        <v>193</v>
      </c>
      <c r="H17" s="6" t="s">
        <v>775</v>
      </c>
      <c r="I17" s="6">
        <v>354225.64584779897</v>
      </c>
    </row>
    <row r="18" spans="1:9" x14ac:dyDescent="0.25">
      <c r="A18" t="s">
        <v>48</v>
      </c>
      <c r="B18" t="s">
        <v>49</v>
      </c>
      <c r="C18" s="4">
        <v>616</v>
      </c>
      <c r="H18" s="6" t="s">
        <v>776</v>
      </c>
      <c r="I18" s="6">
        <v>101.7676103650832</v>
      </c>
    </row>
    <row r="19" spans="1:9" x14ac:dyDescent="0.25">
      <c r="A19" t="s">
        <v>50</v>
      </c>
      <c r="B19" t="s">
        <v>51</v>
      </c>
      <c r="C19" s="4">
        <v>365</v>
      </c>
      <c r="H19" s="6" t="s">
        <v>777</v>
      </c>
      <c r="I19" s="6">
        <v>8.4914382597500317</v>
      </c>
    </row>
    <row r="20" spans="1:9" x14ac:dyDescent="0.25">
      <c r="A20" t="s">
        <v>52</v>
      </c>
      <c r="B20" t="s">
        <v>53</v>
      </c>
      <c r="C20" s="4">
        <v>234</v>
      </c>
      <c r="H20" s="6" t="s">
        <v>778</v>
      </c>
      <c r="I20" s="6">
        <v>8648</v>
      </c>
    </row>
    <row r="21" spans="1:9" x14ac:dyDescent="0.25">
      <c r="A21" t="s">
        <v>54</v>
      </c>
      <c r="B21" t="s">
        <v>55</v>
      </c>
      <c r="C21" s="4">
        <v>348</v>
      </c>
      <c r="H21" s="6" t="s">
        <v>779</v>
      </c>
      <c r="I21" s="6">
        <v>84</v>
      </c>
    </row>
    <row r="22" spans="1:9" x14ac:dyDescent="0.25">
      <c r="A22" t="s">
        <v>56</v>
      </c>
      <c r="B22" t="s">
        <v>57</v>
      </c>
      <c r="C22" s="4">
        <v>467</v>
      </c>
      <c r="H22" s="6" t="s">
        <v>780</v>
      </c>
      <c r="I22" s="6">
        <v>8732</v>
      </c>
    </row>
    <row r="23" spans="1:9" x14ac:dyDescent="0.25">
      <c r="A23" t="s">
        <v>58</v>
      </c>
      <c r="B23" t="s">
        <v>59</v>
      </c>
      <c r="C23" s="4">
        <v>263</v>
      </c>
      <c r="H23" s="6" t="s">
        <v>781</v>
      </c>
      <c r="I23" s="6">
        <v>193455</v>
      </c>
    </row>
    <row r="24" spans="1:9" ht="15.75" thickBot="1" x14ac:dyDescent="0.3">
      <c r="A24" t="s">
        <v>60</v>
      </c>
      <c r="B24" t="s">
        <v>61</v>
      </c>
      <c r="C24" s="4">
        <v>393</v>
      </c>
      <c r="H24" s="7" t="s">
        <v>782</v>
      </c>
      <c r="I24" s="7">
        <v>380</v>
      </c>
    </row>
    <row r="25" spans="1:9" x14ac:dyDescent="0.25">
      <c r="A25" t="s">
        <v>62</v>
      </c>
      <c r="B25" t="s">
        <v>63</v>
      </c>
      <c r="C25" s="4">
        <v>238</v>
      </c>
    </row>
    <row r="26" spans="1:9" x14ac:dyDescent="0.25">
      <c r="A26" t="s">
        <v>64</v>
      </c>
      <c r="B26" t="s">
        <v>65</v>
      </c>
      <c r="C26" s="4">
        <v>206</v>
      </c>
    </row>
    <row r="27" spans="1:9" x14ac:dyDescent="0.25">
      <c r="A27" t="s">
        <v>66</v>
      </c>
      <c r="B27" t="s">
        <v>67</v>
      </c>
      <c r="C27" s="4">
        <v>220</v>
      </c>
      <c r="H27" s="9" t="s">
        <v>785</v>
      </c>
    </row>
    <row r="28" spans="1:9" x14ac:dyDescent="0.25">
      <c r="A28" t="s">
        <v>68</v>
      </c>
      <c r="B28" t="s">
        <v>69</v>
      </c>
      <c r="C28" s="4">
        <v>514</v>
      </c>
    </row>
    <row r="29" spans="1:9" x14ac:dyDescent="0.25">
      <c r="A29" t="s">
        <v>70</v>
      </c>
      <c r="B29" t="s">
        <v>71</v>
      </c>
      <c r="C29" s="4">
        <v>386</v>
      </c>
      <c r="H29" s="9" t="s">
        <v>786</v>
      </c>
      <c r="I29" s="10" t="e">
        <f>CUBESETCOUNT(C4:C383)</f>
        <v>#N/A</v>
      </c>
    </row>
    <row r="30" spans="1:9" x14ac:dyDescent="0.25">
      <c r="A30" t="s">
        <v>72</v>
      </c>
      <c r="B30" t="s">
        <v>73</v>
      </c>
      <c r="C30" s="4">
        <v>426</v>
      </c>
      <c r="H30" s="9" t="s">
        <v>787</v>
      </c>
      <c r="I30" s="10">
        <f>MIN(C4:C383)</f>
        <v>84</v>
      </c>
    </row>
    <row r="31" spans="1:9" x14ac:dyDescent="0.25">
      <c r="A31" t="s">
        <v>74</v>
      </c>
      <c r="B31" t="s">
        <v>75</v>
      </c>
      <c r="C31" s="4">
        <v>237</v>
      </c>
      <c r="H31" s="9" t="s">
        <v>788</v>
      </c>
      <c r="I31" s="10">
        <f>MAX(C4:C383)</f>
        <v>8732</v>
      </c>
    </row>
    <row r="32" spans="1:9" x14ac:dyDescent="0.25">
      <c r="A32" t="s">
        <v>76</v>
      </c>
      <c r="B32" t="s">
        <v>77</v>
      </c>
      <c r="C32" s="4">
        <v>208</v>
      </c>
      <c r="H32" s="9" t="s">
        <v>789</v>
      </c>
      <c r="I32" s="10">
        <f>I31-I30</f>
        <v>8648</v>
      </c>
    </row>
    <row r="33" spans="1:10" x14ac:dyDescent="0.25">
      <c r="A33" t="s">
        <v>78</v>
      </c>
      <c r="B33" t="s">
        <v>79</v>
      </c>
      <c r="C33" s="4">
        <v>257</v>
      </c>
      <c r="H33" s="9" t="s">
        <v>790</v>
      </c>
      <c r="I33" s="10">
        <f>AVERAGE(C4:C383)</f>
        <v>509.09210526315792</v>
      </c>
    </row>
    <row r="34" spans="1:10" x14ac:dyDescent="0.25">
      <c r="A34" t="s">
        <v>80</v>
      </c>
      <c r="B34" t="s">
        <v>81</v>
      </c>
      <c r="C34" s="4">
        <v>474</v>
      </c>
      <c r="H34" s="9" t="s">
        <v>791</v>
      </c>
      <c r="I34" s="10">
        <f>_xlfn.STDEV.P(C4:C383,I33)</f>
        <v>593.60440837195961</v>
      </c>
    </row>
    <row r="35" spans="1:10" x14ac:dyDescent="0.25">
      <c r="A35" t="s">
        <v>82</v>
      </c>
      <c r="B35" t="s">
        <v>83</v>
      </c>
      <c r="C35" s="4">
        <v>356</v>
      </c>
      <c r="H35" s="9" t="s">
        <v>792</v>
      </c>
      <c r="I35" s="10">
        <f>I34/I33</f>
        <v>1.1660059196265005</v>
      </c>
    </row>
    <row r="36" spans="1:10" x14ac:dyDescent="0.25">
      <c r="A36" t="s">
        <v>84</v>
      </c>
      <c r="B36" t="s">
        <v>85</v>
      </c>
      <c r="C36" s="4">
        <v>290</v>
      </c>
      <c r="H36" s="9" t="s">
        <v>793</v>
      </c>
      <c r="I36" s="10">
        <f>I33-I34</f>
        <v>-84.512303108801689</v>
      </c>
      <c r="J36" s="10">
        <f>I33+I34</f>
        <v>1102.6965136351175</v>
      </c>
    </row>
    <row r="37" spans="1:10" x14ac:dyDescent="0.25">
      <c r="A37" t="s">
        <v>86</v>
      </c>
      <c r="B37" t="s">
        <v>87</v>
      </c>
      <c r="C37" s="4">
        <v>410</v>
      </c>
      <c r="H37" s="9" t="s">
        <v>776</v>
      </c>
      <c r="I37" s="10">
        <f>KURT(C4:C383)</f>
        <v>101.7676103650832</v>
      </c>
    </row>
    <row r="38" spans="1:10" x14ac:dyDescent="0.25">
      <c r="A38" t="s">
        <v>88</v>
      </c>
      <c r="B38" t="s">
        <v>89</v>
      </c>
      <c r="C38" s="4">
        <v>264</v>
      </c>
      <c r="H38" s="9" t="s">
        <v>777</v>
      </c>
      <c r="I38" s="10">
        <f>SKEW(C4:C383)</f>
        <v>8.4914382597500317</v>
      </c>
    </row>
    <row r="39" spans="1:10" x14ac:dyDescent="0.25">
      <c r="A39" t="s">
        <v>90</v>
      </c>
      <c r="B39" t="s">
        <v>91</v>
      </c>
      <c r="C39" s="4">
        <v>209</v>
      </c>
    </row>
    <row r="40" spans="1:10" x14ac:dyDescent="0.25">
      <c r="A40" t="s">
        <v>92</v>
      </c>
      <c r="B40" t="s">
        <v>93</v>
      </c>
      <c r="C40" s="4">
        <v>312</v>
      </c>
    </row>
    <row r="41" spans="1:10" x14ac:dyDescent="0.25">
      <c r="A41" t="s">
        <v>94</v>
      </c>
      <c r="B41" t="s">
        <v>95</v>
      </c>
      <c r="C41" s="4">
        <v>181</v>
      </c>
    </row>
    <row r="42" spans="1:10" x14ac:dyDescent="0.25">
      <c r="A42" t="s">
        <v>96</v>
      </c>
      <c r="B42" t="s">
        <v>97</v>
      </c>
      <c r="C42" s="4">
        <v>258</v>
      </c>
      <c r="H42" s="9" t="s">
        <v>794</v>
      </c>
    </row>
    <row r="43" spans="1:10" x14ac:dyDescent="0.25">
      <c r="A43" t="s">
        <v>98</v>
      </c>
      <c r="B43" t="s">
        <v>99</v>
      </c>
      <c r="C43" s="4">
        <v>757</v>
      </c>
    </row>
    <row r="44" spans="1:10" x14ac:dyDescent="0.25">
      <c r="A44" t="s">
        <v>100</v>
      </c>
      <c r="B44" t="s">
        <v>101</v>
      </c>
      <c r="C44" s="4">
        <v>204</v>
      </c>
      <c r="H44" s="9" t="s">
        <v>796</v>
      </c>
      <c r="I44">
        <f>MODE(C4:C383)</f>
        <v>290</v>
      </c>
    </row>
    <row r="45" spans="1:10" x14ac:dyDescent="0.25">
      <c r="A45" t="s">
        <v>102</v>
      </c>
      <c r="B45" t="s">
        <v>103</v>
      </c>
      <c r="C45" s="4">
        <v>172</v>
      </c>
      <c r="H45" s="9" t="s">
        <v>797</v>
      </c>
      <c r="I45">
        <f>QUARTILE(C4:C383,1)</f>
        <v>274.75</v>
      </c>
    </row>
    <row r="46" spans="1:10" x14ac:dyDescent="0.25">
      <c r="A46" t="s">
        <v>104</v>
      </c>
      <c r="B46" t="s">
        <v>105</v>
      </c>
      <c r="C46" s="4">
        <v>1018</v>
      </c>
      <c r="H46" s="9" t="s">
        <v>795</v>
      </c>
      <c r="I46">
        <f>QUARTILE(C4:C383,2)</f>
        <v>386</v>
      </c>
    </row>
    <row r="47" spans="1:10" x14ac:dyDescent="0.25">
      <c r="A47" t="s">
        <v>106</v>
      </c>
      <c r="B47" t="s">
        <v>107</v>
      </c>
      <c r="C47" s="4">
        <v>8732</v>
      </c>
      <c r="H47" s="9" t="s">
        <v>798</v>
      </c>
      <c r="I47">
        <f>QUARTILE(C4:C383,3)</f>
        <v>560.25</v>
      </c>
    </row>
    <row r="48" spans="1:10" x14ac:dyDescent="0.25">
      <c r="A48" t="s">
        <v>108</v>
      </c>
      <c r="B48" t="s">
        <v>109</v>
      </c>
      <c r="C48" s="4">
        <v>641</v>
      </c>
      <c r="H48" s="9" t="s">
        <v>799</v>
      </c>
      <c r="I48">
        <f>(I47-I45)/2</f>
        <v>142.75</v>
      </c>
    </row>
    <row r="49" spans="1:9" x14ac:dyDescent="0.25">
      <c r="A49" t="s">
        <v>110</v>
      </c>
      <c r="B49" t="s">
        <v>111</v>
      </c>
      <c r="C49" s="4">
        <v>508</v>
      </c>
      <c r="H49" s="9" t="s">
        <v>800</v>
      </c>
      <c r="I49">
        <f>I48/I46</f>
        <v>0.36981865284974091</v>
      </c>
    </row>
    <row r="50" spans="1:9" x14ac:dyDescent="0.25">
      <c r="A50" t="s">
        <v>112</v>
      </c>
      <c r="B50" t="s">
        <v>113</v>
      </c>
      <c r="C50" s="4">
        <v>748</v>
      </c>
      <c r="H50" s="9" t="s">
        <v>801</v>
      </c>
      <c r="I50">
        <f>(I45+I47-2*I46)/I48</f>
        <v>0.44133099824868649</v>
      </c>
    </row>
    <row r="51" spans="1:9" x14ac:dyDescent="0.25">
      <c r="A51" t="s">
        <v>114</v>
      </c>
      <c r="B51" t="s">
        <v>115</v>
      </c>
      <c r="C51" s="4">
        <v>371</v>
      </c>
      <c r="H51" s="9"/>
    </row>
    <row r="52" spans="1:9" x14ac:dyDescent="0.25">
      <c r="A52" t="s">
        <v>116</v>
      </c>
      <c r="B52" t="s">
        <v>117</v>
      </c>
      <c r="C52" s="4">
        <v>575</v>
      </c>
    </row>
    <row r="53" spans="1:9" x14ac:dyDescent="0.25">
      <c r="A53" t="s">
        <v>118</v>
      </c>
      <c r="B53" t="s">
        <v>119</v>
      </c>
      <c r="C53" s="4">
        <v>1179</v>
      </c>
    </row>
    <row r="54" spans="1:9" x14ac:dyDescent="0.25">
      <c r="A54" t="s">
        <v>120</v>
      </c>
      <c r="B54" t="s">
        <v>121</v>
      </c>
      <c r="C54" s="4">
        <v>434</v>
      </c>
    </row>
    <row r="55" spans="1:9" x14ac:dyDescent="0.25">
      <c r="A55" t="s">
        <v>122</v>
      </c>
      <c r="B55" t="s">
        <v>123</v>
      </c>
      <c r="C55" s="4">
        <v>483</v>
      </c>
      <c r="F55">
        <v>0</v>
      </c>
      <c r="G55" t="s">
        <v>802</v>
      </c>
    </row>
    <row r="56" spans="1:9" x14ac:dyDescent="0.25">
      <c r="A56" t="s">
        <v>124</v>
      </c>
      <c r="B56" t="s">
        <v>125</v>
      </c>
      <c r="C56" s="4">
        <v>814</v>
      </c>
      <c r="F56">
        <f>F55+100</f>
        <v>100</v>
      </c>
    </row>
    <row r="57" spans="1:9" x14ac:dyDescent="0.25">
      <c r="A57" t="s">
        <v>126</v>
      </c>
      <c r="B57" t="s">
        <v>127</v>
      </c>
      <c r="C57" s="4">
        <v>729</v>
      </c>
      <c r="F57">
        <f t="shared" ref="F57:F120" si="0">F56+100</f>
        <v>200</v>
      </c>
    </row>
    <row r="58" spans="1:9" x14ac:dyDescent="0.25">
      <c r="A58" t="s">
        <v>128</v>
      </c>
      <c r="B58" t="s">
        <v>129</v>
      </c>
      <c r="C58" s="4">
        <v>389</v>
      </c>
      <c r="F58">
        <f t="shared" si="0"/>
        <v>300</v>
      </c>
    </row>
    <row r="59" spans="1:9" x14ac:dyDescent="0.25">
      <c r="A59" t="s">
        <v>130</v>
      </c>
      <c r="B59" t="s">
        <v>131</v>
      </c>
      <c r="C59" s="4">
        <v>525</v>
      </c>
      <c r="F59">
        <f t="shared" si="0"/>
        <v>400</v>
      </c>
    </row>
    <row r="60" spans="1:9" x14ac:dyDescent="0.25">
      <c r="A60" t="s">
        <v>132</v>
      </c>
      <c r="B60" t="s">
        <v>133</v>
      </c>
      <c r="C60" s="4">
        <v>362</v>
      </c>
      <c r="F60">
        <f t="shared" si="0"/>
        <v>500</v>
      </c>
    </row>
    <row r="61" spans="1:9" x14ac:dyDescent="0.25">
      <c r="A61" t="s">
        <v>134</v>
      </c>
      <c r="B61" t="s">
        <v>135</v>
      </c>
      <c r="C61" s="4">
        <v>229</v>
      </c>
      <c r="F61">
        <f t="shared" si="0"/>
        <v>600</v>
      </c>
    </row>
    <row r="62" spans="1:9" x14ac:dyDescent="0.25">
      <c r="A62" t="s">
        <v>136</v>
      </c>
      <c r="B62" t="s">
        <v>137</v>
      </c>
      <c r="C62" s="4">
        <v>551</v>
      </c>
      <c r="F62">
        <f t="shared" si="0"/>
        <v>700</v>
      </c>
    </row>
    <row r="63" spans="1:9" x14ac:dyDescent="0.25">
      <c r="A63" t="s">
        <v>138</v>
      </c>
      <c r="B63" t="s">
        <v>139</v>
      </c>
      <c r="C63" s="4">
        <v>240</v>
      </c>
      <c r="F63">
        <f t="shared" si="0"/>
        <v>800</v>
      </c>
    </row>
    <row r="64" spans="1:9" x14ac:dyDescent="0.25">
      <c r="A64" t="s">
        <v>140</v>
      </c>
      <c r="B64" t="s">
        <v>141</v>
      </c>
      <c r="C64" s="4">
        <v>604</v>
      </c>
      <c r="F64">
        <f t="shared" si="0"/>
        <v>900</v>
      </c>
    </row>
    <row r="65" spans="1:6" x14ac:dyDescent="0.25">
      <c r="A65" t="s">
        <v>142</v>
      </c>
      <c r="B65" t="s">
        <v>143</v>
      </c>
      <c r="C65" s="4">
        <v>169</v>
      </c>
      <c r="F65">
        <f t="shared" si="0"/>
        <v>1000</v>
      </c>
    </row>
    <row r="66" spans="1:6" x14ac:dyDescent="0.25">
      <c r="A66" t="s">
        <v>144</v>
      </c>
      <c r="B66" t="s">
        <v>145</v>
      </c>
      <c r="C66" s="4">
        <v>454</v>
      </c>
      <c r="F66">
        <f t="shared" si="0"/>
        <v>1100</v>
      </c>
    </row>
    <row r="67" spans="1:6" x14ac:dyDescent="0.25">
      <c r="A67" t="s">
        <v>146</v>
      </c>
      <c r="B67" t="s">
        <v>147</v>
      </c>
      <c r="C67" s="4">
        <v>283</v>
      </c>
      <c r="F67">
        <f t="shared" si="0"/>
        <v>1200</v>
      </c>
    </row>
    <row r="68" spans="1:6" x14ac:dyDescent="0.25">
      <c r="A68" t="s">
        <v>148</v>
      </c>
      <c r="B68" t="s">
        <v>149</v>
      </c>
      <c r="C68" s="4">
        <v>370</v>
      </c>
      <c r="F68">
        <f t="shared" si="0"/>
        <v>1300</v>
      </c>
    </row>
    <row r="69" spans="1:6" x14ac:dyDescent="0.25">
      <c r="A69" t="s">
        <v>150</v>
      </c>
      <c r="B69" t="s">
        <v>151</v>
      </c>
      <c r="C69" s="4">
        <v>373</v>
      </c>
      <c r="F69">
        <f t="shared" si="0"/>
        <v>1400</v>
      </c>
    </row>
    <row r="70" spans="1:6" x14ac:dyDescent="0.25">
      <c r="A70" t="s">
        <v>152</v>
      </c>
      <c r="B70" t="s">
        <v>153</v>
      </c>
      <c r="C70" s="4">
        <v>583</v>
      </c>
      <c r="F70">
        <f t="shared" si="0"/>
        <v>1500</v>
      </c>
    </row>
    <row r="71" spans="1:6" x14ac:dyDescent="0.25">
      <c r="A71" t="s">
        <v>154</v>
      </c>
      <c r="B71" t="s">
        <v>155</v>
      </c>
      <c r="C71" s="4">
        <v>1356</v>
      </c>
      <c r="F71">
        <f t="shared" si="0"/>
        <v>1600</v>
      </c>
    </row>
    <row r="72" spans="1:6" x14ac:dyDescent="0.25">
      <c r="A72" t="s">
        <v>156</v>
      </c>
      <c r="B72" t="s">
        <v>157</v>
      </c>
      <c r="C72" s="4">
        <v>254</v>
      </c>
      <c r="F72">
        <f t="shared" si="0"/>
        <v>1700</v>
      </c>
    </row>
    <row r="73" spans="1:6" x14ac:dyDescent="0.25">
      <c r="A73" t="s">
        <v>158</v>
      </c>
      <c r="B73" t="s">
        <v>159</v>
      </c>
      <c r="C73" s="4">
        <v>713</v>
      </c>
      <c r="F73">
        <f t="shared" si="0"/>
        <v>1800</v>
      </c>
    </row>
    <row r="74" spans="1:6" x14ac:dyDescent="0.25">
      <c r="A74" t="s">
        <v>160</v>
      </c>
      <c r="B74" t="s">
        <v>161</v>
      </c>
      <c r="C74" s="4">
        <v>214</v>
      </c>
      <c r="F74">
        <f t="shared" si="0"/>
        <v>1900</v>
      </c>
    </row>
    <row r="75" spans="1:6" x14ac:dyDescent="0.25">
      <c r="A75" t="s">
        <v>162</v>
      </c>
      <c r="B75" t="s">
        <v>163</v>
      </c>
      <c r="C75" s="4">
        <v>618</v>
      </c>
      <c r="F75">
        <f t="shared" si="0"/>
        <v>2000</v>
      </c>
    </row>
    <row r="76" spans="1:6" x14ac:dyDescent="0.25">
      <c r="A76" t="s">
        <v>164</v>
      </c>
      <c r="B76" t="s">
        <v>165</v>
      </c>
      <c r="C76" s="4">
        <v>4062</v>
      </c>
      <c r="F76">
        <f t="shared" si="0"/>
        <v>2100</v>
      </c>
    </row>
    <row r="77" spans="1:6" x14ac:dyDescent="0.25">
      <c r="A77" t="s">
        <v>166</v>
      </c>
      <c r="B77" t="s">
        <v>167</v>
      </c>
      <c r="C77" s="4">
        <v>606</v>
      </c>
      <c r="F77">
        <f t="shared" si="0"/>
        <v>2200</v>
      </c>
    </row>
    <row r="78" spans="1:6" x14ac:dyDescent="0.25">
      <c r="A78" t="s">
        <v>168</v>
      </c>
      <c r="B78" t="s">
        <v>169</v>
      </c>
      <c r="C78" s="4">
        <v>836</v>
      </c>
      <c r="F78">
        <f t="shared" si="0"/>
        <v>2300</v>
      </c>
    </row>
    <row r="79" spans="1:6" x14ac:dyDescent="0.25">
      <c r="A79" t="s">
        <v>170</v>
      </c>
      <c r="B79" t="s">
        <v>171</v>
      </c>
      <c r="C79" s="4">
        <v>1263</v>
      </c>
      <c r="F79">
        <f t="shared" si="0"/>
        <v>2400</v>
      </c>
    </row>
    <row r="80" spans="1:6" x14ac:dyDescent="0.25">
      <c r="A80" t="s">
        <v>172</v>
      </c>
      <c r="B80" t="s">
        <v>173</v>
      </c>
      <c r="C80" s="4">
        <v>446</v>
      </c>
      <c r="F80">
        <f t="shared" si="0"/>
        <v>2500</v>
      </c>
    </row>
    <row r="81" spans="1:6" x14ac:dyDescent="0.25">
      <c r="A81" t="s">
        <v>174</v>
      </c>
      <c r="B81" t="s">
        <v>175</v>
      </c>
      <c r="C81" s="4">
        <v>592</v>
      </c>
      <c r="F81">
        <f t="shared" si="0"/>
        <v>2600</v>
      </c>
    </row>
    <row r="82" spans="1:6" x14ac:dyDescent="0.25">
      <c r="A82" t="s">
        <v>176</v>
      </c>
      <c r="B82" t="s">
        <v>177</v>
      </c>
      <c r="C82" s="4">
        <v>616</v>
      </c>
      <c r="F82">
        <f t="shared" si="0"/>
        <v>2700</v>
      </c>
    </row>
    <row r="83" spans="1:6" x14ac:dyDescent="0.25">
      <c r="A83" t="s">
        <v>178</v>
      </c>
      <c r="B83" t="s">
        <v>179</v>
      </c>
      <c r="C83" s="4">
        <v>738</v>
      </c>
      <c r="F83">
        <f t="shared" si="0"/>
        <v>2800</v>
      </c>
    </row>
    <row r="84" spans="1:6" x14ac:dyDescent="0.25">
      <c r="A84" t="s">
        <v>180</v>
      </c>
      <c r="B84" t="s">
        <v>181</v>
      </c>
      <c r="C84" s="4">
        <v>828</v>
      </c>
      <c r="F84">
        <f t="shared" si="0"/>
        <v>2900</v>
      </c>
    </row>
    <row r="85" spans="1:6" x14ac:dyDescent="0.25">
      <c r="A85" t="s">
        <v>182</v>
      </c>
      <c r="B85" t="s">
        <v>183</v>
      </c>
      <c r="C85" s="4">
        <v>535</v>
      </c>
      <c r="F85">
        <f t="shared" si="0"/>
        <v>3000</v>
      </c>
    </row>
    <row r="86" spans="1:6" x14ac:dyDescent="0.25">
      <c r="A86" t="s">
        <v>184</v>
      </c>
      <c r="B86" t="s">
        <v>185</v>
      </c>
      <c r="C86" s="4">
        <v>322</v>
      </c>
      <c r="F86">
        <f t="shared" si="0"/>
        <v>3100</v>
      </c>
    </row>
    <row r="87" spans="1:6" x14ac:dyDescent="0.25">
      <c r="A87" t="s">
        <v>186</v>
      </c>
      <c r="B87" t="s">
        <v>187</v>
      </c>
      <c r="C87" s="4">
        <v>1135</v>
      </c>
      <c r="F87">
        <f t="shared" si="0"/>
        <v>3200</v>
      </c>
    </row>
    <row r="88" spans="1:6" x14ac:dyDescent="0.25">
      <c r="A88" t="s">
        <v>188</v>
      </c>
      <c r="B88" t="s">
        <v>189</v>
      </c>
      <c r="C88" s="4">
        <v>492</v>
      </c>
      <c r="F88">
        <f t="shared" si="0"/>
        <v>3300</v>
      </c>
    </row>
    <row r="89" spans="1:6" x14ac:dyDescent="0.25">
      <c r="A89" t="s">
        <v>190</v>
      </c>
      <c r="B89" t="s">
        <v>191</v>
      </c>
      <c r="C89" s="4">
        <v>960</v>
      </c>
      <c r="F89">
        <f t="shared" si="0"/>
        <v>3400</v>
      </c>
    </row>
    <row r="90" spans="1:6" x14ac:dyDescent="0.25">
      <c r="A90" t="s">
        <v>192</v>
      </c>
      <c r="B90" t="s">
        <v>193</v>
      </c>
      <c r="C90" s="4">
        <v>514</v>
      </c>
      <c r="F90">
        <f t="shared" si="0"/>
        <v>3500</v>
      </c>
    </row>
    <row r="91" spans="1:6" x14ac:dyDescent="0.25">
      <c r="A91" t="s">
        <v>194</v>
      </c>
      <c r="B91" t="s">
        <v>195</v>
      </c>
      <c r="C91" s="4">
        <v>318</v>
      </c>
      <c r="F91">
        <f t="shared" si="0"/>
        <v>3600</v>
      </c>
    </row>
    <row r="92" spans="1:6" x14ac:dyDescent="0.25">
      <c r="A92" t="s">
        <v>196</v>
      </c>
      <c r="B92" t="s">
        <v>197</v>
      </c>
      <c r="C92" s="4">
        <v>765</v>
      </c>
      <c r="F92">
        <f t="shared" si="0"/>
        <v>3700</v>
      </c>
    </row>
    <row r="93" spans="1:6" x14ac:dyDescent="0.25">
      <c r="A93" t="s">
        <v>198</v>
      </c>
      <c r="B93" t="s">
        <v>199</v>
      </c>
      <c r="C93" s="4">
        <v>906</v>
      </c>
      <c r="F93">
        <f t="shared" si="0"/>
        <v>3800</v>
      </c>
    </row>
    <row r="94" spans="1:6" x14ac:dyDescent="0.25">
      <c r="A94" t="s">
        <v>200</v>
      </c>
      <c r="B94" t="s">
        <v>201</v>
      </c>
      <c r="C94" s="4">
        <v>806</v>
      </c>
      <c r="F94">
        <f t="shared" si="0"/>
        <v>3900</v>
      </c>
    </row>
    <row r="95" spans="1:6" x14ac:dyDescent="0.25">
      <c r="A95" t="s">
        <v>202</v>
      </c>
      <c r="B95" t="s">
        <v>203</v>
      </c>
      <c r="C95" s="4">
        <v>807</v>
      </c>
      <c r="F95">
        <f t="shared" si="0"/>
        <v>4000</v>
      </c>
    </row>
    <row r="96" spans="1:6" x14ac:dyDescent="0.25">
      <c r="A96" t="s">
        <v>204</v>
      </c>
      <c r="B96" t="s">
        <v>205</v>
      </c>
      <c r="C96" s="4">
        <v>387</v>
      </c>
      <c r="F96">
        <f t="shared" si="0"/>
        <v>4100</v>
      </c>
    </row>
    <row r="97" spans="1:6" x14ac:dyDescent="0.25">
      <c r="A97" t="s">
        <v>206</v>
      </c>
      <c r="B97" t="s">
        <v>207</v>
      </c>
      <c r="C97" s="4">
        <v>716</v>
      </c>
      <c r="F97">
        <f t="shared" si="0"/>
        <v>4200</v>
      </c>
    </row>
    <row r="98" spans="1:6" x14ac:dyDescent="0.25">
      <c r="A98" t="s">
        <v>208</v>
      </c>
      <c r="B98" t="s">
        <v>209</v>
      </c>
      <c r="C98" s="4">
        <v>832</v>
      </c>
      <c r="F98">
        <f t="shared" si="0"/>
        <v>4300</v>
      </c>
    </row>
    <row r="99" spans="1:6" x14ac:dyDescent="0.25">
      <c r="A99" t="s">
        <v>210</v>
      </c>
      <c r="B99" t="s">
        <v>211</v>
      </c>
      <c r="C99" s="4">
        <v>270</v>
      </c>
      <c r="F99">
        <f t="shared" si="0"/>
        <v>4400</v>
      </c>
    </row>
    <row r="100" spans="1:6" x14ac:dyDescent="0.25">
      <c r="A100" t="s">
        <v>212</v>
      </c>
      <c r="B100" t="s">
        <v>213</v>
      </c>
      <c r="C100" s="4">
        <v>668</v>
      </c>
      <c r="F100">
        <f t="shared" si="0"/>
        <v>4500</v>
      </c>
    </row>
    <row r="101" spans="1:6" x14ac:dyDescent="0.25">
      <c r="A101" t="s">
        <v>214</v>
      </c>
      <c r="B101" t="s">
        <v>215</v>
      </c>
      <c r="C101" s="4">
        <v>409</v>
      </c>
      <c r="F101">
        <f t="shared" si="0"/>
        <v>4600</v>
      </c>
    </row>
    <row r="102" spans="1:6" x14ac:dyDescent="0.25">
      <c r="A102" t="s">
        <v>216</v>
      </c>
      <c r="B102" t="s">
        <v>217</v>
      </c>
      <c r="C102" s="4">
        <v>365</v>
      </c>
      <c r="F102">
        <f t="shared" si="0"/>
        <v>4700</v>
      </c>
    </row>
    <row r="103" spans="1:6" x14ac:dyDescent="0.25">
      <c r="A103" t="s">
        <v>218</v>
      </c>
      <c r="B103" t="s">
        <v>219</v>
      </c>
      <c r="C103" s="4">
        <v>1137</v>
      </c>
      <c r="F103">
        <f t="shared" si="0"/>
        <v>4800</v>
      </c>
    </row>
    <row r="104" spans="1:6" x14ac:dyDescent="0.25">
      <c r="A104" t="s">
        <v>220</v>
      </c>
      <c r="B104" t="s">
        <v>221</v>
      </c>
      <c r="C104" s="4">
        <v>592</v>
      </c>
      <c r="F104">
        <f t="shared" si="0"/>
        <v>4900</v>
      </c>
    </row>
    <row r="105" spans="1:6" x14ac:dyDescent="0.25">
      <c r="A105" t="s">
        <v>222</v>
      </c>
      <c r="B105" t="s">
        <v>223</v>
      </c>
      <c r="C105" s="4">
        <v>1047</v>
      </c>
      <c r="F105">
        <f t="shared" si="0"/>
        <v>5000</v>
      </c>
    </row>
    <row r="106" spans="1:6" x14ac:dyDescent="0.25">
      <c r="A106" t="s">
        <v>224</v>
      </c>
      <c r="B106" t="s">
        <v>225</v>
      </c>
      <c r="C106" s="4">
        <v>847</v>
      </c>
      <c r="F106">
        <f t="shared" si="0"/>
        <v>5100</v>
      </c>
    </row>
    <row r="107" spans="1:6" x14ac:dyDescent="0.25">
      <c r="A107" t="s">
        <v>226</v>
      </c>
      <c r="B107" t="s">
        <v>227</v>
      </c>
      <c r="C107" s="4">
        <v>564</v>
      </c>
      <c r="F107">
        <f t="shared" si="0"/>
        <v>5200</v>
      </c>
    </row>
    <row r="108" spans="1:6" x14ac:dyDescent="0.25">
      <c r="A108" t="s">
        <v>228</v>
      </c>
      <c r="B108" t="s">
        <v>229</v>
      </c>
      <c r="C108" s="4">
        <v>1559</v>
      </c>
      <c r="F108">
        <f t="shared" si="0"/>
        <v>5300</v>
      </c>
    </row>
    <row r="109" spans="1:6" x14ac:dyDescent="0.25">
      <c r="A109" t="s">
        <v>230</v>
      </c>
      <c r="B109" t="s">
        <v>231</v>
      </c>
      <c r="C109" s="4">
        <v>369</v>
      </c>
      <c r="F109">
        <f t="shared" si="0"/>
        <v>5400</v>
      </c>
    </row>
    <row r="110" spans="1:6" x14ac:dyDescent="0.25">
      <c r="A110" t="s">
        <v>232</v>
      </c>
      <c r="B110" t="s">
        <v>233</v>
      </c>
      <c r="C110" s="4">
        <v>768</v>
      </c>
      <c r="F110">
        <f t="shared" si="0"/>
        <v>5500</v>
      </c>
    </row>
    <row r="111" spans="1:6" x14ac:dyDescent="0.25">
      <c r="A111" t="s">
        <v>234</v>
      </c>
      <c r="B111" t="s">
        <v>235</v>
      </c>
      <c r="C111" s="4">
        <v>319</v>
      </c>
      <c r="F111">
        <f t="shared" si="0"/>
        <v>5600</v>
      </c>
    </row>
    <row r="112" spans="1:6" x14ac:dyDescent="0.25">
      <c r="A112" t="s">
        <v>236</v>
      </c>
      <c r="B112" t="s">
        <v>237</v>
      </c>
      <c r="C112" s="4">
        <v>247</v>
      </c>
      <c r="F112">
        <f t="shared" si="0"/>
        <v>5700</v>
      </c>
    </row>
    <row r="113" spans="1:6" x14ac:dyDescent="0.25">
      <c r="A113" t="s">
        <v>238</v>
      </c>
      <c r="B113" t="s">
        <v>239</v>
      </c>
      <c r="C113" s="4">
        <v>563</v>
      </c>
      <c r="F113">
        <f t="shared" si="0"/>
        <v>5800</v>
      </c>
    </row>
    <row r="114" spans="1:6" x14ac:dyDescent="0.25">
      <c r="A114" t="s">
        <v>240</v>
      </c>
      <c r="B114" t="s">
        <v>241</v>
      </c>
      <c r="C114" s="4">
        <v>401</v>
      </c>
      <c r="F114">
        <f t="shared" si="0"/>
        <v>5900</v>
      </c>
    </row>
    <row r="115" spans="1:6" x14ac:dyDescent="0.25">
      <c r="A115" t="s">
        <v>242</v>
      </c>
      <c r="B115" t="s">
        <v>243</v>
      </c>
      <c r="C115" s="4">
        <v>779</v>
      </c>
      <c r="F115">
        <f t="shared" si="0"/>
        <v>6000</v>
      </c>
    </row>
    <row r="116" spans="1:6" x14ac:dyDescent="0.25">
      <c r="A116" t="s">
        <v>244</v>
      </c>
      <c r="B116" t="s">
        <v>245</v>
      </c>
      <c r="C116" s="4">
        <v>441</v>
      </c>
      <c r="F116">
        <f t="shared" si="0"/>
        <v>6100</v>
      </c>
    </row>
    <row r="117" spans="1:6" x14ac:dyDescent="0.25">
      <c r="A117" t="s">
        <v>246</v>
      </c>
      <c r="B117" t="s">
        <v>247</v>
      </c>
      <c r="C117" s="4">
        <v>749</v>
      </c>
      <c r="F117">
        <f t="shared" si="0"/>
        <v>6200</v>
      </c>
    </row>
    <row r="118" spans="1:6" x14ac:dyDescent="0.25">
      <c r="A118" t="s">
        <v>248</v>
      </c>
      <c r="B118" t="s">
        <v>249</v>
      </c>
      <c r="C118" s="4">
        <v>321</v>
      </c>
      <c r="F118">
        <f t="shared" si="0"/>
        <v>6300</v>
      </c>
    </row>
    <row r="119" spans="1:6" x14ac:dyDescent="0.25">
      <c r="A119" t="s">
        <v>250</v>
      </c>
      <c r="B119" t="s">
        <v>251</v>
      </c>
      <c r="C119" s="4">
        <v>687</v>
      </c>
      <c r="F119">
        <f t="shared" si="0"/>
        <v>6400</v>
      </c>
    </row>
    <row r="120" spans="1:6" x14ac:dyDescent="0.25">
      <c r="A120" t="s">
        <v>252</v>
      </c>
      <c r="B120" t="s">
        <v>253</v>
      </c>
      <c r="C120" s="4">
        <v>584</v>
      </c>
      <c r="F120">
        <f t="shared" si="0"/>
        <v>6500</v>
      </c>
    </row>
    <row r="121" spans="1:6" x14ac:dyDescent="0.25">
      <c r="A121" t="s">
        <v>254</v>
      </c>
      <c r="B121" t="s">
        <v>255</v>
      </c>
      <c r="C121" s="4">
        <v>509</v>
      </c>
      <c r="F121">
        <f t="shared" ref="F121:F184" si="1">F120+100</f>
        <v>6600</v>
      </c>
    </row>
    <row r="122" spans="1:6" x14ac:dyDescent="0.25">
      <c r="A122" t="s">
        <v>256</v>
      </c>
      <c r="B122" t="s">
        <v>257</v>
      </c>
      <c r="C122" s="4">
        <v>443</v>
      </c>
      <c r="F122">
        <f t="shared" si="1"/>
        <v>6700</v>
      </c>
    </row>
    <row r="123" spans="1:6" x14ac:dyDescent="0.25">
      <c r="A123" t="s">
        <v>258</v>
      </c>
      <c r="B123" t="s">
        <v>259</v>
      </c>
      <c r="C123" s="4">
        <v>975</v>
      </c>
      <c r="F123">
        <f t="shared" si="1"/>
        <v>6800</v>
      </c>
    </row>
    <row r="124" spans="1:6" x14ac:dyDescent="0.25">
      <c r="A124" t="s">
        <v>260</v>
      </c>
      <c r="B124" t="s">
        <v>261</v>
      </c>
      <c r="C124" s="4">
        <v>516</v>
      </c>
      <c r="F124">
        <f t="shared" si="1"/>
        <v>6900</v>
      </c>
    </row>
    <row r="125" spans="1:6" x14ac:dyDescent="0.25">
      <c r="A125" t="s">
        <v>262</v>
      </c>
      <c r="B125" t="s">
        <v>263</v>
      </c>
      <c r="C125" s="4">
        <v>652</v>
      </c>
      <c r="F125">
        <f t="shared" si="1"/>
        <v>7000</v>
      </c>
    </row>
    <row r="126" spans="1:6" x14ac:dyDescent="0.25">
      <c r="A126" t="s">
        <v>264</v>
      </c>
      <c r="B126" t="s">
        <v>265</v>
      </c>
      <c r="C126" s="4">
        <v>335</v>
      </c>
      <c r="F126">
        <f t="shared" si="1"/>
        <v>7100</v>
      </c>
    </row>
    <row r="127" spans="1:6" x14ac:dyDescent="0.25">
      <c r="A127" t="s">
        <v>266</v>
      </c>
      <c r="B127" t="s">
        <v>267</v>
      </c>
      <c r="C127" s="4">
        <v>635</v>
      </c>
      <c r="F127">
        <f t="shared" si="1"/>
        <v>7200</v>
      </c>
    </row>
    <row r="128" spans="1:6" x14ac:dyDescent="0.25">
      <c r="A128" t="s">
        <v>268</v>
      </c>
      <c r="B128" t="s">
        <v>269</v>
      </c>
      <c r="C128" s="4">
        <v>551</v>
      </c>
      <c r="F128">
        <f t="shared" si="1"/>
        <v>7300</v>
      </c>
    </row>
    <row r="129" spans="1:6" x14ac:dyDescent="0.25">
      <c r="A129" t="s">
        <v>270</v>
      </c>
      <c r="B129" t="s">
        <v>271</v>
      </c>
      <c r="C129" s="4">
        <v>199</v>
      </c>
      <c r="F129">
        <f t="shared" si="1"/>
        <v>7400</v>
      </c>
    </row>
    <row r="130" spans="1:6" x14ac:dyDescent="0.25">
      <c r="A130" t="s">
        <v>272</v>
      </c>
      <c r="B130" t="s">
        <v>273</v>
      </c>
      <c r="C130" s="4">
        <v>355</v>
      </c>
      <c r="F130">
        <f t="shared" si="1"/>
        <v>7500</v>
      </c>
    </row>
    <row r="131" spans="1:6" x14ac:dyDescent="0.25">
      <c r="A131" t="s">
        <v>274</v>
      </c>
      <c r="B131" t="s">
        <v>275</v>
      </c>
      <c r="C131" s="4">
        <v>191</v>
      </c>
      <c r="F131">
        <f t="shared" si="1"/>
        <v>7600</v>
      </c>
    </row>
    <row r="132" spans="1:6" x14ac:dyDescent="0.25">
      <c r="A132" t="s">
        <v>276</v>
      </c>
      <c r="B132" t="s">
        <v>277</v>
      </c>
      <c r="C132" s="4">
        <v>274</v>
      </c>
      <c r="F132">
        <f t="shared" si="1"/>
        <v>7700</v>
      </c>
    </row>
    <row r="133" spans="1:6" x14ac:dyDescent="0.25">
      <c r="A133" t="s">
        <v>278</v>
      </c>
      <c r="B133" t="s">
        <v>279</v>
      </c>
      <c r="C133" s="4">
        <v>496</v>
      </c>
      <c r="F133">
        <f t="shared" si="1"/>
        <v>7800</v>
      </c>
    </row>
    <row r="134" spans="1:6" x14ac:dyDescent="0.25">
      <c r="A134" t="s">
        <v>280</v>
      </c>
      <c r="B134" t="s">
        <v>281</v>
      </c>
      <c r="C134" s="4">
        <v>406</v>
      </c>
      <c r="F134">
        <f t="shared" si="1"/>
        <v>7900</v>
      </c>
    </row>
    <row r="135" spans="1:6" x14ac:dyDescent="0.25">
      <c r="A135" t="s">
        <v>282</v>
      </c>
      <c r="B135" t="s">
        <v>283</v>
      </c>
      <c r="C135" s="4">
        <v>335</v>
      </c>
      <c r="F135">
        <f t="shared" si="1"/>
        <v>8000</v>
      </c>
    </row>
    <row r="136" spans="1:6" x14ac:dyDescent="0.25">
      <c r="A136" t="s">
        <v>284</v>
      </c>
      <c r="B136" t="s">
        <v>285</v>
      </c>
      <c r="C136" s="4">
        <v>327</v>
      </c>
      <c r="F136">
        <f t="shared" si="1"/>
        <v>8100</v>
      </c>
    </row>
    <row r="137" spans="1:6" x14ac:dyDescent="0.25">
      <c r="A137" t="s">
        <v>286</v>
      </c>
      <c r="B137" t="s">
        <v>39</v>
      </c>
      <c r="C137" s="4">
        <v>432</v>
      </c>
      <c r="F137">
        <f t="shared" si="1"/>
        <v>8200</v>
      </c>
    </row>
    <row r="138" spans="1:6" x14ac:dyDescent="0.25">
      <c r="A138" t="s">
        <v>287</v>
      </c>
      <c r="B138" t="s">
        <v>288</v>
      </c>
      <c r="C138" s="4">
        <v>517</v>
      </c>
      <c r="F138">
        <f t="shared" si="1"/>
        <v>8300</v>
      </c>
    </row>
    <row r="139" spans="1:6" x14ac:dyDescent="0.25">
      <c r="A139" t="s">
        <v>289</v>
      </c>
      <c r="B139" t="s">
        <v>290</v>
      </c>
      <c r="C139" s="4">
        <v>317</v>
      </c>
      <c r="F139">
        <f t="shared" si="1"/>
        <v>8400</v>
      </c>
    </row>
    <row r="140" spans="1:6" x14ac:dyDescent="0.25">
      <c r="A140" t="s">
        <v>291</v>
      </c>
      <c r="B140" t="s">
        <v>292</v>
      </c>
      <c r="C140" s="4">
        <v>309</v>
      </c>
      <c r="F140">
        <f t="shared" si="1"/>
        <v>8500</v>
      </c>
    </row>
    <row r="141" spans="1:6" x14ac:dyDescent="0.25">
      <c r="A141" t="s">
        <v>293</v>
      </c>
      <c r="B141" t="s">
        <v>294</v>
      </c>
      <c r="C141" s="4">
        <v>471</v>
      </c>
      <c r="F141">
        <f t="shared" si="1"/>
        <v>8600</v>
      </c>
    </row>
    <row r="142" spans="1:6" x14ac:dyDescent="0.25">
      <c r="A142" t="s">
        <v>295</v>
      </c>
      <c r="B142" t="s">
        <v>296</v>
      </c>
      <c r="C142" s="4">
        <v>701</v>
      </c>
      <c r="F142">
        <f t="shared" si="1"/>
        <v>8700</v>
      </c>
    </row>
    <row r="143" spans="1:6" x14ac:dyDescent="0.25">
      <c r="A143" t="s">
        <v>297</v>
      </c>
      <c r="B143" t="s">
        <v>298</v>
      </c>
      <c r="C143" s="4">
        <v>317</v>
      </c>
      <c r="F143">
        <f t="shared" si="1"/>
        <v>8800</v>
      </c>
    </row>
    <row r="144" spans="1:6" x14ac:dyDescent="0.25">
      <c r="A144" t="s">
        <v>299</v>
      </c>
      <c r="B144" t="s">
        <v>300</v>
      </c>
      <c r="C144" s="4">
        <v>350</v>
      </c>
      <c r="F144">
        <f t="shared" si="1"/>
        <v>8900</v>
      </c>
    </row>
    <row r="145" spans="1:6" x14ac:dyDescent="0.25">
      <c r="A145" t="s">
        <v>301</v>
      </c>
      <c r="B145" t="s">
        <v>302</v>
      </c>
      <c r="C145" s="4">
        <v>1651</v>
      </c>
      <c r="F145">
        <f t="shared" si="1"/>
        <v>9000</v>
      </c>
    </row>
    <row r="146" spans="1:6" x14ac:dyDescent="0.25">
      <c r="A146" t="s">
        <v>303</v>
      </c>
      <c r="B146" t="s">
        <v>304</v>
      </c>
      <c r="C146" s="4">
        <v>241</v>
      </c>
    </row>
    <row r="147" spans="1:6" x14ac:dyDescent="0.25">
      <c r="A147" t="s">
        <v>305</v>
      </c>
      <c r="B147" t="s">
        <v>306</v>
      </c>
      <c r="C147" s="4">
        <v>440</v>
      </c>
    </row>
    <row r="148" spans="1:6" x14ac:dyDescent="0.25">
      <c r="A148" t="s">
        <v>307</v>
      </c>
      <c r="B148" t="s">
        <v>308</v>
      </c>
      <c r="C148" s="4">
        <v>643</v>
      </c>
    </row>
    <row r="149" spans="1:6" x14ac:dyDescent="0.25">
      <c r="A149" t="s">
        <v>309</v>
      </c>
      <c r="B149" t="s">
        <v>310</v>
      </c>
      <c r="C149" s="4">
        <v>306</v>
      </c>
    </row>
    <row r="150" spans="1:6" x14ac:dyDescent="0.25">
      <c r="A150" t="s">
        <v>311</v>
      </c>
      <c r="B150" t="s">
        <v>312</v>
      </c>
      <c r="C150" s="4">
        <v>518</v>
      </c>
    </row>
    <row r="151" spans="1:6" x14ac:dyDescent="0.25">
      <c r="A151" t="s">
        <v>313</v>
      </c>
      <c r="B151" t="s">
        <v>314</v>
      </c>
      <c r="C151" s="4">
        <v>307</v>
      </c>
    </row>
    <row r="152" spans="1:6" x14ac:dyDescent="0.25">
      <c r="A152" t="s">
        <v>315</v>
      </c>
      <c r="B152" t="s">
        <v>316</v>
      </c>
      <c r="C152" s="4">
        <v>120</v>
      </c>
    </row>
    <row r="153" spans="1:6" x14ac:dyDescent="0.25">
      <c r="A153" t="s">
        <v>317</v>
      </c>
      <c r="B153" t="s">
        <v>318</v>
      </c>
      <c r="C153" s="4">
        <v>383</v>
      </c>
    </row>
    <row r="154" spans="1:6" x14ac:dyDescent="0.25">
      <c r="A154" t="s">
        <v>319</v>
      </c>
      <c r="B154" t="s">
        <v>320</v>
      </c>
      <c r="C154" s="4">
        <v>616</v>
      </c>
    </row>
    <row r="155" spans="1:6" x14ac:dyDescent="0.25">
      <c r="A155" t="s">
        <v>321</v>
      </c>
      <c r="B155" t="s">
        <v>322</v>
      </c>
      <c r="C155" s="4">
        <v>584</v>
      </c>
    </row>
    <row r="156" spans="1:6" x14ac:dyDescent="0.25">
      <c r="A156" t="s">
        <v>323</v>
      </c>
      <c r="B156" t="s">
        <v>324</v>
      </c>
      <c r="C156" s="4">
        <v>499</v>
      </c>
    </row>
    <row r="157" spans="1:6" x14ac:dyDescent="0.25">
      <c r="A157" t="s">
        <v>325</v>
      </c>
      <c r="B157" t="s">
        <v>326</v>
      </c>
      <c r="C157" s="4">
        <v>132</v>
      </c>
    </row>
    <row r="158" spans="1:6" x14ac:dyDescent="0.25">
      <c r="A158" t="s">
        <v>327</v>
      </c>
      <c r="B158" t="s">
        <v>328</v>
      </c>
      <c r="C158" s="4">
        <v>197</v>
      </c>
    </row>
    <row r="159" spans="1:6" x14ac:dyDescent="0.25">
      <c r="A159" t="s">
        <v>329</v>
      </c>
      <c r="B159" t="s">
        <v>330</v>
      </c>
      <c r="C159" s="4">
        <v>647</v>
      </c>
    </row>
    <row r="160" spans="1:6" x14ac:dyDescent="0.25">
      <c r="A160" t="s">
        <v>331</v>
      </c>
      <c r="B160" t="s">
        <v>332</v>
      </c>
      <c r="C160" s="4">
        <v>288</v>
      </c>
    </row>
    <row r="161" spans="1:3" x14ac:dyDescent="0.25">
      <c r="A161" t="s">
        <v>333</v>
      </c>
      <c r="B161" t="s">
        <v>334</v>
      </c>
      <c r="C161" s="4">
        <v>408</v>
      </c>
    </row>
    <row r="162" spans="1:3" x14ac:dyDescent="0.25">
      <c r="A162" t="s">
        <v>335</v>
      </c>
      <c r="B162" t="s">
        <v>336</v>
      </c>
      <c r="C162" s="4">
        <v>445</v>
      </c>
    </row>
    <row r="163" spans="1:3" x14ac:dyDescent="0.25">
      <c r="A163" t="s">
        <v>337</v>
      </c>
      <c r="B163" t="s">
        <v>338</v>
      </c>
      <c r="C163" s="4">
        <v>284</v>
      </c>
    </row>
    <row r="164" spans="1:3" x14ac:dyDescent="0.25">
      <c r="A164" t="s">
        <v>339</v>
      </c>
      <c r="B164" t="s">
        <v>340</v>
      </c>
      <c r="C164" s="4">
        <v>322</v>
      </c>
    </row>
    <row r="165" spans="1:3" x14ac:dyDescent="0.25">
      <c r="A165" t="s">
        <v>341</v>
      </c>
      <c r="B165" t="s">
        <v>342</v>
      </c>
      <c r="C165" s="4">
        <v>397</v>
      </c>
    </row>
    <row r="166" spans="1:3" x14ac:dyDescent="0.25">
      <c r="A166" t="s">
        <v>343</v>
      </c>
      <c r="B166" t="s">
        <v>344</v>
      </c>
      <c r="C166" s="4">
        <v>433</v>
      </c>
    </row>
    <row r="167" spans="1:3" x14ac:dyDescent="0.25">
      <c r="A167" t="s">
        <v>345</v>
      </c>
      <c r="B167" t="s">
        <v>346</v>
      </c>
      <c r="C167" s="4">
        <v>876</v>
      </c>
    </row>
    <row r="168" spans="1:3" x14ac:dyDescent="0.25">
      <c r="A168" t="s">
        <v>347</v>
      </c>
      <c r="B168" t="s">
        <v>348</v>
      </c>
      <c r="C168" s="4">
        <v>346</v>
      </c>
    </row>
    <row r="169" spans="1:3" x14ac:dyDescent="0.25">
      <c r="A169" t="s">
        <v>349</v>
      </c>
      <c r="B169" t="s">
        <v>350</v>
      </c>
      <c r="C169" s="4">
        <v>941</v>
      </c>
    </row>
    <row r="170" spans="1:3" x14ac:dyDescent="0.25">
      <c r="A170" t="s">
        <v>351</v>
      </c>
      <c r="B170" t="s">
        <v>352</v>
      </c>
      <c r="C170" s="4">
        <v>759</v>
      </c>
    </row>
    <row r="171" spans="1:3" x14ac:dyDescent="0.25">
      <c r="A171" t="s">
        <v>353</v>
      </c>
      <c r="B171" t="s">
        <v>354</v>
      </c>
      <c r="C171" s="4">
        <v>345</v>
      </c>
    </row>
    <row r="172" spans="1:3" x14ac:dyDescent="0.25">
      <c r="A172" t="s">
        <v>355</v>
      </c>
      <c r="B172" t="s">
        <v>356</v>
      </c>
      <c r="C172" s="4">
        <v>765</v>
      </c>
    </row>
    <row r="173" spans="1:3" x14ac:dyDescent="0.25">
      <c r="A173" t="s">
        <v>357</v>
      </c>
      <c r="B173" t="s">
        <v>358</v>
      </c>
      <c r="C173" s="4">
        <v>365</v>
      </c>
    </row>
    <row r="174" spans="1:3" x14ac:dyDescent="0.25">
      <c r="A174" t="s">
        <v>359</v>
      </c>
      <c r="B174" t="s">
        <v>360</v>
      </c>
      <c r="C174" s="4">
        <v>521</v>
      </c>
    </row>
    <row r="175" spans="1:3" x14ac:dyDescent="0.25">
      <c r="A175" t="s">
        <v>361</v>
      </c>
      <c r="B175" t="s">
        <v>362</v>
      </c>
      <c r="C175" s="4">
        <v>222</v>
      </c>
    </row>
    <row r="176" spans="1:3" x14ac:dyDescent="0.25">
      <c r="A176" t="s">
        <v>363</v>
      </c>
      <c r="B176" t="s">
        <v>364</v>
      </c>
      <c r="C176" s="4">
        <v>219</v>
      </c>
    </row>
    <row r="177" spans="1:3" x14ac:dyDescent="0.25">
      <c r="A177" t="s">
        <v>365</v>
      </c>
      <c r="B177" t="s">
        <v>366</v>
      </c>
      <c r="C177" s="4">
        <v>700</v>
      </c>
    </row>
    <row r="178" spans="1:3" x14ac:dyDescent="0.25">
      <c r="A178" t="s">
        <v>367</v>
      </c>
      <c r="B178" t="s">
        <v>368</v>
      </c>
      <c r="C178" s="4">
        <v>366</v>
      </c>
    </row>
    <row r="179" spans="1:3" x14ac:dyDescent="0.25">
      <c r="A179" t="s">
        <v>369</v>
      </c>
      <c r="B179" t="s">
        <v>370</v>
      </c>
      <c r="C179" s="4">
        <v>1592</v>
      </c>
    </row>
    <row r="180" spans="1:3" x14ac:dyDescent="0.25">
      <c r="A180" t="s">
        <v>371</v>
      </c>
      <c r="B180" t="s">
        <v>197</v>
      </c>
      <c r="C180" s="4">
        <v>316</v>
      </c>
    </row>
    <row r="181" spans="1:3" x14ac:dyDescent="0.25">
      <c r="A181" t="s">
        <v>372</v>
      </c>
      <c r="B181" t="s">
        <v>373</v>
      </c>
      <c r="C181" s="4">
        <v>226</v>
      </c>
    </row>
    <row r="182" spans="1:3" x14ac:dyDescent="0.25">
      <c r="A182" t="s">
        <v>374</v>
      </c>
      <c r="B182" t="s">
        <v>375</v>
      </c>
      <c r="C182" s="4">
        <v>237</v>
      </c>
    </row>
    <row r="183" spans="1:3" x14ac:dyDescent="0.25">
      <c r="A183" t="s">
        <v>376</v>
      </c>
      <c r="B183" t="s">
        <v>377</v>
      </c>
      <c r="C183" s="4">
        <v>276</v>
      </c>
    </row>
    <row r="184" spans="1:3" x14ac:dyDescent="0.25">
      <c r="A184" t="s">
        <v>378</v>
      </c>
      <c r="B184" t="s">
        <v>379</v>
      </c>
      <c r="C184" s="4">
        <v>211</v>
      </c>
    </row>
    <row r="185" spans="1:3" x14ac:dyDescent="0.25">
      <c r="A185" t="s">
        <v>380</v>
      </c>
      <c r="B185" t="s">
        <v>381</v>
      </c>
      <c r="C185" s="4">
        <v>369</v>
      </c>
    </row>
    <row r="186" spans="1:3" x14ac:dyDescent="0.25">
      <c r="A186" t="s">
        <v>382</v>
      </c>
      <c r="B186" t="s">
        <v>383</v>
      </c>
      <c r="C186" s="4">
        <v>241</v>
      </c>
    </row>
    <row r="187" spans="1:3" x14ac:dyDescent="0.25">
      <c r="A187" t="s">
        <v>384</v>
      </c>
      <c r="B187" t="s">
        <v>385</v>
      </c>
      <c r="C187" s="4">
        <v>326</v>
      </c>
    </row>
    <row r="188" spans="1:3" x14ac:dyDescent="0.25">
      <c r="A188" t="s">
        <v>386</v>
      </c>
      <c r="B188" t="s">
        <v>387</v>
      </c>
      <c r="C188" s="4">
        <v>284</v>
      </c>
    </row>
    <row r="189" spans="1:3" x14ac:dyDescent="0.25">
      <c r="A189" t="s">
        <v>388</v>
      </c>
      <c r="B189" t="s">
        <v>389</v>
      </c>
      <c r="C189" s="4">
        <v>244</v>
      </c>
    </row>
    <row r="190" spans="1:3" x14ac:dyDescent="0.25">
      <c r="A190" t="s">
        <v>390</v>
      </c>
      <c r="B190" t="s">
        <v>391</v>
      </c>
      <c r="C190" s="4">
        <v>211</v>
      </c>
    </row>
    <row r="191" spans="1:3" x14ac:dyDescent="0.25">
      <c r="A191" t="s">
        <v>392</v>
      </c>
      <c r="B191" t="s">
        <v>393</v>
      </c>
      <c r="C191" s="4">
        <v>100</v>
      </c>
    </row>
    <row r="192" spans="1:3" x14ac:dyDescent="0.25">
      <c r="A192" t="s">
        <v>394</v>
      </c>
      <c r="B192" t="s">
        <v>395</v>
      </c>
      <c r="C192" s="4">
        <v>199</v>
      </c>
    </row>
    <row r="193" spans="1:3" x14ac:dyDescent="0.25">
      <c r="A193" t="s">
        <v>396</v>
      </c>
      <c r="B193" t="s">
        <v>397</v>
      </c>
      <c r="C193" s="4">
        <v>381</v>
      </c>
    </row>
    <row r="194" spans="1:3" x14ac:dyDescent="0.25">
      <c r="A194" t="s">
        <v>398</v>
      </c>
      <c r="B194" t="s">
        <v>399</v>
      </c>
      <c r="C194" s="4">
        <v>1123</v>
      </c>
    </row>
    <row r="195" spans="1:3" x14ac:dyDescent="0.25">
      <c r="A195" t="s">
        <v>400</v>
      </c>
      <c r="B195" t="s">
        <v>401</v>
      </c>
      <c r="C195" s="4">
        <v>370</v>
      </c>
    </row>
    <row r="196" spans="1:3" x14ac:dyDescent="0.25">
      <c r="A196" t="s">
        <v>402</v>
      </c>
      <c r="B196" t="s">
        <v>403</v>
      </c>
      <c r="C196" s="4">
        <v>458</v>
      </c>
    </row>
    <row r="197" spans="1:3" x14ac:dyDescent="0.25">
      <c r="A197" t="s">
        <v>404</v>
      </c>
      <c r="B197" t="s">
        <v>405</v>
      </c>
      <c r="C197" s="4">
        <v>338</v>
      </c>
    </row>
    <row r="198" spans="1:3" x14ac:dyDescent="0.25">
      <c r="A198" t="s">
        <v>406</v>
      </c>
      <c r="B198" t="s">
        <v>407</v>
      </c>
      <c r="C198" s="4">
        <v>404</v>
      </c>
    </row>
    <row r="199" spans="1:3" x14ac:dyDescent="0.25">
      <c r="A199" t="s">
        <v>408</v>
      </c>
      <c r="B199" t="s">
        <v>409</v>
      </c>
      <c r="C199" s="4">
        <v>907</v>
      </c>
    </row>
    <row r="200" spans="1:3" x14ac:dyDescent="0.25">
      <c r="A200" t="s">
        <v>410</v>
      </c>
      <c r="B200" t="s">
        <v>411</v>
      </c>
      <c r="C200" s="4">
        <v>347</v>
      </c>
    </row>
    <row r="201" spans="1:3" x14ac:dyDescent="0.25">
      <c r="A201" t="s">
        <v>412</v>
      </c>
      <c r="B201" t="s">
        <v>413</v>
      </c>
      <c r="C201" s="4">
        <v>438</v>
      </c>
    </row>
    <row r="202" spans="1:3" x14ac:dyDescent="0.25">
      <c r="A202" t="s">
        <v>414</v>
      </c>
      <c r="B202" t="s">
        <v>415</v>
      </c>
      <c r="C202" s="4">
        <v>159</v>
      </c>
    </row>
    <row r="203" spans="1:3" x14ac:dyDescent="0.25">
      <c r="A203" t="s">
        <v>416</v>
      </c>
      <c r="B203" t="s">
        <v>417</v>
      </c>
      <c r="C203" s="4">
        <v>253</v>
      </c>
    </row>
    <row r="204" spans="1:3" x14ac:dyDescent="0.25">
      <c r="A204" t="s">
        <v>418</v>
      </c>
      <c r="B204" t="s">
        <v>419</v>
      </c>
      <c r="C204" s="4">
        <v>184</v>
      </c>
    </row>
    <row r="205" spans="1:3" x14ac:dyDescent="0.25">
      <c r="A205" t="s">
        <v>420</v>
      </c>
      <c r="B205" t="s">
        <v>421</v>
      </c>
      <c r="C205" s="4">
        <v>378</v>
      </c>
    </row>
    <row r="206" spans="1:3" x14ac:dyDescent="0.25">
      <c r="A206" t="s">
        <v>422</v>
      </c>
      <c r="B206" t="s">
        <v>423</v>
      </c>
      <c r="C206" s="4">
        <v>377</v>
      </c>
    </row>
    <row r="207" spans="1:3" x14ac:dyDescent="0.25">
      <c r="A207" t="s">
        <v>424</v>
      </c>
      <c r="B207" t="s">
        <v>425</v>
      </c>
      <c r="C207" s="4">
        <v>259</v>
      </c>
    </row>
    <row r="208" spans="1:3" x14ac:dyDescent="0.25">
      <c r="A208" t="s">
        <v>426</v>
      </c>
      <c r="B208" t="s">
        <v>427</v>
      </c>
      <c r="C208" s="4">
        <v>324</v>
      </c>
    </row>
    <row r="209" spans="1:3" x14ac:dyDescent="0.25">
      <c r="A209" t="s">
        <v>428</v>
      </c>
      <c r="B209" t="s">
        <v>429</v>
      </c>
      <c r="C209" s="4">
        <v>290</v>
      </c>
    </row>
    <row r="210" spans="1:3" x14ac:dyDescent="0.25">
      <c r="A210" t="s">
        <v>430</v>
      </c>
      <c r="B210" t="s">
        <v>431</v>
      </c>
      <c r="C210" s="4">
        <v>251</v>
      </c>
    </row>
    <row r="211" spans="1:3" x14ac:dyDescent="0.25">
      <c r="A211" t="s">
        <v>432</v>
      </c>
      <c r="B211" t="s">
        <v>433</v>
      </c>
      <c r="C211" s="4">
        <v>245</v>
      </c>
    </row>
    <row r="212" spans="1:3" x14ac:dyDescent="0.25">
      <c r="A212" t="s">
        <v>434</v>
      </c>
      <c r="B212" t="s">
        <v>435</v>
      </c>
      <c r="C212" s="4">
        <v>197</v>
      </c>
    </row>
    <row r="213" spans="1:3" x14ac:dyDescent="0.25">
      <c r="A213" t="s">
        <v>436</v>
      </c>
      <c r="B213" t="s">
        <v>437</v>
      </c>
      <c r="C213" s="4">
        <v>689</v>
      </c>
    </row>
    <row r="214" spans="1:3" x14ac:dyDescent="0.25">
      <c r="A214" t="s">
        <v>438</v>
      </c>
      <c r="B214" t="s">
        <v>322</v>
      </c>
      <c r="C214" s="4">
        <v>276</v>
      </c>
    </row>
    <row r="215" spans="1:3" x14ac:dyDescent="0.25">
      <c r="A215" t="s">
        <v>439</v>
      </c>
      <c r="B215" t="s">
        <v>440</v>
      </c>
      <c r="C215" s="4">
        <v>383</v>
      </c>
    </row>
    <row r="216" spans="1:3" x14ac:dyDescent="0.25">
      <c r="A216" t="s">
        <v>441</v>
      </c>
      <c r="B216" t="s">
        <v>442</v>
      </c>
      <c r="C216" s="4">
        <v>265</v>
      </c>
    </row>
    <row r="217" spans="1:3" x14ac:dyDescent="0.25">
      <c r="A217" t="s">
        <v>443</v>
      </c>
      <c r="B217" t="s">
        <v>444</v>
      </c>
      <c r="C217" s="4">
        <v>401</v>
      </c>
    </row>
    <row r="218" spans="1:3" x14ac:dyDescent="0.25">
      <c r="A218" t="s">
        <v>445</v>
      </c>
      <c r="B218" t="s">
        <v>446</v>
      </c>
      <c r="C218" s="4">
        <v>395</v>
      </c>
    </row>
    <row r="219" spans="1:3" x14ac:dyDescent="0.25">
      <c r="A219" t="s">
        <v>447</v>
      </c>
      <c r="B219" t="s">
        <v>448</v>
      </c>
      <c r="C219" s="4">
        <v>513</v>
      </c>
    </row>
    <row r="220" spans="1:3" x14ac:dyDescent="0.25">
      <c r="A220" t="s">
        <v>449</v>
      </c>
      <c r="B220" t="s">
        <v>450</v>
      </c>
      <c r="C220" s="4">
        <v>213</v>
      </c>
    </row>
    <row r="221" spans="1:3" x14ac:dyDescent="0.25">
      <c r="A221" t="s">
        <v>451</v>
      </c>
      <c r="B221" t="s">
        <v>452</v>
      </c>
      <c r="C221" s="4">
        <v>618</v>
      </c>
    </row>
    <row r="222" spans="1:3" x14ac:dyDescent="0.25">
      <c r="A222" t="s">
        <v>453</v>
      </c>
      <c r="B222" t="s">
        <v>454</v>
      </c>
      <c r="C222" s="4">
        <v>357</v>
      </c>
    </row>
    <row r="223" spans="1:3" x14ac:dyDescent="0.25">
      <c r="A223" t="s">
        <v>455</v>
      </c>
      <c r="B223" t="s">
        <v>456</v>
      </c>
      <c r="C223" s="4">
        <v>444</v>
      </c>
    </row>
    <row r="224" spans="1:3" x14ac:dyDescent="0.25">
      <c r="A224" t="s">
        <v>457</v>
      </c>
      <c r="B224" t="s">
        <v>458</v>
      </c>
      <c r="C224" s="4">
        <v>294</v>
      </c>
    </row>
    <row r="225" spans="1:3" x14ac:dyDescent="0.25">
      <c r="A225" t="s">
        <v>459</v>
      </c>
      <c r="B225" t="s">
        <v>460</v>
      </c>
      <c r="C225" s="4">
        <v>426</v>
      </c>
    </row>
    <row r="226" spans="1:3" x14ac:dyDescent="0.25">
      <c r="A226" t="s">
        <v>461</v>
      </c>
      <c r="B226" t="s">
        <v>83</v>
      </c>
      <c r="C226" s="4">
        <v>891</v>
      </c>
    </row>
    <row r="227" spans="1:3" x14ac:dyDescent="0.25">
      <c r="A227" t="s">
        <v>462</v>
      </c>
      <c r="B227" t="s">
        <v>463</v>
      </c>
      <c r="C227" s="4">
        <v>340</v>
      </c>
    </row>
    <row r="228" spans="1:3" x14ac:dyDescent="0.25">
      <c r="A228" t="s">
        <v>464</v>
      </c>
      <c r="B228" t="s">
        <v>465</v>
      </c>
      <c r="C228" s="4">
        <v>371</v>
      </c>
    </row>
    <row r="229" spans="1:3" x14ac:dyDescent="0.25">
      <c r="A229" t="s">
        <v>466</v>
      </c>
      <c r="B229" t="s">
        <v>467</v>
      </c>
      <c r="C229" s="4">
        <v>423</v>
      </c>
    </row>
    <row r="230" spans="1:3" x14ac:dyDescent="0.25">
      <c r="A230" t="s">
        <v>468</v>
      </c>
      <c r="B230" t="s">
        <v>469</v>
      </c>
      <c r="C230" s="4">
        <v>788</v>
      </c>
    </row>
    <row r="231" spans="1:3" x14ac:dyDescent="0.25">
      <c r="A231" t="s">
        <v>470</v>
      </c>
      <c r="B231" t="s">
        <v>471</v>
      </c>
      <c r="C231" s="4">
        <v>412</v>
      </c>
    </row>
    <row r="232" spans="1:3" x14ac:dyDescent="0.25">
      <c r="A232" t="s">
        <v>472</v>
      </c>
      <c r="B232" t="s">
        <v>473</v>
      </c>
      <c r="C232" s="4">
        <v>657</v>
      </c>
    </row>
    <row r="233" spans="1:3" x14ac:dyDescent="0.25">
      <c r="A233" t="s">
        <v>474</v>
      </c>
      <c r="B233" t="s">
        <v>475</v>
      </c>
      <c r="C233" s="4">
        <v>292</v>
      </c>
    </row>
    <row r="234" spans="1:3" x14ac:dyDescent="0.25">
      <c r="A234" t="s">
        <v>476</v>
      </c>
      <c r="B234" t="s">
        <v>477</v>
      </c>
      <c r="C234" s="4">
        <v>428</v>
      </c>
    </row>
    <row r="235" spans="1:3" x14ac:dyDescent="0.25">
      <c r="A235" t="s">
        <v>478</v>
      </c>
      <c r="B235" t="s">
        <v>479</v>
      </c>
      <c r="C235" s="4">
        <v>428</v>
      </c>
    </row>
    <row r="236" spans="1:3" x14ac:dyDescent="0.25">
      <c r="A236" t="s">
        <v>480</v>
      </c>
      <c r="B236" t="s">
        <v>481</v>
      </c>
      <c r="C236" s="4">
        <v>375</v>
      </c>
    </row>
    <row r="237" spans="1:3" x14ac:dyDescent="0.25">
      <c r="A237" t="s">
        <v>482</v>
      </c>
      <c r="B237" t="s">
        <v>483</v>
      </c>
      <c r="C237" s="4">
        <v>456</v>
      </c>
    </row>
    <row r="238" spans="1:3" x14ac:dyDescent="0.25">
      <c r="A238" t="s">
        <v>484</v>
      </c>
      <c r="B238" t="s">
        <v>121</v>
      </c>
      <c r="C238" s="4">
        <v>303</v>
      </c>
    </row>
    <row r="239" spans="1:3" x14ac:dyDescent="0.25">
      <c r="A239" t="s">
        <v>485</v>
      </c>
      <c r="B239" t="s">
        <v>486</v>
      </c>
      <c r="C239" s="4">
        <v>404</v>
      </c>
    </row>
    <row r="240" spans="1:3" x14ac:dyDescent="0.25">
      <c r="A240" t="s">
        <v>487</v>
      </c>
      <c r="B240" t="s">
        <v>488</v>
      </c>
      <c r="C240" s="4">
        <v>313</v>
      </c>
    </row>
    <row r="241" spans="1:3" x14ac:dyDescent="0.25">
      <c r="A241" t="s">
        <v>489</v>
      </c>
      <c r="B241" t="s">
        <v>490</v>
      </c>
      <c r="C241" s="4">
        <v>177</v>
      </c>
    </row>
    <row r="242" spans="1:3" x14ac:dyDescent="0.25">
      <c r="A242" t="s">
        <v>491</v>
      </c>
      <c r="B242" t="s">
        <v>492</v>
      </c>
      <c r="C242" s="4">
        <v>408</v>
      </c>
    </row>
    <row r="243" spans="1:3" x14ac:dyDescent="0.25">
      <c r="A243" t="s">
        <v>493</v>
      </c>
      <c r="B243" t="s">
        <v>494</v>
      </c>
      <c r="C243" s="4">
        <v>347</v>
      </c>
    </row>
    <row r="244" spans="1:3" x14ac:dyDescent="0.25">
      <c r="A244" t="s">
        <v>495</v>
      </c>
      <c r="B244" t="s">
        <v>496</v>
      </c>
      <c r="C244" s="4">
        <v>320</v>
      </c>
    </row>
    <row r="245" spans="1:3" x14ac:dyDescent="0.25">
      <c r="A245" t="s">
        <v>497</v>
      </c>
      <c r="B245" t="s">
        <v>498</v>
      </c>
      <c r="C245" s="4">
        <v>308</v>
      </c>
    </row>
    <row r="246" spans="1:3" x14ac:dyDescent="0.25">
      <c r="A246" t="s">
        <v>499</v>
      </c>
      <c r="B246" t="s">
        <v>500</v>
      </c>
      <c r="C246" s="4">
        <v>225</v>
      </c>
    </row>
    <row r="247" spans="1:3" x14ac:dyDescent="0.25">
      <c r="A247" t="s">
        <v>501</v>
      </c>
      <c r="B247" t="s">
        <v>502</v>
      </c>
      <c r="C247" s="4">
        <v>448</v>
      </c>
    </row>
    <row r="248" spans="1:3" x14ac:dyDescent="0.25">
      <c r="A248" t="s">
        <v>503</v>
      </c>
      <c r="B248" t="s">
        <v>504</v>
      </c>
      <c r="C248" s="4">
        <v>686</v>
      </c>
    </row>
    <row r="249" spans="1:3" x14ac:dyDescent="0.25">
      <c r="A249" t="s">
        <v>505</v>
      </c>
      <c r="B249" t="s">
        <v>506</v>
      </c>
      <c r="C249" s="4">
        <v>386</v>
      </c>
    </row>
    <row r="250" spans="1:3" x14ac:dyDescent="0.25">
      <c r="A250" t="s">
        <v>507</v>
      </c>
      <c r="B250" t="s">
        <v>508</v>
      </c>
      <c r="C250" s="4">
        <v>354</v>
      </c>
    </row>
    <row r="251" spans="1:3" x14ac:dyDescent="0.25">
      <c r="A251" t="s">
        <v>509</v>
      </c>
      <c r="B251" t="s">
        <v>510</v>
      </c>
      <c r="C251" s="4">
        <v>325</v>
      </c>
    </row>
    <row r="252" spans="1:3" x14ac:dyDescent="0.25">
      <c r="A252" t="s">
        <v>511</v>
      </c>
      <c r="B252" t="s">
        <v>512</v>
      </c>
      <c r="C252" s="4">
        <v>1901</v>
      </c>
    </row>
    <row r="253" spans="1:3" x14ac:dyDescent="0.25">
      <c r="A253" t="s">
        <v>513</v>
      </c>
      <c r="B253" t="s">
        <v>514</v>
      </c>
      <c r="C253" s="4">
        <v>452</v>
      </c>
    </row>
    <row r="254" spans="1:3" x14ac:dyDescent="0.25">
      <c r="A254" t="s">
        <v>515</v>
      </c>
      <c r="B254" t="s">
        <v>516</v>
      </c>
      <c r="C254" s="4">
        <v>325</v>
      </c>
    </row>
    <row r="255" spans="1:3" x14ac:dyDescent="0.25">
      <c r="A255" t="s">
        <v>517</v>
      </c>
      <c r="B255" t="s">
        <v>518</v>
      </c>
      <c r="C255" s="4">
        <v>318</v>
      </c>
    </row>
    <row r="256" spans="1:3" x14ac:dyDescent="0.25">
      <c r="A256" t="s">
        <v>519</v>
      </c>
      <c r="B256" t="s">
        <v>520</v>
      </c>
      <c r="C256" s="4">
        <v>3147</v>
      </c>
    </row>
    <row r="257" spans="1:3" x14ac:dyDescent="0.25">
      <c r="A257" t="s">
        <v>521</v>
      </c>
      <c r="B257" t="s">
        <v>522</v>
      </c>
      <c r="C257" s="4">
        <v>241</v>
      </c>
    </row>
    <row r="258" spans="1:3" x14ac:dyDescent="0.25">
      <c r="A258" t="s">
        <v>523</v>
      </c>
      <c r="B258" t="s">
        <v>524</v>
      </c>
      <c r="C258" s="4">
        <v>414</v>
      </c>
    </row>
    <row r="259" spans="1:3" x14ac:dyDescent="0.25">
      <c r="A259" t="s">
        <v>525</v>
      </c>
      <c r="B259" t="s">
        <v>526</v>
      </c>
      <c r="C259" s="4">
        <v>362</v>
      </c>
    </row>
    <row r="260" spans="1:3" x14ac:dyDescent="0.25">
      <c r="A260" t="s">
        <v>527</v>
      </c>
      <c r="B260" t="s">
        <v>528</v>
      </c>
      <c r="C260" s="4">
        <v>290</v>
      </c>
    </row>
    <row r="261" spans="1:3" x14ac:dyDescent="0.25">
      <c r="A261" t="s">
        <v>529</v>
      </c>
      <c r="B261" t="s">
        <v>530</v>
      </c>
      <c r="C261" s="4">
        <v>457</v>
      </c>
    </row>
    <row r="262" spans="1:3" x14ac:dyDescent="0.25">
      <c r="A262" t="s">
        <v>531</v>
      </c>
      <c r="B262" t="s">
        <v>532</v>
      </c>
      <c r="C262" s="4">
        <v>267</v>
      </c>
    </row>
    <row r="263" spans="1:3" x14ac:dyDescent="0.25">
      <c r="A263" t="s">
        <v>533</v>
      </c>
      <c r="B263" t="s">
        <v>534</v>
      </c>
      <c r="C263" s="4">
        <v>271</v>
      </c>
    </row>
    <row r="264" spans="1:3" x14ac:dyDescent="0.25">
      <c r="A264" t="s">
        <v>535</v>
      </c>
      <c r="B264" t="s">
        <v>536</v>
      </c>
      <c r="C264" s="4">
        <v>270</v>
      </c>
    </row>
    <row r="265" spans="1:3" x14ac:dyDescent="0.25">
      <c r="A265" t="s">
        <v>537</v>
      </c>
      <c r="B265" t="s">
        <v>538</v>
      </c>
      <c r="C265" s="4">
        <v>206</v>
      </c>
    </row>
    <row r="266" spans="1:3" x14ac:dyDescent="0.25">
      <c r="A266" t="s">
        <v>539</v>
      </c>
      <c r="B266" t="s">
        <v>540</v>
      </c>
      <c r="C266" s="4">
        <v>415</v>
      </c>
    </row>
    <row r="267" spans="1:3" x14ac:dyDescent="0.25">
      <c r="A267" t="s">
        <v>541</v>
      </c>
      <c r="B267" t="s">
        <v>542</v>
      </c>
      <c r="C267" s="4">
        <v>193</v>
      </c>
    </row>
    <row r="268" spans="1:3" x14ac:dyDescent="0.25">
      <c r="A268" t="s">
        <v>543</v>
      </c>
      <c r="B268" t="s">
        <v>544</v>
      </c>
      <c r="C268" s="4">
        <v>279</v>
      </c>
    </row>
    <row r="269" spans="1:3" x14ac:dyDescent="0.25">
      <c r="A269" t="s">
        <v>545</v>
      </c>
      <c r="B269" t="s">
        <v>546</v>
      </c>
      <c r="C269" s="4">
        <v>166</v>
      </c>
    </row>
    <row r="270" spans="1:3" x14ac:dyDescent="0.25">
      <c r="A270" t="s">
        <v>547</v>
      </c>
      <c r="B270" t="s">
        <v>548</v>
      </c>
      <c r="C270" s="4">
        <v>1995</v>
      </c>
    </row>
    <row r="271" spans="1:3" x14ac:dyDescent="0.25">
      <c r="A271" t="s">
        <v>549</v>
      </c>
      <c r="B271" t="s">
        <v>550</v>
      </c>
      <c r="C271" s="4">
        <v>398</v>
      </c>
    </row>
    <row r="272" spans="1:3" x14ac:dyDescent="0.25">
      <c r="A272" t="s">
        <v>551</v>
      </c>
      <c r="B272" t="s">
        <v>552</v>
      </c>
      <c r="C272" s="4">
        <v>286</v>
      </c>
    </row>
    <row r="273" spans="1:3" x14ac:dyDescent="0.25">
      <c r="A273" t="s">
        <v>553</v>
      </c>
      <c r="B273" t="s">
        <v>554</v>
      </c>
      <c r="C273" s="4">
        <v>419</v>
      </c>
    </row>
    <row r="274" spans="1:3" x14ac:dyDescent="0.25">
      <c r="A274" t="s">
        <v>555</v>
      </c>
      <c r="B274" t="s">
        <v>556</v>
      </c>
      <c r="C274" s="4">
        <v>217</v>
      </c>
    </row>
    <row r="275" spans="1:3" x14ac:dyDescent="0.25">
      <c r="A275" t="s">
        <v>557</v>
      </c>
      <c r="B275" t="s">
        <v>558</v>
      </c>
      <c r="C275" s="4">
        <v>332</v>
      </c>
    </row>
    <row r="276" spans="1:3" x14ac:dyDescent="0.25">
      <c r="A276" t="s">
        <v>559</v>
      </c>
      <c r="B276" t="s">
        <v>560</v>
      </c>
      <c r="C276" s="4">
        <v>561</v>
      </c>
    </row>
    <row r="277" spans="1:3" x14ac:dyDescent="0.25">
      <c r="A277" t="s">
        <v>561</v>
      </c>
      <c r="B277" t="s">
        <v>562</v>
      </c>
      <c r="C277" s="4">
        <v>217</v>
      </c>
    </row>
    <row r="278" spans="1:3" x14ac:dyDescent="0.25">
      <c r="A278" t="s">
        <v>563</v>
      </c>
      <c r="B278" t="s">
        <v>564</v>
      </c>
      <c r="C278" s="4">
        <v>437</v>
      </c>
    </row>
    <row r="279" spans="1:3" x14ac:dyDescent="0.25">
      <c r="A279" t="s">
        <v>565</v>
      </c>
      <c r="B279" t="s">
        <v>566</v>
      </c>
      <c r="C279" s="4">
        <v>247</v>
      </c>
    </row>
    <row r="280" spans="1:3" x14ac:dyDescent="0.25">
      <c r="A280" t="s">
        <v>567</v>
      </c>
      <c r="B280" t="s">
        <v>568</v>
      </c>
      <c r="C280" s="4">
        <v>292</v>
      </c>
    </row>
    <row r="281" spans="1:3" x14ac:dyDescent="0.25">
      <c r="A281" t="s">
        <v>569</v>
      </c>
      <c r="B281" t="s">
        <v>570</v>
      </c>
      <c r="C281" s="4">
        <v>214</v>
      </c>
    </row>
    <row r="282" spans="1:3" x14ac:dyDescent="0.25">
      <c r="A282" t="s">
        <v>571</v>
      </c>
      <c r="B282" t="s">
        <v>572</v>
      </c>
      <c r="C282" s="4">
        <v>269</v>
      </c>
    </row>
    <row r="283" spans="1:3" x14ac:dyDescent="0.25">
      <c r="A283" t="s">
        <v>573</v>
      </c>
      <c r="B283" t="s">
        <v>574</v>
      </c>
      <c r="C283" s="4">
        <v>214</v>
      </c>
    </row>
    <row r="284" spans="1:3" x14ac:dyDescent="0.25">
      <c r="A284" t="s">
        <v>575</v>
      </c>
      <c r="B284" t="s">
        <v>576</v>
      </c>
      <c r="C284" s="4">
        <v>451</v>
      </c>
    </row>
    <row r="285" spans="1:3" x14ac:dyDescent="0.25">
      <c r="A285" t="s">
        <v>577</v>
      </c>
      <c r="B285" t="s">
        <v>578</v>
      </c>
      <c r="C285" s="4">
        <v>238</v>
      </c>
    </row>
    <row r="286" spans="1:3" x14ac:dyDescent="0.25">
      <c r="A286" t="s">
        <v>579</v>
      </c>
      <c r="B286" t="s">
        <v>580</v>
      </c>
      <c r="C286" s="4">
        <v>375</v>
      </c>
    </row>
    <row r="287" spans="1:3" x14ac:dyDescent="0.25">
      <c r="A287" t="s">
        <v>581</v>
      </c>
      <c r="B287" t="s">
        <v>582</v>
      </c>
      <c r="C287" s="4">
        <v>440</v>
      </c>
    </row>
    <row r="288" spans="1:3" x14ac:dyDescent="0.25">
      <c r="A288" t="s">
        <v>583</v>
      </c>
      <c r="B288" t="s">
        <v>584</v>
      </c>
      <c r="C288" s="4">
        <v>165</v>
      </c>
    </row>
    <row r="289" spans="1:3" x14ac:dyDescent="0.25">
      <c r="A289" t="s">
        <v>585</v>
      </c>
      <c r="B289" t="s">
        <v>586</v>
      </c>
      <c r="C289" s="4">
        <v>249</v>
      </c>
    </row>
    <row r="290" spans="1:3" x14ac:dyDescent="0.25">
      <c r="A290" t="s">
        <v>587</v>
      </c>
      <c r="B290" t="s">
        <v>588</v>
      </c>
      <c r="C290" s="4">
        <v>512</v>
      </c>
    </row>
    <row r="291" spans="1:3" x14ac:dyDescent="0.25">
      <c r="A291" t="s">
        <v>589</v>
      </c>
      <c r="B291" t="s">
        <v>590</v>
      </c>
      <c r="C291" s="4">
        <v>341</v>
      </c>
    </row>
    <row r="292" spans="1:3" x14ac:dyDescent="0.25">
      <c r="A292" t="s">
        <v>591</v>
      </c>
      <c r="B292" t="s">
        <v>592</v>
      </c>
      <c r="C292" s="4">
        <v>456</v>
      </c>
    </row>
    <row r="293" spans="1:3" x14ac:dyDescent="0.25">
      <c r="A293" t="s">
        <v>593</v>
      </c>
      <c r="B293" t="s">
        <v>594</v>
      </c>
      <c r="C293" s="4">
        <v>444</v>
      </c>
    </row>
    <row r="294" spans="1:3" x14ac:dyDescent="0.25">
      <c r="A294" t="s">
        <v>595</v>
      </c>
      <c r="B294" t="s">
        <v>596</v>
      </c>
      <c r="C294" s="4">
        <v>798</v>
      </c>
    </row>
    <row r="295" spans="1:3" x14ac:dyDescent="0.25">
      <c r="A295" t="s">
        <v>597</v>
      </c>
      <c r="B295" t="s">
        <v>300</v>
      </c>
      <c r="C295" s="4">
        <v>694</v>
      </c>
    </row>
    <row r="296" spans="1:3" x14ac:dyDescent="0.25">
      <c r="A296" t="s">
        <v>598</v>
      </c>
      <c r="B296" t="s">
        <v>599</v>
      </c>
      <c r="C296" s="4">
        <v>243</v>
      </c>
    </row>
    <row r="297" spans="1:3" x14ac:dyDescent="0.25">
      <c r="A297" t="s">
        <v>600</v>
      </c>
      <c r="B297" t="s">
        <v>601</v>
      </c>
      <c r="C297" s="4">
        <v>305</v>
      </c>
    </row>
    <row r="298" spans="1:3" x14ac:dyDescent="0.25">
      <c r="A298" t="s">
        <v>602</v>
      </c>
      <c r="B298" t="s">
        <v>603</v>
      </c>
      <c r="C298" s="4">
        <v>493</v>
      </c>
    </row>
    <row r="299" spans="1:3" x14ac:dyDescent="0.25">
      <c r="A299" t="s">
        <v>604</v>
      </c>
      <c r="B299" t="s">
        <v>605</v>
      </c>
      <c r="C299" s="4">
        <v>206</v>
      </c>
    </row>
    <row r="300" spans="1:3" x14ac:dyDescent="0.25">
      <c r="A300" t="s">
        <v>606</v>
      </c>
      <c r="B300" t="s">
        <v>607</v>
      </c>
      <c r="C300" s="4">
        <v>514</v>
      </c>
    </row>
    <row r="301" spans="1:3" x14ac:dyDescent="0.25">
      <c r="A301" t="s">
        <v>608</v>
      </c>
      <c r="B301" t="s">
        <v>609</v>
      </c>
      <c r="C301" s="4">
        <v>382</v>
      </c>
    </row>
    <row r="302" spans="1:3" x14ac:dyDescent="0.25">
      <c r="A302" t="s">
        <v>610</v>
      </c>
      <c r="B302" t="s">
        <v>611</v>
      </c>
      <c r="C302" s="4">
        <v>206</v>
      </c>
    </row>
    <row r="303" spans="1:3" x14ac:dyDescent="0.25">
      <c r="A303" t="s">
        <v>612</v>
      </c>
      <c r="B303" t="s">
        <v>516</v>
      </c>
      <c r="C303" s="4">
        <v>271</v>
      </c>
    </row>
    <row r="304" spans="1:3" x14ac:dyDescent="0.25">
      <c r="A304" t="s">
        <v>613</v>
      </c>
      <c r="B304" t="s">
        <v>614</v>
      </c>
      <c r="C304" s="4">
        <v>411</v>
      </c>
    </row>
    <row r="305" spans="1:3" x14ac:dyDescent="0.25">
      <c r="A305" t="s">
        <v>615</v>
      </c>
      <c r="B305" t="s">
        <v>616</v>
      </c>
      <c r="C305" s="4">
        <v>242</v>
      </c>
    </row>
    <row r="306" spans="1:3" x14ac:dyDescent="0.25">
      <c r="A306" t="s">
        <v>617</v>
      </c>
      <c r="B306" t="s">
        <v>618</v>
      </c>
      <c r="C306" s="4">
        <v>686</v>
      </c>
    </row>
    <row r="307" spans="1:3" x14ac:dyDescent="0.25">
      <c r="A307" t="s">
        <v>619</v>
      </c>
      <c r="B307" t="s">
        <v>620</v>
      </c>
      <c r="C307" s="4">
        <v>3077</v>
      </c>
    </row>
    <row r="308" spans="1:3" x14ac:dyDescent="0.25">
      <c r="A308" t="s">
        <v>621</v>
      </c>
      <c r="B308" t="s">
        <v>183</v>
      </c>
      <c r="C308" s="4">
        <v>417</v>
      </c>
    </row>
    <row r="309" spans="1:3" x14ac:dyDescent="0.25">
      <c r="A309" t="s">
        <v>622</v>
      </c>
      <c r="B309" t="s">
        <v>623</v>
      </c>
      <c r="C309" s="4">
        <v>223</v>
      </c>
    </row>
    <row r="310" spans="1:3" x14ac:dyDescent="0.25">
      <c r="A310" t="s">
        <v>624</v>
      </c>
      <c r="B310" t="s">
        <v>625</v>
      </c>
      <c r="C310" s="4">
        <v>213</v>
      </c>
    </row>
    <row r="311" spans="1:3" x14ac:dyDescent="0.25">
      <c r="A311" t="s">
        <v>626</v>
      </c>
      <c r="B311" t="s">
        <v>627</v>
      </c>
      <c r="C311" s="4">
        <v>688</v>
      </c>
    </row>
    <row r="312" spans="1:3" x14ac:dyDescent="0.25">
      <c r="A312" t="s">
        <v>628</v>
      </c>
      <c r="B312" t="s">
        <v>629</v>
      </c>
      <c r="C312" s="4">
        <v>251</v>
      </c>
    </row>
    <row r="313" spans="1:3" x14ac:dyDescent="0.25">
      <c r="A313" t="s">
        <v>630</v>
      </c>
      <c r="B313" t="s">
        <v>631</v>
      </c>
      <c r="C313" s="4">
        <v>428</v>
      </c>
    </row>
    <row r="314" spans="1:3" x14ac:dyDescent="0.25">
      <c r="A314" t="s">
        <v>632</v>
      </c>
      <c r="B314" t="s">
        <v>633</v>
      </c>
      <c r="C314" s="4">
        <v>343</v>
      </c>
    </row>
    <row r="315" spans="1:3" x14ac:dyDescent="0.25">
      <c r="A315" t="s">
        <v>634</v>
      </c>
      <c r="B315" t="s">
        <v>635</v>
      </c>
      <c r="C315" s="4">
        <v>310</v>
      </c>
    </row>
    <row r="316" spans="1:3" x14ac:dyDescent="0.25">
      <c r="A316" t="s">
        <v>636</v>
      </c>
      <c r="B316" t="s">
        <v>637</v>
      </c>
      <c r="C316" s="4">
        <v>358</v>
      </c>
    </row>
    <row r="317" spans="1:3" x14ac:dyDescent="0.25">
      <c r="A317" t="s">
        <v>638</v>
      </c>
      <c r="B317" t="s">
        <v>310</v>
      </c>
      <c r="C317" s="4">
        <v>649</v>
      </c>
    </row>
    <row r="318" spans="1:3" x14ac:dyDescent="0.25">
      <c r="A318" t="s">
        <v>639</v>
      </c>
      <c r="B318" t="s">
        <v>640</v>
      </c>
      <c r="C318" s="4">
        <v>387</v>
      </c>
    </row>
    <row r="319" spans="1:3" x14ac:dyDescent="0.25">
      <c r="A319" t="s">
        <v>641</v>
      </c>
      <c r="B319" t="s">
        <v>642</v>
      </c>
      <c r="C319" s="4">
        <v>561</v>
      </c>
    </row>
    <row r="320" spans="1:3" x14ac:dyDescent="0.25">
      <c r="A320" t="s">
        <v>643</v>
      </c>
      <c r="B320" t="s">
        <v>644</v>
      </c>
      <c r="C320" s="4">
        <v>572</v>
      </c>
    </row>
    <row r="321" spans="1:3" x14ac:dyDescent="0.25">
      <c r="A321" t="s">
        <v>645</v>
      </c>
      <c r="B321" t="s">
        <v>646</v>
      </c>
      <c r="C321" s="4">
        <v>519</v>
      </c>
    </row>
    <row r="322" spans="1:3" x14ac:dyDescent="0.25">
      <c r="A322" t="s">
        <v>647</v>
      </c>
      <c r="B322" t="s">
        <v>648</v>
      </c>
      <c r="C322" s="4">
        <v>1737</v>
      </c>
    </row>
    <row r="323" spans="1:3" x14ac:dyDescent="0.25">
      <c r="A323" t="s">
        <v>649</v>
      </c>
      <c r="B323" t="s">
        <v>650</v>
      </c>
      <c r="C323" s="4">
        <v>979</v>
      </c>
    </row>
    <row r="324" spans="1:3" x14ac:dyDescent="0.25">
      <c r="A324" t="s">
        <v>651</v>
      </c>
      <c r="B324" t="s">
        <v>652</v>
      </c>
      <c r="C324" s="4">
        <v>471</v>
      </c>
    </row>
    <row r="325" spans="1:3" x14ac:dyDescent="0.25">
      <c r="A325" t="s">
        <v>653</v>
      </c>
      <c r="B325" t="s">
        <v>654</v>
      </c>
      <c r="C325" s="4">
        <v>241</v>
      </c>
    </row>
    <row r="326" spans="1:3" x14ac:dyDescent="0.25">
      <c r="A326" t="s">
        <v>655</v>
      </c>
      <c r="B326" t="s">
        <v>656</v>
      </c>
      <c r="C326" s="4">
        <v>237</v>
      </c>
    </row>
    <row r="327" spans="1:3" x14ac:dyDescent="0.25">
      <c r="A327" t="s">
        <v>657</v>
      </c>
      <c r="B327" t="s">
        <v>658</v>
      </c>
      <c r="C327" s="4">
        <v>170</v>
      </c>
    </row>
    <row r="328" spans="1:3" x14ac:dyDescent="0.25">
      <c r="A328" t="s">
        <v>659</v>
      </c>
      <c r="B328" t="s">
        <v>660</v>
      </c>
      <c r="C328" s="4">
        <v>252</v>
      </c>
    </row>
    <row r="329" spans="1:3" x14ac:dyDescent="0.25">
      <c r="A329" t="s">
        <v>661</v>
      </c>
      <c r="B329" t="s">
        <v>662</v>
      </c>
      <c r="C329" s="4">
        <v>177</v>
      </c>
    </row>
    <row r="330" spans="1:3" x14ac:dyDescent="0.25">
      <c r="A330" t="s">
        <v>663</v>
      </c>
      <c r="B330" t="s">
        <v>664</v>
      </c>
      <c r="C330" s="4">
        <v>427</v>
      </c>
    </row>
    <row r="331" spans="1:3" x14ac:dyDescent="0.25">
      <c r="A331" t="s">
        <v>665</v>
      </c>
      <c r="B331" t="s">
        <v>666</v>
      </c>
      <c r="C331" s="4">
        <v>234</v>
      </c>
    </row>
    <row r="332" spans="1:3" x14ac:dyDescent="0.25">
      <c r="A332" t="s">
        <v>667</v>
      </c>
      <c r="B332" t="s">
        <v>668</v>
      </c>
      <c r="C332" s="4">
        <v>373</v>
      </c>
    </row>
    <row r="333" spans="1:3" x14ac:dyDescent="0.25">
      <c r="A333" t="s">
        <v>669</v>
      </c>
      <c r="B333" t="s">
        <v>670</v>
      </c>
      <c r="C333" s="4">
        <v>234</v>
      </c>
    </row>
    <row r="334" spans="1:3" x14ac:dyDescent="0.25">
      <c r="A334" t="s">
        <v>671</v>
      </c>
      <c r="B334" t="s">
        <v>672</v>
      </c>
      <c r="C334" s="4">
        <v>450</v>
      </c>
    </row>
    <row r="335" spans="1:3" x14ac:dyDescent="0.25">
      <c r="A335" t="s">
        <v>673</v>
      </c>
      <c r="B335" t="s">
        <v>674</v>
      </c>
      <c r="C335" s="4">
        <v>486</v>
      </c>
    </row>
    <row r="336" spans="1:3" x14ac:dyDescent="0.25">
      <c r="A336" t="s">
        <v>675</v>
      </c>
      <c r="B336" t="s">
        <v>676</v>
      </c>
      <c r="C336" s="4">
        <v>775</v>
      </c>
    </row>
    <row r="337" spans="1:3" x14ac:dyDescent="0.25">
      <c r="A337" t="s">
        <v>677</v>
      </c>
      <c r="B337" t="s">
        <v>678</v>
      </c>
      <c r="C337" s="4">
        <v>275</v>
      </c>
    </row>
    <row r="338" spans="1:3" x14ac:dyDescent="0.25">
      <c r="A338" t="s">
        <v>679</v>
      </c>
      <c r="B338" t="s">
        <v>680</v>
      </c>
      <c r="C338" s="4">
        <v>433</v>
      </c>
    </row>
    <row r="339" spans="1:3" x14ac:dyDescent="0.25">
      <c r="A339" t="s">
        <v>681</v>
      </c>
      <c r="B339" t="s">
        <v>682</v>
      </c>
      <c r="C339" s="4">
        <v>358</v>
      </c>
    </row>
    <row r="340" spans="1:3" x14ac:dyDescent="0.25">
      <c r="A340" t="s">
        <v>683</v>
      </c>
      <c r="B340" t="s">
        <v>684</v>
      </c>
      <c r="C340" s="4">
        <v>200</v>
      </c>
    </row>
    <row r="341" spans="1:3" x14ac:dyDescent="0.25">
      <c r="A341" t="s">
        <v>685</v>
      </c>
      <c r="B341" t="s">
        <v>686</v>
      </c>
      <c r="C341" s="4">
        <v>518</v>
      </c>
    </row>
    <row r="342" spans="1:3" x14ac:dyDescent="0.25">
      <c r="A342" t="s">
        <v>687</v>
      </c>
      <c r="B342" t="s">
        <v>688</v>
      </c>
      <c r="C342" s="4">
        <v>277</v>
      </c>
    </row>
    <row r="343" spans="1:3" x14ac:dyDescent="0.25">
      <c r="A343" t="s">
        <v>689</v>
      </c>
      <c r="B343" t="s">
        <v>690</v>
      </c>
      <c r="C343" s="4">
        <v>571</v>
      </c>
    </row>
    <row r="344" spans="1:3" x14ac:dyDescent="0.25">
      <c r="A344" t="s">
        <v>691</v>
      </c>
      <c r="B344" t="s">
        <v>692</v>
      </c>
      <c r="C344" s="4">
        <v>819</v>
      </c>
    </row>
    <row r="345" spans="1:3" x14ac:dyDescent="0.25">
      <c r="A345" t="s">
        <v>693</v>
      </c>
      <c r="B345" t="s">
        <v>115</v>
      </c>
      <c r="C345" s="4">
        <v>163</v>
      </c>
    </row>
    <row r="346" spans="1:3" x14ac:dyDescent="0.25">
      <c r="A346" t="s">
        <v>694</v>
      </c>
      <c r="B346" t="s">
        <v>695</v>
      </c>
      <c r="C346" s="4">
        <v>479</v>
      </c>
    </row>
    <row r="347" spans="1:3" x14ac:dyDescent="0.25">
      <c r="A347" t="s">
        <v>696</v>
      </c>
      <c r="B347" t="s">
        <v>697</v>
      </c>
      <c r="C347" s="4">
        <v>1161</v>
      </c>
    </row>
    <row r="348" spans="1:3" x14ac:dyDescent="0.25">
      <c r="A348" t="s">
        <v>698</v>
      </c>
      <c r="B348" t="s">
        <v>699</v>
      </c>
      <c r="C348" s="4">
        <v>472</v>
      </c>
    </row>
    <row r="349" spans="1:3" x14ac:dyDescent="0.25">
      <c r="A349" t="s">
        <v>700</v>
      </c>
      <c r="B349" t="s">
        <v>701</v>
      </c>
      <c r="C349" s="4">
        <v>336</v>
      </c>
    </row>
    <row r="350" spans="1:3" x14ac:dyDescent="0.25">
      <c r="A350" t="s">
        <v>702</v>
      </c>
      <c r="B350" t="s">
        <v>703</v>
      </c>
      <c r="C350" s="4">
        <v>482</v>
      </c>
    </row>
    <row r="351" spans="1:3" x14ac:dyDescent="0.25">
      <c r="A351" t="s">
        <v>704</v>
      </c>
      <c r="B351" t="s">
        <v>705</v>
      </c>
      <c r="C351" s="4">
        <v>434</v>
      </c>
    </row>
    <row r="352" spans="1:3" x14ac:dyDescent="0.25">
      <c r="A352" t="s">
        <v>706</v>
      </c>
      <c r="B352" t="s">
        <v>707</v>
      </c>
      <c r="C352" s="4">
        <v>420</v>
      </c>
    </row>
    <row r="353" spans="1:3" x14ac:dyDescent="0.25">
      <c r="A353" t="s">
        <v>708</v>
      </c>
      <c r="B353" t="s">
        <v>709</v>
      </c>
      <c r="C353" s="4">
        <v>282</v>
      </c>
    </row>
    <row r="354" spans="1:3" x14ac:dyDescent="0.25">
      <c r="A354" t="s">
        <v>710</v>
      </c>
      <c r="B354" t="s">
        <v>711</v>
      </c>
      <c r="C354" s="4">
        <v>708</v>
      </c>
    </row>
    <row r="355" spans="1:3" x14ac:dyDescent="0.25">
      <c r="A355" t="s">
        <v>712</v>
      </c>
      <c r="B355" t="s">
        <v>713</v>
      </c>
      <c r="C355" s="4">
        <v>608</v>
      </c>
    </row>
    <row r="356" spans="1:3" x14ac:dyDescent="0.25">
      <c r="A356" t="s">
        <v>714</v>
      </c>
      <c r="B356" t="s">
        <v>715</v>
      </c>
      <c r="C356" s="4">
        <v>197</v>
      </c>
    </row>
    <row r="357" spans="1:3" x14ac:dyDescent="0.25">
      <c r="A357" t="s">
        <v>716</v>
      </c>
      <c r="B357" t="s">
        <v>717</v>
      </c>
      <c r="C357" s="4">
        <v>2461</v>
      </c>
    </row>
    <row r="358" spans="1:3" x14ac:dyDescent="0.25">
      <c r="A358" t="s">
        <v>718</v>
      </c>
      <c r="B358" t="s">
        <v>719</v>
      </c>
      <c r="C358" s="4">
        <v>1344</v>
      </c>
    </row>
    <row r="359" spans="1:3" x14ac:dyDescent="0.25">
      <c r="A359" t="s">
        <v>720</v>
      </c>
      <c r="B359" t="s">
        <v>721</v>
      </c>
      <c r="C359" s="4">
        <v>168</v>
      </c>
    </row>
    <row r="360" spans="1:3" x14ac:dyDescent="0.25">
      <c r="A360" t="s">
        <v>722</v>
      </c>
      <c r="B360" t="s">
        <v>723</v>
      </c>
      <c r="C360" s="4">
        <v>560</v>
      </c>
    </row>
    <row r="361" spans="1:3" x14ac:dyDescent="0.25">
      <c r="A361" t="s">
        <v>724</v>
      </c>
      <c r="B361" t="s">
        <v>725</v>
      </c>
      <c r="C361" s="4">
        <v>320</v>
      </c>
    </row>
    <row r="362" spans="1:3" x14ac:dyDescent="0.25">
      <c r="A362" t="s">
        <v>726</v>
      </c>
      <c r="B362" t="s">
        <v>727</v>
      </c>
      <c r="C362" s="4">
        <v>416</v>
      </c>
    </row>
    <row r="363" spans="1:3" x14ac:dyDescent="0.25">
      <c r="A363" t="s">
        <v>728</v>
      </c>
      <c r="B363" t="s">
        <v>729</v>
      </c>
      <c r="C363" s="4">
        <v>192</v>
      </c>
    </row>
    <row r="364" spans="1:3" x14ac:dyDescent="0.25">
      <c r="A364" t="s">
        <v>730</v>
      </c>
      <c r="B364" t="s">
        <v>731</v>
      </c>
      <c r="C364" s="4">
        <v>336</v>
      </c>
    </row>
    <row r="365" spans="1:3" x14ac:dyDescent="0.25">
      <c r="A365" t="s">
        <v>732</v>
      </c>
      <c r="B365" t="s">
        <v>733</v>
      </c>
      <c r="C365" s="4">
        <v>280</v>
      </c>
    </row>
    <row r="366" spans="1:3" x14ac:dyDescent="0.25">
      <c r="A366" t="s">
        <v>734</v>
      </c>
      <c r="B366" t="s">
        <v>735</v>
      </c>
      <c r="C366" s="4">
        <v>438</v>
      </c>
    </row>
    <row r="367" spans="1:3" x14ac:dyDescent="0.25">
      <c r="A367" t="s">
        <v>736</v>
      </c>
      <c r="B367" t="s">
        <v>737</v>
      </c>
      <c r="C367" s="4">
        <v>227</v>
      </c>
    </row>
    <row r="368" spans="1:3" x14ac:dyDescent="0.25">
      <c r="A368" t="s">
        <v>738</v>
      </c>
      <c r="B368" t="s">
        <v>739</v>
      </c>
      <c r="C368" s="4">
        <v>503</v>
      </c>
    </row>
    <row r="369" spans="1:3" x14ac:dyDescent="0.25">
      <c r="A369" t="s">
        <v>740</v>
      </c>
      <c r="B369" t="s">
        <v>741</v>
      </c>
      <c r="C369" s="4">
        <v>543</v>
      </c>
    </row>
    <row r="370" spans="1:3" x14ac:dyDescent="0.25">
      <c r="A370" t="s">
        <v>742</v>
      </c>
      <c r="B370" t="s">
        <v>743</v>
      </c>
      <c r="C370" s="4">
        <v>436</v>
      </c>
    </row>
    <row r="371" spans="1:3" x14ac:dyDescent="0.25">
      <c r="A371" t="s">
        <v>744</v>
      </c>
      <c r="B371" t="s">
        <v>745</v>
      </c>
      <c r="C371" s="4">
        <v>289</v>
      </c>
    </row>
    <row r="372" spans="1:3" x14ac:dyDescent="0.25">
      <c r="A372" t="s">
        <v>746</v>
      </c>
      <c r="B372" t="s">
        <v>747</v>
      </c>
      <c r="C372" s="4">
        <v>182</v>
      </c>
    </row>
    <row r="373" spans="1:3" x14ac:dyDescent="0.25">
      <c r="A373" t="s">
        <v>748</v>
      </c>
      <c r="B373" t="s">
        <v>749</v>
      </c>
      <c r="C373" s="4">
        <v>284</v>
      </c>
    </row>
    <row r="374" spans="1:3" x14ac:dyDescent="0.25">
      <c r="A374" t="s">
        <v>750</v>
      </c>
      <c r="B374" t="s">
        <v>751</v>
      </c>
      <c r="C374" s="4">
        <v>136</v>
      </c>
    </row>
    <row r="375" spans="1:3" x14ac:dyDescent="0.25">
      <c r="A375" t="s">
        <v>752</v>
      </c>
      <c r="B375" t="s">
        <v>753</v>
      </c>
      <c r="C375" s="4">
        <v>84</v>
      </c>
    </row>
    <row r="376" spans="1:3" x14ac:dyDescent="0.25">
      <c r="A376" t="s">
        <v>754</v>
      </c>
      <c r="B376" t="s">
        <v>755</v>
      </c>
      <c r="C376" s="4">
        <v>280</v>
      </c>
    </row>
    <row r="377" spans="1:3" x14ac:dyDescent="0.25">
      <c r="A377" t="s">
        <v>756</v>
      </c>
      <c r="B377" t="s">
        <v>757</v>
      </c>
      <c r="C377" s="4">
        <v>286</v>
      </c>
    </row>
    <row r="378" spans="1:3" x14ac:dyDescent="0.25">
      <c r="A378" t="s">
        <v>758</v>
      </c>
      <c r="B378" t="s">
        <v>759</v>
      </c>
      <c r="C378" s="4">
        <v>195</v>
      </c>
    </row>
    <row r="379" spans="1:3" x14ac:dyDescent="0.25">
      <c r="A379" t="s">
        <v>760</v>
      </c>
      <c r="B379" t="s">
        <v>761</v>
      </c>
      <c r="C379" s="4">
        <v>239</v>
      </c>
    </row>
    <row r="380" spans="1:3" x14ac:dyDescent="0.25">
      <c r="A380" t="s">
        <v>762</v>
      </c>
      <c r="B380" t="s">
        <v>763</v>
      </c>
      <c r="C380" s="4">
        <v>166</v>
      </c>
    </row>
    <row r="381" spans="1:3" x14ac:dyDescent="0.25">
      <c r="A381" t="s">
        <v>764</v>
      </c>
      <c r="B381" t="s">
        <v>765</v>
      </c>
      <c r="C381" s="4">
        <v>582</v>
      </c>
    </row>
    <row r="382" spans="1:3" x14ac:dyDescent="0.25">
      <c r="A382" t="s">
        <v>766</v>
      </c>
      <c r="B382" t="s">
        <v>767</v>
      </c>
      <c r="C382" s="4">
        <v>343</v>
      </c>
    </row>
    <row r="383" spans="1:3" x14ac:dyDescent="0.25">
      <c r="A383" t="s">
        <v>768</v>
      </c>
      <c r="B383" t="s">
        <v>769</v>
      </c>
      <c r="C383" s="4">
        <v>672</v>
      </c>
    </row>
  </sheetData>
  <mergeCells count="2">
    <mergeCell ref="A1:A3"/>
    <mergeCell ref="B1:B3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OPIS</vt:lpstr>
      <vt:lpstr>TABLICA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Basia</dc:creator>
  <cp:lastModifiedBy>Basia</cp:lastModifiedBy>
  <dcterms:created xsi:type="dcterms:W3CDTF">2017-04-30T00:14:08Z</dcterms:created>
  <dcterms:modified xsi:type="dcterms:W3CDTF">2017-04-30T18:47:57Z</dcterms:modified>
</cp:coreProperties>
</file>