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welina\Desktop\"/>
    </mc:Choice>
  </mc:AlternateContent>
  <bookViews>
    <workbookView xWindow="0" yWindow="0" windowWidth="23040" windowHeight="9084" activeTab="2"/>
  </bookViews>
  <sheets>
    <sheet name="Dane 2015" sheetId="4" r:id="rId1"/>
    <sheet name="Dane 2016" sheetId="5" r:id="rId2"/>
    <sheet name="Obliczenia" sheetId="1" r:id="rId3"/>
  </sheets>
  <definedNames>
    <definedName name="_xlnm.Print_Titles" localSheetId="0">'Dane 2015'!$1:$5</definedName>
    <definedName name="_xlnm.Print_Titles" localSheetId="1">'Dane 2016'!#REF!</definedName>
  </definedNames>
  <calcPr calcId="162913"/>
</workbook>
</file>

<file path=xl/calcChain.xml><?xml version="1.0" encoding="utf-8"?>
<calcChain xmlns="http://schemas.openxmlformats.org/spreadsheetml/2006/main">
  <c r="G10" i="1" l="1"/>
  <c r="H17" i="1" l="1"/>
  <c r="E33" i="1"/>
  <c r="E34" i="1" s="1"/>
  <c r="G17" i="1"/>
  <c r="E35" i="1" l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H6" i="1"/>
  <c r="H16" i="1" s="1"/>
  <c r="G6" i="1"/>
  <c r="G16" i="1" s="1"/>
  <c r="F31" i="1" l="1" a="1"/>
  <c r="G7" i="1"/>
  <c r="G20" i="1"/>
  <c r="H18" i="1"/>
  <c r="G19" i="1"/>
  <c r="G13" i="1"/>
  <c r="G18" i="1"/>
  <c r="G8" i="1"/>
  <c r="G12" i="1"/>
  <c r="H7" i="1"/>
  <c r="H12" i="1"/>
  <c r="H19" i="1"/>
  <c r="H8" i="1"/>
  <c r="H9" i="1" s="1"/>
  <c r="H13" i="1"/>
  <c r="H20" i="1"/>
  <c r="F32" i="1" l="1"/>
  <c r="F39" i="1"/>
  <c r="F42" i="1"/>
  <c r="F45" i="1"/>
  <c r="F48" i="1"/>
  <c r="F37" i="1"/>
  <c r="F46" i="1"/>
  <c r="F33" i="1"/>
  <c r="F35" i="1"/>
  <c r="F38" i="1"/>
  <c r="F41" i="1"/>
  <c r="F44" i="1"/>
  <c r="F47" i="1"/>
  <c r="F31" i="1"/>
  <c r="F34" i="1"/>
  <c r="F40" i="1"/>
  <c r="F43" i="1"/>
  <c r="F49" i="1"/>
  <c r="F36" i="1"/>
  <c r="G9" i="1"/>
  <c r="G21" i="1"/>
  <c r="G22" i="1" s="1"/>
  <c r="H21" i="1"/>
  <c r="H22" i="1" s="1"/>
  <c r="H10" i="1"/>
  <c r="G11" i="1"/>
  <c r="H11" i="1"/>
</calcChain>
</file>

<file path=xl/comments1.xml><?xml version="1.0" encoding="utf-8"?>
<comments xmlns="http://schemas.openxmlformats.org/spreadsheetml/2006/main">
  <authors>
    <author>Student UEP</author>
    <author>Ewelina</author>
    <author>ekon</author>
  </authors>
  <commentList>
    <comment ref="G7" authorId="0" shapeId="0">
      <text>
        <r>
          <rPr>
            <sz val="9"/>
            <color indexed="81"/>
            <rFont val="Tahoma"/>
            <family val="2"/>
            <charset val="238"/>
          </rPr>
          <t xml:space="preserve">W 2016 roku gęstość zaludnienia w powiatach charakteryzowała się średnią wartością  na poziomie 101,07 osób/km2. </t>
        </r>
      </text>
    </comment>
    <comment ref="H7" authorId="0" shapeId="0">
      <text>
        <r>
          <rPr>
            <sz val="9"/>
            <color indexed="81"/>
            <rFont val="Tahoma"/>
            <family val="2"/>
            <charset val="238"/>
          </rPr>
          <t xml:space="preserve">W 2015 roku gęstość zaludnienia w powiatach charakteryzowała się średnią wartością  na poziomie 101,10 osób/km2. </t>
        </r>
      </text>
    </comment>
    <comment ref="G8" authorId="0" shapeId="0">
      <text>
        <r>
          <rPr>
            <sz val="9"/>
            <color indexed="81"/>
            <rFont val="Tahoma"/>
            <family val="2"/>
            <charset val="238"/>
          </rPr>
          <t>Gęstość zaludnienia w powiatach w 2016 roku odchylała się od średniej przeciętnie o 77,35 osób/km2</t>
        </r>
      </text>
    </comment>
    <comment ref="H8" authorId="0" shapeId="0">
      <text>
        <r>
          <rPr>
            <sz val="9"/>
            <color indexed="81"/>
            <rFont val="Tahoma"/>
            <family val="2"/>
            <charset val="238"/>
          </rPr>
          <t>Gęstość zaludnienia w powiatach w 2015 roku odchylała się od średniej przeciętnie o 77,03 osób/km2</t>
        </r>
      </text>
    </comment>
    <comment ref="G9" authorId="0" shapeId="0">
      <text>
        <r>
          <rPr>
            <sz val="9"/>
            <color indexed="81"/>
            <rFont val="Tahoma"/>
            <family val="2"/>
            <charset val="238"/>
          </rPr>
          <t>Populacja umiarkowanie zróżnicowana. Im bardziej populacja  jest zróżnicowana miary klasyczne tracą swoją wartość informacyjną, wtedy trzeba stosować miary pozycyjne</t>
        </r>
      </text>
    </comment>
    <comment ref="H9" authorId="0" shapeId="0">
      <text>
        <r>
          <rPr>
            <sz val="9"/>
            <color indexed="81"/>
            <rFont val="Tahoma"/>
            <family val="2"/>
            <charset val="238"/>
          </rPr>
          <t>Populacja umiarkowanie zróżnicowana - niewiele bardziej (o 1 %) zróżnicowaną zmienną jest gęstość zaludnienia w 2016r</t>
        </r>
      </text>
    </comment>
    <comment ref="G10" authorId="0" shapeId="0">
      <text>
        <r>
          <rPr>
            <sz val="9"/>
            <color indexed="81"/>
            <rFont val="Tahoma"/>
            <family val="2"/>
            <charset val="238"/>
          </rPr>
          <t>Około 65% powiatów w 2016r ma gęstość zaludnienia z przedziału 23,72 - 178,42osób/km2</t>
        </r>
      </text>
    </comment>
    <comment ref="H10" authorId="0" shapeId="0">
      <text>
        <r>
          <rPr>
            <sz val="9"/>
            <color indexed="81"/>
            <rFont val="Tahoma"/>
            <family val="2"/>
            <charset val="238"/>
          </rPr>
          <t>Około 65% powiatów w 2015r ma gęstość zaludnienia z przedziału 24,07 - 178,13osób/km2</t>
        </r>
      </text>
    </comment>
    <comment ref="K11" authorId="1" shapeId="0">
      <text>
        <r>
          <rPr>
            <sz val="9"/>
            <color indexed="81"/>
            <rFont val="Tahoma"/>
            <charset val="1"/>
          </rPr>
          <t>Odchylenie standardowe jest błędnie wyliczone</t>
        </r>
      </text>
    </comment>
    <comment ref="G12" authorId="0" shapeId="0">
      <text>
        <r>
          <rPr>
            <sz val="9"/>
            <color indexed="81"/>
            <rFont val="Tahoma"/>
            <family val="2"/>
            <charset val="238"/>
          </rPr>
          <t>Interpretujemy w odniesieniu do 0, jeśli wsp asymetrii jest rowny 0 to jest rozklad jest symetryczny - oznacza że średnia i mediana i dominanta są do siebie zbliżone bądź równe, jeżeli wsp. asymetrii jest większy od 0 to jest asymetria prawostronna to dominanta jest mniejsza od mediany i jest mniejsza od średniej, jeżelii wsp asyemtrii jest mmiejszy od zera to jest to asymetria lewostronna, dominanta jest większa od mediany i jest większa od średniej.</t>
        </r>
        <r>
          <rPr>
            <b/>
            <sz val="9"/>
            <color indexed="81"/>
            <rFont val="Tahoma"/>
            <family val="2"/>
            <charset val="238"/>
          </rPr>
          <t xml:space="preserve"> </t>
        </r>
        <r>
          <rPr>
            <sz val="9"/>
            <color indexed="81"/>
            <rFont val="Tahoma"/>
            <family val="2"/>
            <charset val="238"/>
          </rPr>
          <t>W tym przypadku jest to asymetria prawostronna, dominanta jest mniejsza od mediany i mniejsza od średniej. Im wyższy wspołczynnik tym bardziej wskazuje na to że nie powinnismy korzystać z miar klasycznych.</t>
        </r>
      </text>
    </comment>
    <comment ref="H12" authorId="0" shapeId="0">
      <text>
        <r>
          <rPr>
            <sz val="9"/>
            <color indexed="81"/>
            <rFont val="Tahoma"/>
            <family val="2"/>
            <charset val="238"/>
          </rPr>
          <t xml:space="preserve">Gęstośc zaludnienia w powiatach w 2015 r charakteryzuje się asymetrią prawostronna. </t>
        </r>
      </text>
    </comment>
    <comment ref="F13" authorId="0" shapeId="0">
      <text>
        <r>
          <rPr>
            <sz val="9"/>
            <color indexed="81"/>
            <rFont val="Tahoma"/>
            <family val="2"/>
            <charset val="238"/>
          </rPr>
          <t>Jak bardzo wartości są skupione wokół średniej, porownujemy do wartości 3; jeżeli jest większy od 3 to jest to koncetracja wokół średniej, jeżeli jest mniejszy od 3 to jest to rozklad spłaszczony co oznacza że wartości nie są mocno skoncentrowane wokół średniej</t>
        </r>
      </text>
    </comment>
    <comment ref="G13" authorId="0" shapeId="0">
      <text>
        <r>
          <rPr>
            <sz val="9"/>
            <color indexed="81"/>
            <rFont val="Tahoma"/>
            <family val="2"/>
            <charset val="238"/>
          </rPr>
          <t xml:space="preserve">Wynosi 13,63. Oznacza to ze rozklad gęstości zaludnienia w powiatch w 2016 r jest wysmukły. Wartości gęstości zaludnienia koncentrują się wokół jej średniej. </t>
        </r>
      </text>
    </comment>
    <comment ref="H13" authorId="0" shapeId="0">
      <text>
        <r>
          <rPr>
            <sz val="9"/>
            <color indexed="81"/>
            <rFont val="Tahoma"/>
            <family val="2"/>
            <charset val="238"/>
          </rPr>
          <t>Wynosi 13,58, oznacza to ze zmienna  charakteryzuje się rozkladem wysmuklym. Gęstość zaludnienia w powiatach w 2015 r koncentruje się wokół jej średniej</t>
        </r>
      </text>
    </comment>
    <comment ref="E17" authorId="0" shapeId="0">
      <text>
        <r>
          <rPr>
            <sz val="9"/>
            <color indexed="81"/>
            <rFont val="Tahoma"/>
            <family val="2"/>
            <charset val="238"/>
          </rPr>
          <t xml:space="preserve">Wyznaczamy gdy rozklad jest jednomodalny, dominanta występuje najczęściej, inaczej nazywa się moda. </t>
        </r>
      </text>
    </comment>
    <comment ref="G17" authorId="0" shapeId="0">
      <text>
        <r>
          <rPr>
            <sz val="9"/>
            <color indexed="81"/>
            <rFont val="Tahoma"/>
            <family val="2"/>
            <charset val="238"/>
          </rPr>
          <t xml:space="preserve">69 osób/km2 to wartość gęstości zaludnienia która wystepuje najczęściej w 2016 r </t>
        </r>
      </text>
    </comment>
    <comment ref="H17" authorId="2" shapeId="0">
      <text>
        <r>
          <rPr>
            <sz val="9"/>
            <color indexed="81"/>
            <rFont val="Tahoma"/>
            <family val="2"/>
            <charset val="238"/>
          </rPr>
          <t xml:space="preserve">113 osób/km2 to wartość gęstości zaludnienia która wystepuje najczęściej w 2015 r </t>
        </r>
      </text>
    </comment>
    <comment ref="E18" authorId="0" shapeId="0">
      <text>
        <r>
          <rPr>
            <sz val="9"/>
            <color indexed="81"/>
            <rFont val="Tahoma"/>
            <family val="2"/>
            <charset val="238"/>
          </rPr>
          <t>Dzieli populacje na dwie części w stosunku 1/4 i 3/4</t>
        </r>
      </text>
    </comment>
    <comment ref="G18" authorId="0" shapeId="0">
      <text>
        <r>
          <rPr>
            <sz val="9"/>
            <color indexed="81"/>
            <rFont val="Tahoma"/>
            <family val="2"/>
            <charset val="238"/>
          </rPr>
          <t>Oznacza to że 25 % powiatów w 2016 roku miało gęstość zaludnienia na poziomie 55,25 osób/km2 lub mniej a 75% 78,5 osób/km2 lub  więcej</t>
        </r>
      </text>
    </comment>
    <comment ref="H18" authorId="0" shapeId="0">
      <text>
        <r>
          <rPr>
            <sz val="9"/>
            <color indexed="81"/>
            <rFont val="Tahoma"/>
            <family val="2"/>
            <charset val="238"/>
          </rPr>
          <t>Oznacza to że 25 % powiatów w 2015 roku miało gęstość zaludnienia na poziomie 56 osób/km2 lub mniej a 75% 79 osób/km2 lub  więcej</t>
        </r>
      </text>
    </comment>
    <comment ref="G19" authorId="0" shapeId="0">
      <text>
        <r>
          <rPr>
            <sz val="9"/>
            <color indexed="81"/>
            <rFont val="Tahoma"/>
            <family val="2"/>
            <charset val="238"/>
          </rPr>
          <t xml:space="preserve">Mediana wynosi 78,5 osób/km2. Znacza to że 50 % powiatów w 2016 roku  miało
gęstość zaludnienia na poziomie 78,5 osób/km2 lub mniej a 50 % powiatów na poziomie 78,5 lub więcej. Mediana równa średniej to rozkład symetryczny. Jeśli mamy rozbieżności między miarami a średnią to stosujemy miary pozycyjne niż klasyczne. </t>
        </r>
      </text>
    </comment>
    <comment ref="H19" authorId="0" shapeId="0">
      <text>
        <r>
          <rPr>
            <sz val="9"/>
            <color indexed="81"/>
            <rFont val="Tahoma"/>
            <family val="2"/>
            <charset val="238"/>
          </rPr>
          <t xml:space="preserve">Mediana wynosi 79 osób/km2. Znacza to że 50 % powiatów w 2015 roku  miało gęstość zaludnienia na poziomie 79 osób/km2 lub mniej a 50 % powiatów na poziomie 78,5 lub więcej.  </t>
        </r>
      </text>
    </comment>
    <comment ref="E20" authorId="0" shapeId="0">
      <text>
        <r>
          <rPr>
            <sz val="9"/>
            <color indexed="81"/>
            <rFont val="Tahoma"/>
            <family val="2"/>
            <charset val="238"/>
          </rPr>
          <t>Dzieli populacje na dwie części w stosunku 3/4 i 1/4</t>
        </r>
      </text>
    </comment>
    <comment ref="G20" authorId="0" shapeId="0">
      <text>
        <r>
          <rPr>
            <sz val="9"/>
            <color indexed="81"/>
            <rFont val="Tahoma"/>
            <family val="2"/>
            <charset val="238"/>
          </rPr>
          <t xml:space="preserve">Kwartyl 3-ci wynosi 117 osób/km2 oznacza to że 75% powiatów w 2016 r  miało gęstość zaludnienia na poziomie 117 osób/km2 lub mniej, a 25% 117 lub więcej </t>
        </r>
      </text>
    </comment>
    <comment ref="F21" authorId="0" shapeId="0">
      <text>
        <r>
          <rPr>
            <sz val="9"/>
            <color indexed="81"/>
            <rFont val="Tahoma"/>
            <family val="2"/>
            <charset val="238"/>
          </rPr>
          <t xml:space="preserve">Informuje nas o ile przeciętnie odchylają się wartości od mediany </t>
        </r>
      </text>
    </comment>
    <comment ref="G21" authorId="0" shapeId="0">
      <text>
        <r>
          <rPr>
            <sz val="9"/>
            <color indexed="81"/>
            <rFont val="Tahoma"/>
            <family val="2"/>
            <charset val="238"/>
          </rPr>
          <t>Gęstość zaludnienia odchyla się przeciętnie od mediany o 30,88 osób/km2</t>
        </r>
      </text>
    </comment>
    <comment ref="H21" authorId="2" shapeId="0">
      <text>
        <r>
          <rPr>
            <sz val="9"/>
            <color indexed="81"/>
            <rFont val="Tahoma"/>
            <family val="2"/>
            <charset val="238"/>
          </rPr>
          <t xml:space="preserve">Gęstość zaludnienia odchyla się przeciętnie od mediany o 30,5 osób/km2
</t>
        </r>
      </text>
    </comment>
    <comment ref="G22" authorId="0" shapeId="0">
      <text>
        <r>
          <rPr>
            <sz val="9"/>
            <color indexed="81"/>
            <rFont val="Tahoma"/>
            <family val="2"/>
            <charset val="238"/>
          </rPr>
          <t xml:space="preserve">Określa jak bardzo jest zróżnicowana populacja między kwartylem 1 a 3, Gęstość zaludnienia w 2016 r charakteryzuje się umiarkowanym zróżnicowaniem między kwartylem 1 a 3. </t>
        </r>
      </text>
    </comment>
    <comment ref="H22" authorId="2" shapeId="0">
      <text>
        <r>
          <rPr>
            <sz val="9"/>
            <color indexed="81"/>
            <rFont val="Tahoma"/>
            <family val="2"/>
            <charset val="238"/>
          </rPr>
          <t xml:space="preserve">Określa jak bardzo jest zróżnicowana populacja między kwartylem 1 a 3, Gęstość zaludnienia w 2015 r charakteryzuje się umiarkowanym zróżnicowaniem między kwartylem 1 a 3. 
</t>
        </r>
      </text>
    </comment>
  </commentList>
</comments>
</file>

<file path=xl/sharedStrings.xml><?xml version="1.0" encoding="utf-8"?>
<sst xmlns="http://schemas.openxmlformats.org/spreadsheetml/2006/main" count="2041" uniqueCount="820">
  <si>
    <t>Miary klasyczne</t>
  </si>
  <si>
    <t>Średnia</t>
  </si>
  <si>
    <t>Odchylenie standardowe</t>
  </si>
  <si>
    <t>Błąd standardowy</t>
  </si>
  <si>
    <t xml:space="preserve">Współczynnk zmienności </t>
  </si>
  <si>
    <t>Mediana</t>
  </si>
  <si>
    <t>typowy obszar - lewy koniec</t>
  </si>
  <si>
    <t>typowy obszar - prawy koniec</t>
  </si>
  <si>
    <t>wsp. Asymetrii</t>
  </si>
  <si>
    <t>Wariancja próbki</t>
  </si>
  <si>
    <t>wsp. Koncentracji</t>
  </si>
  <si>
    <t>Kurtoza</t>
  </si>
  <si>
    <t>Skośność</t>
  </si>
  <si>
    <t>Zakres</t>
  </si>
  <si>
    <t>Miary pozycyjne</t>
  </si>
  <si>
    <t>Minimum</t>
  </si>
  <si>
    <t xml:space="preserve">Dominanta </t>
  </si>
  <si>
    <t>Maksimum</t>
  </si>
  <si>
    <t>kwartyl1</t>
  </si>
  <si>
    <t>Suma</t>
  </si>
  <si>
    <t>Licznik</t>
  </si>
  <si>
    <t>kwartyl3</t>
  </si>
  <si>
    <t>odchylenie ćwiartkowe</t>
  </si>
  <si>
    <t>PODSUMOWANIE DWÓCH MIAR</t>
  </si>
  <si>
    <t>Ludność na 1 km 2</t>
  </si>
  <si>
    <t>2015 r</t>
  </si>
  <si>
    <t>2016 r</t>
  </si>
  <si>
    <t xml:space="preserve">    bolesławiecki</t>
  </si>
  <si>
    <t xml:space="preserve">    dzierżoniowski</t>
  </si>
  <si>
    <t xml:space="preserve">    głogowski</t>
  </si>
  <si>
    <t xml:space="preserve">    górowski</t>
  </si>
  <si>
    <t xml:space="preserve">    jaworski</t>
  </si>
  <si>
    <t xml:space="preserve">    jeleniogórski</t>
  </si>
  <si>
    <t xml:space="preserve">    kamiennogórski</t>
  </si>
  <si>
    <t xml:space="preserve">    kłodzki</t>
  </si>
  <si>
    <t xml:space="preserve">    legnicki</t>
  </si>
  <si>
    <t xml:space="preserve">    lubański</t>
  </si>
  <si>
    <t xml:space="preserve">    lubiński</t>
  </si>
  <si>
    <t xml:space="preserve">    lwówecki</t>
  </si>
  <si>
    <t xml:space="preserve">    milicki</t>
  </si>
  <si>
    <t xml:space="preserve">    oleśnicki</t>
  </si>
  <si>
    <t xml:space="preserve">    oławski</t>
  </si>
  <si>
    <t xml:space="preserve">    polkowicki</t>
  </si>
  <si>
    <t xml:space="preserve">    strzeliński</t>
  </si>
  <si>
    <t xml:space="preserve">    średzki</t>
  </si>
  <si>
    <t xml:space="preserve">    świdnicki</t>
  </si>
  <si>
    <t xml:space="preserve">    trzebnicki</t>
  </si>
  <si>
    <t xml:space="preserve">    wałbrzyski</t>
  </si>
  <si>
    <t xml:space="preserve">    wołowski</t>
  </si>
  <si>
    <t xml:space="preserve">    wrocławski</t>
  </si>
  <si>
    <t xml:space="preserve">    ząbkowicki</t>
  </si>
  <si>
    <t xml:space="preserve">    zgorzelecki</t>
  </si>
  <si>
    <t xml:space="preserve">    złotoryjski</t>
  </si>
  <si>
    <t xml:space="preserve">    aleksandrowski</t>
  </si>
  <si>
    <t xml:space="preserve">    brodnicki</t>
  </si>
  <si>
    <t xml:space="preserve">    bydgoski</t>
  </si>
  <si>
    <t xml:space="preserve">    chełmiński</t>
  </si>
  <si>
    <t xml:space="preserve">    golubsko-dobrzyński</t>
  </si>
  <si>
    <t xml:space="preserve">    grudziądzki</t>
  </si>
  <si>
    <t xml:space="preserve">    inowrocławski</t>
  </si>
  <si>
    <t xml:space="preserve">    lipnowski</t>
  </si>
  <si>
    <t xml:space="preserve">    mogileński</t>
  </si>
  <si>
    <t xml:space="preserve">    nakielski</t>
  </si>
  <si>
    <t xml:space="preserve">    radziejowski</t>
  </si>
  <si>
    <t xml:space="preserve">    rypiński</t>
  </si>
  <si>
    <t xml:space="preserve">    sępoleński</t>
  </si>
  <si>
    <t xml:space="preserve">    świecki</t>
  </si>
  <si>
    <t xml:space="preserve">    toruński</t>
  </si>
  <si>
    <t xml:space="preserve">    tucholski</t>
  </si>
  <si>
    <t xml:space="preserve">    wąbrzeski</t>
  </si>
  <si>
    <t xml:space="preserve">    włocławski</t>
  </si>
  <si>
    <t xml:space="preserve">    żniński</t>
  </si>
  <si>
    <t xml:space="preserve">    bialski</t>
  </si>
  <si>
    <t xml:space="preserve">    biłgorajski</t>
  </si>
  <si>
    <t xml:space="preserve">    chełmski</t>
  </si>
  <si>
    <t xml:space="preserve">    hrubieszowski</t>
  </si>
  <si>
    <t xml:space="preserve">    janowski</t>
  </si>
  <si>
    <t xml:space="preserve">    krasnostawski</t>
  </si>
  <si>
    <t xml:space="preserve">    kraśnicki</t>
  </si>
  <si>
    <t xml:space="preserve">    lubartowski</t>
  </si>
  <si>
    <t xml:space="preserve">    lubelski</t>
  </si>
  <si>
    <t xml:space="preserve">    łęczyński</t>
  </si>
  <si>
    <t xml:space="preserve">    łukowski</t>
  </si>
  <si>
    <t xml:space="preserve">    opolski</t>
  </si>
  <si>
    <t xml:space="preserve">    parczewski</t>
  </si>
  <si>
    <t xml:space="preserve">    puławski</t>
  </si>
  <si>
    <t xml:space="preserve">    radzyński</t>
  </si>
  <si>
    <t xml:space="preserve">    rycki</t>
  </si>
  <si>
    <t xml:space="preserve">    tomaszowski</t>
  </si>
  <si>
    <t xml:space="preserve">    włodawski</t>
  </si>
  <si>
    <t xml:space="preserve">    zamojski</t>
  </si>
  <si>
    <t xml:space="preserve">    gorzowski</t>
  </si>
  <si>
    <t xml:space="preserve">    krośnieński</t>
  </si>
  <si>
    <t xml:space="preserve">    międzyrzecki</t>
  </si>
  <si>
    <t xml:space="preserve">    nowosolski</t>
  </si>
  <si>
    <t xml:space="preserve">    słubicki</t>
  </si>
  <si>
    <t xml:space="preserve">    strzelecko-drezdenecki</t>
  </si>
  <si>
    <t xml:space="preserve">    sulęciński</t>
  </si>
  <si>
    <t xml:space="preserve">    świebodziński</t>
  </si>
  <si>
    <t xml:space="preserve">    wschowski</t>
  </si>
  <si>
    <t xml:space="preserve">    zielonogórski</t>
  </si>
  <si>
    <t xml:space="preserve">    żagański</t>
  </si>
  <si>
    <t xml:space="preserve">    żarski</t>
  </si>
  <si>
    <t xml:space="preserve">    bełchatowski</t>
  </si>
  <si>
    <t xml:space="preserve">    brzeziński</t>
  </si>
  <si>
    <t xml:space="preserve">    kutnowski</t>
  </si>
  <si>
    <t xml:space="preserve">    łaski</t>
  </si>
  <si>
    <t xml:space="preserve">    łęczycki</t>
  </si>
  <si>
    <t xml:space="preserve">    łowicki</t>
  </si>
  <si>
    <t xml:space="preserve">    łódzki wschodni</t>
  </si>
  <si>
    <t xml:space="preserve">    opoczyński</t>
  </si>
  <si>
    <t xml:space="preserve">    pabianicki</t>
  </si>
  <si>
    <t xml:space="preserve">    pajęczański</t>
  </si>
  <si>
    <t xml:space="preserve">    piotrkowski</t>
  </si>
  <si>
    <t xml:space="preserve">    poddębicki</t>
  </si>
  <si>
    <t xml:space="preserve">    radomszczański</t>
  </si>
  <si>
    <t xml:space="preserve">    rawski</t>
  </si>
  <si>
    <t xml:space="preserve">    sieradzki</t>
  </si>
  <si>
    <t xml:space="preserve">    skierniewicki</t>
  </si>
  <si>
    <t xml:space="preserve">    wieluński</t>
  </si>
  <si>
    <t xml:space="preserve">    wieruszowski</t>
  </si>
  <si>
    <t xml:space="preserve">    zduńskowolski</t>
  </si>
  <si>
    <t xml:space="preserve">    zgierski</t>
  </si>
  <si>
    <t xml:space="preserve">    bocheński</t>
  </si>
  <si>
    <t xml:space="preserve">    brzeski</t>
  </si>
  <si>
    <t xml:space="preserve">    chrzanowski</t>
  </si>
  <si>
    <t xml:space="preserve">    dąbrowski</t>
  </si>
  <si>
    <t xml:space="preserve">    gorlicki</t>
  </si>
  <si>
    <t xml:space="preserve">    krakowski</t>
  </si>
  <si>
    <t xml:space="preserve">    limanowski</t>
  </si>
  <si>
    <t xml:space="preserve">    miechowski</t>
  </si>
  <si>
    <t xml:space="preserve">    myślenicki</t>
  </si>
  <si>
    <t xml:space="preserve">    nowosądecki</t>
  </si>
  <si>
    <t xml:space="preserve">    nowotarski</t>
  </si>
  <si>
    <t xml:space="preserve">    olkuski</t>
  </si>
  <si>
    <t xml:space="preserve">    oświęcimski</t>
  </si>
  <si>
    <t xml:space="preserve">    proszowicki</t>
  </si>
  <si>
    <t xml:space="preserve">    suski</t>
  </si>
  <si>
    <t xml:space="preserve">    tarnowski</t>
  </si>
  <si>
    <t xml:space="preserve">    tatrzański</t>
  </si>
  <si>
    <t xml:space="preserve">    wadowicki</t>
  </si>
  <si>
    <t xml:space="preserve">    wielicki</t>
  </si>
  <si>
    <t xml:space="preserve">    białobrzeski</t>
  </si>
  <si>
    <t xml:space="preserve">    ciechanowski</t>
  </si>
  <si>
    <t xml:space="preserve">    garwoliński</t>
  </si>
  <si>
    <t xml:space="preserve">    gostyniński</t>
  </si>
  <si>
    <t xml:space="preserve">    grodziski</t>
  </si>
  <si>
    <t xml:space="preserve">    grójecki</t>
  </si>
  <si>
    <t xml:space="preserve">    kozienicki</t>
  </si>
  <si>
    <t xml:space="preserve">    legionowski</t>
  </si>
  <si>
    <t xml:space="preserve">    lipski</t>
  </si>
  <si>
    <t xml:space="preserve">    łosicki</t>
  </si>
  <si>
    <t xml:space="preserve">    makowski</t>
  </si>
  <si>
    <t xml:space="preserve">    miński</t>
  </si>
  <si>
    <t xml:space="preserve">    mławski</t>
  </si>
  <si>
    <t xml:space="preserve">    nowodworski</t>
  </si>
  <si>
    <t xml:space="preserve">    ostrołęcki</t>
  </si>
  <si>
    <t xml:space="preserve">    ostrowski</t>
  </si>
  <si>
    <t xml:space="preserve">    otwocki</t>
  </si>
  <si>
    <t xml:space="preserve">    piaseczyński</t>
  </si>
  <si>
    <t xml:space="preserve">    płocki</t>
  </si>
  <si>
    <t xml:space="preserve">    płoński</t>
  </si>
  <si>
    <t xml:space="preserve">    pruszkowski</t>
  </si>
  <si>
    <t xml:space="preserve">    przasnyski</t>
  </si>
  <si>
    <t xml:space="preserve">    przysuski</t>
  </si>
  <si>
    <t xml:space="preserve">    pułtuski</t>
  </si>
  <si>
    <t xml:space="preserve">    radomski</t>
  </si>
  <si>
    <t xml:space="preserve">    siedlecki</t>
  </si>
  <si>
    <t xml:space="preserve">    sierpecki</t>
  </si>
  <si>
    <t xml:space="preserve">    sochaczewski</t>
  </si>
  <si>
    <t xml:space="preserve">    sokołowski</t>
  </si>
  <si>
    <t xml:space="preserve">    szydłowiecki</t>
  </si>
  <si>
    <t xml:space="preserve">    warszawski zachodni</t>
  </si>
  <si>
    <t xml:space="preserve">    węgrowski</t>
  </si>
  <si>
    <t xml:space="preserve">    wołomiński</t>
  </si>
  <si>
    <t xml:space="preserve">    wyszkowski</t>
  </si>
  <si>
    <t xml:space="preserve">    zwoleński</t>
  </si>
  <si>
    <t xml:space="preserve">    żuromiński</t>
  </si>
  <si>
    <t xml:space="preserve">    żyrardowski</t>
  </si>
  <si>
    <t xml:space="preserve">    głubczycki</t>
  </si>
  <si>
    <t xml:space="preserve">    kędzierzyńsko-kozielski</t>
  </si>
  <si>
    <t xml:space="preserve">    kluczborski</t>
  </si>
  <si>
    <t xml:space="preserve">    krapkowicki</t>
  </si>
  <si>
    <t xml:space="preserve">    namysłowski</t>
  </si>
  <si>
    <t xml:space="preserve">    nyski</t>
  </si>
  <si>
    <t xml:space="preserve">    oleski</t>
  </si>
  <si>
    <t xml:space="preserve">    prudnicki</t>
  </si>
  <si>
    <t xml:space="preserve">    strzelecki</t>
  </si>
  <si>
    <t xml:space="preserve">    bieszczadzki</t>
  </si>
  <si>
    <t xml:space="preserve">    brzozowski</t>
  </si>
  <si>
    <t xml:space="preserve">    dębicki</t>
  </si>
  <si>
    <t xml:space="preserve">    jarosławski</t>
  </si>
  <si>
    <t xml:space="preserve">    jasielski</t>
  </si>
  <si>
    <t xml:space="preserve">    kolbuszowski</t>
  </si>
  <si>
    <t xml:space="preserve">    leski</t>
  </si>
  <si>
    <t xml:space="preserve">    leżajski</t>
  </si>
  <si>
    <t xml:space="preserve">    lubaczowski</t>
  </si>
  <si>
    <t xml:space="preserve">    łańcucki</t>
  </si>
  <si>
    <t xml:space="preserve">    mielecki</t>
  </si>
  <si>
    <t xml:space="preserve">    niżański</t>
  </si>
  <si>
    <t xml:space="preserve">    przemyski</t>
  </si>
  <si>
    <t xml:space="preserve">    przeworski</t>
  </si>
  <si>
    <t xml:space="preserve">    ropczycko-sędziszowski</t>
  </si>
  <si>
    <t xml:space="preserve">    rzeszowski</t>
  </si>
  <si>
    <t xml:space="preserve">    sanocki</t>
  </si>
  <si>
    <t xml:space="preserve">    stalowowolski</t>
  </si>
  <si>
    <t xml:space="preserve">    strzyżowski</t>
  </si>
  <si>
    <t xml:space="preserve">    tarnobrzeski</t>
  </si>
  <si>
    <t xml:space="preserve">    augustowski</t>
  </si>
  <si>
    <t xml:space="preserve">    białostocki</t>
  </si>
  <si>
    <t xml:space="preserve">    bielski</t>
  </si>
  <si>
    <t xml:space="preserve">    grajewski</t>
  </si>
  <si>
    <t xml:space="preserve">    hajnowski</t>
  </si>
  <si>
    <t xml:space="preserve">    kolneński</t>
  </si>
  <si>
    <t xml:space="preserve">    łomżyński</t>
  </si>
  <si>
    <t xml:space="preserve">    moniecki</t>
  </si>
  <si>
    <t xml:space="preserve">    sejneński</t>
  </si>
  <si>
    <t xml:space="preserve">    siemiatycki</t>
  </si>
  <si>
    <t xml:space="preserve">    sokólski</t>
  </si>
  <si>
    <t xml:space="preserve">    suwalski</t>
  </si>
  <si>
    <t xml:space="preserve">    wysokomazowiecki</t>
  </si>
  <si>
    <t xml:space="preserve">    zambrowski</t>
  </si>
  <si>
    <t xml:space="preserve">    bytowski</t>
  </si>
  <si>
    <t xml:space="preserve">    chojnicki</t>
  </si>
  <si>
    <t xml:space="preserve">    człuchowski</t>
  </si>
  <si>
    <t xml:space="preserve">    gdański</t>
  </si>
  <si>
    <t xml:space="preserve">    kartuski</t>
  </si>
  <si>
    <t xml:space="preserve">    kościerski</t>
  </si>
  <si>
    <t xml:space="preserve">    kwidzyński</t>
  </si>
  <si>
    <t xml:space="preserve">    lęborski</t>
  </si>
  <si>
    <t xml:space="preserve">    malborski</t>
  </si>
  <si>
    <t xml:space="preserve">    pucki</t>
  </si>
  <si>
    <t xml:space="preserve">    słupski</t>
  </si>
  <si>
    <t xml:space="preserve">    starogardzki</t>
  </si>
  <si>
    <t xml:space="preserve">    sztumski</t>
  </si>
  <si>
    <t xml:space="preserve">    tczewski</t>
  </si>
  <si>
    <t xml:space="preserve">    wejherowski</t>
  </si>
  <si>
    <t xml:space="preserve">    będziński</t>
  </si>
  <si>
    <t xml:space="preserve">    bieruńsko-lędziński</t>
  </si>
  <si>
    <t xml:space="preserve">    cieszyński</t>
  </si>
  <si>
    <t xml:space="preserve">    częstochowski</t>
  </si>
  <si>
    <t xml:space="preserve">    gliwicki</t>
  </si>
  <si>
    <t xml:space="preserve">    kłobucki</t>
  </si>
  <si>
    <t xml:space="preserve">    lubliniecki</t>
  </si>
  <si>
    <t xml:space="preserve">    mikołowski</t>
  </si>
  <si>
    <t xml:space="preserve">    myszkowski</t>
  </si>
  <si>
    <t xml:space="preserve">    pszczyński</t>
  </si>
  <si>
    <t xml:space="preserve">    raciborski</t>
  </si>
  <si>
    <t xml:space="preserve">    rybnicki</t>
  </si>
  <si>
    <t xml:space="preserve">    tarnogórski</t>
  </si>
  <si>
    <t xml:space="preserve">    wodzisławski</t>
  </si>
  <si>
    <t xml:space="preserve">    zawierciański</t>
  </si>
  <si>
    <t xml:space="preserve">    żywiecki</t>
  </si>
  <si>
    <t xml:space="preserve">    buski</t>
  </si>
  <si>
    <t xml:space="preserve">    jędrzejowski</t>
  </si>
  <si>
    <t xml:space="preserve">    kazimierski</t>
  </si>
  <si>
    <t xml:space="preserve">    kielecki</t>
  </si>
  <si>
    <t xml:space="preserve">    konecki</t>
  </si>
  <si>
    <t xml:space="preserve">    opatowski</t>
  </si>
  <si>
    <t xml:space="preserve">    ostrowiecki</t>
  </si>
  <si>
    <t xml:space="preserve">    pińczowski</t>
  </si>
  <si>
    <t xml:space="preserve">    sandomierski</t>
  </si>
  <si>
    <t xml:space="preserve">    skarżyski</t>
  </si>
  <si>
    <t xml:space="preserve">    starachowicki</t>
  </si>
  <si>
    <t xml:space="preserve">    staszowski</t>
  </si>
  <si>
    <t xml:space="preserve">    włoszczowski</t>
  </si>
  <si>
    <t xml:space="preserve">    bartoszycki</t>
  </si>
  <si>
    <t xml:space="preserve">    braniewski</t>
  </si>
  <si>
    <t xml:space="preserve">    działdowski</t>
  </si>
  <si>
    <t xml:space="preserve">    elbląski</t>
  </si>
  <si>
    <t xml:space="preserve">    ełcki</t>
  </si>
  <si>
    <t xml:space="preserve">    giżycki</t>
  </si>
  <si>
    <t xml:space="preserve">    gołdapski</t>
  </si>
  <si>
    <t xml:space="preserve">    iławski</t>
  </si>
  <si>
    <t xml:space="preserve">    kętrzyński</t>
  </si>
  <si>
    <t xml:space="preserve">    lidzbarski</t>
  </si>
  <si>
    <t xml:space="preserve">    mrągowski</t>
  </si>
  <si>
    <t xml:space="preserve">    nidzicki</t>
  </si>
  <si>
    <t xml:space="preserve">    nowomiejski</t>
  </si>
  <si>
    <t xml:space="preserve">    olecki</t>
  </si>
  <si>
    <t xml:space="preserve">    olsztyński</t>
  </si>
  <si>
    <t xml:space="preserve">    ostródzki</t>
  </si>
  <si>
    <t xml:space="preserve">    piski</t>
  </si>
  <si>
    <t xml:space="preserve">    szczycieński</t>
  </si>
  <si>
    <t xml:space="preserve">    węgorzewski</t>
  </si>
  <si>
    <t xml:space="preserve">    chodzieski</t>
  </si>
  <si>
    <t xml:space="preserve">    czarnkowsko-trzcianecki</t>
  </si>
  <si>
    <t xml:space="preserve">    gnieźnieński</t>
  </si>
  <si>
    <t xml:space="preserve">    gostyński</t>
  </si>
  <si>
    <t xml:space="preserve">    jarociński</t>
  </si>
  <si>
    <t xml:space="preserve">    kaliski</t>
  </si>
  <si>
    <t xml:space="preserve">    kępiński</t>
  </si>
  <si>
    <t xml:space="preserve">    kolski</t>
  </si>
  <si>
    <t xml:space="preserve">    koniński</t>
  </si>
  <si>
    <t xml:space="preserve">    kościański</t>
  </si>
  <si>
    <t xml:space="preserve">    krotoszyński</t>
  </si>
  <si>
    <t xml:space="preserve">    leszczyński</t>
  </si>
  <si>
    <t xml:space="preserve">    międzychodzki</t>
  </si>
  <si>
    <t xml:space="preserve">    nowotomyski</t>
  </si>
  <si>
    <t xml:space="preserve">    obornicki</t>
  </si>
  <si>
    <t xml:space="preserve">    ostrzeszowski</t>
  </si>
  <si>
    <t xml:space="preserve">    pilski</t>
  </si>
  <si>
    <t xml:space="preserve">    pleszewski</t>
  </si>
  <si>
    <t xml:space="preserve">    poznański</t>
  </si>
  <si>
    <t xml:space="preserve">    rawicki</t>
  </si>
  <si>
    <t xml:space="preserve">    słupecki</t>
  </si>
  <si>
    <t xml:space="preserve">    szamotulski</t>
  </si>
  <si>
    <t xml:space="preserve">    śremski</t>
  </si>
  <si>
    <t xml:space="preserve">    turecki</t>
  </si>
  <si>
    <t xml:space="preserve">    wągrowiecki</t>
  </si>
  <si>
    <t xml:space="preserve">    wolsztyński</t>
  </si>
  <si>
    <t xml:space="preserve">    wrzesiński</t>
  </si>
  <si>
    <t xml:space="preserve">    złotowski</t>
  </si>
  <si>
    <t xml:space="preserve">    białogardzki</t>
  </si>
  <si>
    <t xml:space="preserve">    choszczeński</t>
  </si>
  <si>
    <t xml:space="preserve">    drawski</t>
  </si>
  <si>
    <t xml:space="preserve">    goleniowski</t>
  </si>
  <si>
    <t xml:space="preserve">    gryficki</t>
  </si>
  <si>
    <t xml:space="preserve">    gryfiński</t>
  </si>
  <si>
    <t xml:space="preserve">    kamieński</t>
  </si>
  <si>
    <t xml:space="preserve">    kołobrzeski</t>
  </si>
  <si>
    <t xml:space="preserve">    koszaliński</t>
  </si>
  <si>
    <t xml:space="preserve">    łobeski</t>
  </si>
  <si>
    <t xml:space="preserve">    myśliborski</t>
  </si>
  <si>
    <t xml:space="preserve">    policki</t>
  </si>
  <si>
    <t xml:space="preserve">    pyrzycki</t>
  </si>
  <si>
    <t xml:space="preserve">    sławieński</t>
  </si>
  <si>
    <t xml:space="preserve">    stargardzki</t>
  </si>
  <si>
    <t xml:space="preserve">    szczecinecki</t>
  </si>
  <si>
    <t xml:space="preserve">    świdwiński</t>
  </si>
  <si>
    <t xml:space="preserve">    wałecki</t>
  </si>
  <si>
    <t>Tryb</t>
  </si>
  <si>
    <t>Histogram</t>
  </si>
  <si>
    <t>Powiaty (bez miast):</t>
  </si>
  <si>
    <t>Gęstość zaludnienia</t>
  </si>
  <si>
    <t>Liczebność</t>
  </si>
  <si>
    <t>pozycyjny wsp. Zmienności</t>
  </si>
  <si>
    <t>Obydwie zmienne charakteryzują się silną asymetrią prawostronną oraz umiarkowanym zróżnicowaniem.</t>
  </si>
  <si>
    <t>Oznacza to, że w przypadku tych dwóch cech powinniśmy stosować miary pozycyjne zamiast klasycznych.</t>
  </si>
  <si>
    <t>Miary klasyczne tracą swoje własności informatyczne.</t>
  </si>
  <si>
    <t xml:space="preserve">    Świnoujście</t>
  </si>
  <si>
    <t>3263</t>
  </si>
  <si>
    <t xml:space="preserve">    Szczecin</t>
  </si>
  <si>
    <t>3262</t>
  </si>
  <si>
    <t xml:space="preserve">    Koszalin</t>
  </si>
  <si>
    <t>3261</t>
  </si>
  <si>
    <t>Cities with powiat status:</t>
  </si>
  <si>
    <t>Miasta na prawach powiatu:</t>
  </si>
  <si>
    <t>3217</t>
  </si>
  <si>
    <t>3216</t>
  </si>
  <si>
    <t>3215</t>
  </si>
  <si>
    <t>3214</t>
  </si>
  <si>
    <t>3213</t>
  </si>
  <si>
    <t>3212</t>
  </si>
  <si>
    <t>3211</t>
  </si>
  <si>
    <t>3210</t>
  </si>
  <si>
    <t>3218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</si>
  <si>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</si>
  <si>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</si>
  <si>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</si>
  <si>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</si>
  <si>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</si>
  <si>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</si>
  <si>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</si>
  <si>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</si>
  <si>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</si>
  <si>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r>
      <t xml:space="preserve">Powiaty: </t>
    </r>
    <r>
      <rPr>
        <b/>
        <i/>
        <sz val="8"/>
        <rFont val="Arial"/>
        <family val="2"/>
        <charset val="238"/>
      </rPr>
      <t>Powiats:</t>
    </r>
  </si>
  <si>
    <t>WOJ.  ZACHODNIOPOMORSKIE</t>
  </si>
  <si>
    <t xml:space="preserve">    Poznań</t>
  </si>
  <si>
    <t>3064</t>
  </si>
  <si>
    <t xml:space="preserve">    Leszno</t>
  </si>
  <si>
    <t>3063</t>
  </si>
  <si>
    <t xml:space="preserve">    Konin</t>
  </si>
  <si>
    <t>3062</t>
  </si>
  <si>
    <t xml:space="preserve">    Kalisz</t>
  </si>
  <si>
    <t>3061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</si>
  <si>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</si>
  <si>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</si>
  <si>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</si>
  <si>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</si>
  <si>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</si>
  <si>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</si>
  <si>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</si>
  <si>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</si>
  <si>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</si>
  <si>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</si>
  <si>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</si>
  <si>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</si>
  <si>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</si>
  <si>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</si>
  <si>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</si>
  <si>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</si>
  <si>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</si>
  <si>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</si>
  <si>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</si>
  <si>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</si>
  <si>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</si>
  <si>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</si>
  <si>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</si>
  <si>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</si>
  <si>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</si>
  <si>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</si>
  <si>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</si>
  <si>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</si>
  <si>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</si>
  <si>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</si>
  <si>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</si>
  <si>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WOJ.  WIELKOPOLSKIE</t>
  </si>
  <si>
    <t xml:space="preserve">    Olsztyn</t>
  </si>
  <si>
    <t>2862</t>
  </si>
  <si>
    <t xml:space="preserve">    Elbląg</t>
  </si>
  <si>
    <t>2861</t>
  </si>
  <si>
    <t>2819</t>
  </si>
  <si>
    <t>2817</t>
  </si>
  <si>
    <t>2816</t>
  </si>
  <si>
    <t>2815</t>
  </si>
  <si>
    <t>2814</t>
  </si>
  <si>
    <t>2813</t>
  </si>
  <si>
    <t>2812</t>
  </si>
  <si>
    <t>2811</t>
  </si>
  <si>
    <t>2810</t>
  </si>
  <si>
    <t>2809</t>
  </si>
  <si>
    <t>2808</t>
  </si>
  <si>
    <t>2807</t>
  </si>
  <si>
    <t>2818</t>
  </si>
  <si>
    <t>2806</t>
  </si>
  <si>
    <t>2805</t>
  </si>
  <si>
    <t>2804</t>
  </si>
  <si>
    <t>2803</t>
  </si>
  <si>
    <t>2802</t>
  </si>
  <si>
    <t>2801</t>
  </si>
  <si>
    <t>WOJ.  WARMIŃSKO-MAZURSKIE</t>
  </si>
  <si>
    <t xml:space="preserve">    Kielce</t>
  </si>
  <si>
    <t>2661</t>
  </si>
  <si>
    <t>City with powiat status</t>
  </si>
  <si>
    <t>Miasto na prawach powiatu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</si>
  <si>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</si>
  <si>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</si>
  <si>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</si>
  <si>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</si>
  <si>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</si>
  <si>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</si>
  <si>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</si>
  <si>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</si>
  <si>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</si>
  <si>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</si>
  <si>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</si>
  <si>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</si>
  <si>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</si>
  <si>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WOJ.  ŚWIĘTOKRZYSKIE</t>
  </si>
  <si>
    <t xml:space="preserve">    Żory</t>
  </si>
  <si>
    <t>2479</t>
  </si>
  <si>
    <t xml:space="preserve">    Zabrze</t>
  </si>
  <si>
    <t>2478</t>
  </si>
  <si>
    <t xml:space="preserve">    Tychy</t>
  </si>
  <si>
    <t>2477</t>
  </si>
  <si>
    <t xml:space="preserve">    Świętochłowice</t>
  </si>
  <si>
    <t>2476</t>
  </si>
  <si>
    <t xml:space="preserve">    Sosnowiec</t>
  </si>
  <si>
    <t>2475</t>
  </si>
  <si>
    <t xml:space="preserve">    Siemianowice Śląskie</t>
  </si>
  <si>
    <t>2474</t>
  </si>
  <si>
    <t xml:space="preserve">    Rybnik</t>
  </si>
  <si>
    <t>2473</t>
  </si>
  <si>
    <t xml:space="preserve">    Ruda Śląska</t>
  </si>
  <si>
    <t>2472</t>
  </si>
  <si>
    <t xml:space="preserve">    Piekary Śląskie</t>
  </si>
  <si>
    <t>2471</t>
  </si>
  <si>
    <t xml:space="preserve">    Mysłowice</t>
  </si>
  <si>
    <t>2470</t>
  </si>
  <si>
    <t xml:space="preserve">    Katowice</t>
  </si>
  <si>
    <t>2469</t>
  </si>
  <si>
    <t xml:space="preserve">    Jaworzno</t>
  </si>
  <si>
    <t>2468</t>
  </si>
  <si>
    <t xml:space="preserve">    Jastrzębie-Zdrój</t>
  </si>
  <si>
    <t>2467</t>
  </si>
  <si>
    <t xml:space="preserve">    Gliwice</t>
  </si>
  <si>
    <t>2466</t>
  </si>
  <si>
    <t xml:space="preserve">    Dąbrowa Górnicza</t>
  </si>
  <si>
    <t>2465</t>
  </si>
  <si>
    <t xml:space="preserve">    Częstochowa</t>
  </si>
  <si>
    <t>2464</t>
  </si>
  <si>
    <t xml:space="preserve">    Chorzów</t>
  </si>
  <si>
    <t>2463</t>
  </si>
  <si>
    <t xml:space="preserve">    Bytom</t>
  </si>
  <si>
    <t>2462</t>
  </si>
  <si>
    <t xml:space="preserve">    Bielsko-Biała</t>
  </si>
  <si>
    <t>2461</t>
  </si>
  <si>
    <t>2417</t>
  </si>
  <si>
    <t>2416</t>
  </si>
  <si>
    <t>2415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</si>
  <si>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</si>
  <si>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</si>
  <si>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</si>
  <si>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</si>
  <si>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</si>
  <si>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</si>
  <si>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</si>
  <si>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</si>
  <si>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</si>
  <si>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</si>
  <si>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</si>
  <si>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2414</t>
  </si>
  <si>
    <t>2402</t>
  </si>
  <si>
    <t>2401</t>
  </si>
  <si>
    <t>WOJ.  ŚLĄSKIE</t>
  </si>
  <si>
    <t xml:space="preserve">    Sopot</t>
  </si>
  <si>
    <t>2264</t>
  </si>
  <si>
    <t xml:space="preserve">    Słupsk</t>
  </si>
  <si>
    <t>2263</t>
  </si>
  <si>
    <t xml:space="preserve">    Gdynia</t>
  </si>
  <si>
    <t>2262</t>
  </si>
  <si>
    <t xml:space="preserve">    Gdańsk</t>
  </si>
  <si>
    <t>2261</t>
  </si>
  <si>
    <t>2215</t>
  </si>
  <si>
    <t>2214</t>
  </si>
  <si>
    <t>2216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</si>
  <si>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</si>
  <si>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</si>
  <si>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</si>
  <si>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</si>
  <si>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</si>
  <si>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</si>
  <si>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</si>
  <si>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</si>
  <si>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</si>
  <si>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</si>
  <si>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</si>
  <si>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</si>
  <si>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</si>
  <si>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WOJ.  POMORSKIE</t>
  </si>
  <si>
    <t xml:space="preserve">    Suwałki</t>
  </si>
  <si>
    <t>2063</t>
  </si>
  <si>
    <t xml:space="preserve">    Łomża</t>
  </si>
  <si>
    <t>2062</t>
  </si>
  <si>
    <t xml:space="preserve">    Białystok</t>
  </si>
  <si>
    <t>2061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</si>
  <si>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</si>
  <si>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</si>
  <si>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</si>
  <si>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</si>
  <si>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</si>
  <si>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</si>
  <si>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</si>
  <si>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</si>
  <si>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</si>
  <si>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</si>
  <si>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</si>
  <si>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</si>
  <si>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</si>
  <si>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</si>
  <si>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WOJ.  PODLASKIE</t>
  </si>
  <si>
    <t xml:space="preserve">    Tarnobrzeg</t>
  </si>
  <si>
    <t>1864</t>
  </si>
  <si>
    <t xml:space="preserve">    Rzeszów</t>
  </si>
  <si>
    <t>1863</t>
  </si>
  <si>
    <t xml:space="preserve">    Przemyśl</t>
  </si>
  <si>
    <t>1862</t>
  </si>
  <si>
    <t xml:space="preserve">    Krosno</t>
  </si>
  <si>
    <t>1861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</si>
  <si>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</si>
  <si>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</si>
  <si>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</si>
  <si>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</si>
  <si>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</si>
  <si>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</si>
  <si>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</si>
  <si>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</si>
  <si>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</si>
  <si>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</si>
  <si>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</si>
  <si>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</si>
  <si>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</si>
  <si>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1821</t>
  </si>
  <si>
    <t>1807</t>
  </si>
  <si>
    <t>1806</t>
  </si>
  <si>
    <t>1805</t>
  </si>
  <si>
    <t>1804</t>
  </si>
  <si>
    <t>1803</t>
  </si>
  <si>
    <t>1802</t>
  </si>
  <si>
    <t>1801</t>
  </si>
  <si>
    <t>WOJ.  PODKARPACKIE</t>
  </si>
  <si>
    <t xml:space="preserve">    Opole</t>
  </si>
  <si>
    <t>1661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</si>
  <si>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</si>
  <si>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</si>
  <si>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</si>
  <si>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</si>
  <si>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</si>
  <si>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</si>
  <si>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</si>
  <si>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</si>
  <si>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</si>
  <si>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</si>
  <si>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</si>
  <si>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WOJ.  OPOLSKIE</t>
  </si>
  <si>
    <t xml:space="preserve">    m. st. Warszawa</t>
  </si>
  <si>
    <t xml:space="preserve">    Siedlce</t>
  </si>
  <si>
    <t>1464</t>
  </si>
  <si>
    <t xml:space="preserve">    Radom</t>
  </si>
  <si>
    <t>1463</t>
  </si>
  <si>
    <t xml:space="preserve">    Płock</t>
  </si>
  <si>
    <t>1462</t>
  </si>
  <si>
    <t xml:space="preserve">    Ostrołęka</t>
  </si>
  <si>
    <t>1461</t>
  </si>
  <si>
    <t>1438</t>
  </si>
  <si>
    <t>1437</t>
  </si>
  <si>
    <t>1436</t>
  </si>
  <si>
    <t>1435</t>
  </si>
  <si>
    <t>1434</t>
  </si>
  <si>
    <t>1433</t>
  </si>
  <si>
    <t>1432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</si>
  <si>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</si>
  <si>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</si>
  <si>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</si>
  <si>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</si>
  <si>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</si>
  <si>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</si>
  <si>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</si>
  <si>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</si>
  <si>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</si>
  <si>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</si>
  <si>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</si>
  <si>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</si>
  <si>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</si>
  <si>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</si>
  <si>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</si>
  <si>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</si>
  <si>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</si>
  <si>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</si>
  <si>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</si>
  <si>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</si>
  <si>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</si>
  <si>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</si>
  <si>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</si>
  <si>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</si>
  <si>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</si>
  <si>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</si>
  <si>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</si>
  <si>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</si>
  <si>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</si>
  <si>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</si>
  <si>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WOJ.  MAZOWIECKIE</t>
  </si>
  <si>
    <t xml:space="preserve">    Tarnów</t>
  </si>
  <si>
    <t>1263</t>
  </si>
  <si>
    <t xml:space="preserve">    Nowy Sącz</t>
  </si>
  <si>
    <t>1262</t>
  </si>
  <si>
    <t xml:space="preserve">    Kraków</t>
  </si>
  <si>
    <t>1261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</si>
  <si>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</si>
  <si>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</si>
  <si>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</si>
  <si>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</si>
  <si>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</si>
  <si>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</si>
  <si>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</si>
  <si>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</si>
  <si>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</si>
  <si>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</si>
  <si>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</si>
  <si>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</si>
  <si>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</si>
  <si>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</si>
  <si>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</si>
  <si>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</si>
  <si>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</si>
  <si>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1202</t>
  </si>
  <si>
    <t>1201</t>
  </si>
  <si>
    <t>WOJ.  MAŁOPOLSKIE</t>
  </si>
  <si>
    <t xml:space="preserve">    Skierniewice</t>
  </si>
  <si>
    <t>1063</t>
  </si>
  <si>
    <t xml:space="preserve">    Piotrków Trybunalski</t>
  </si>
  <si>
    <t>1062</t>
  </si>
  <si>
    <t xml:space="preserve">    Łódź</t>
  </si>
  <si>
    <t>1061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</si>
  <si>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</si>
  <si>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</si>
  <si>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</si>
  <si>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</si>
  <si>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</si>
  <si>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</si>
  <si>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</si>
  <si>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</si>
  <si>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</si>
  <si>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</si>
  <si>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</si>
  <si>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</si>
  <si>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</si>
  <si>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</si>
  <si>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</si>
  <si>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</si>
  <si>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</si>
  <si>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</si>
  <si>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</si>
  <si>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1021</t>
  </si>
  <si>
    <t>1001</t>
  </si>
  <si>
    <t>WOJ.  ŁÓDZKIE</t>
  </si>
  <si>
    <t xml:space="preserve">    Zielona Góra</t>
  </si>
  <si>
    <t>0862</t>
  </si>
  <si>
    <t xml:space="preserve">    Gorzów Wielkopolski</t>
  </si>
  <si>
    <t>0861</t>
  </si>
  <si>
    <t>0811</t>
  </si>
  <si>
    <t>0810</t>
  </si>
  <si>
    <t>0809</t>
  </si>
  <si>
    <t>0812</t>
  </si>
  <si>
    <t>0808</t>
  </si>
  <si>
    <t>0807</t>
  </si>
  <si>
    <t>0806</t>
  </si>
  <si>
    <t>0805</t>
  </si>
  <si>
    <t>0804</t>
  </si>
  <si>
    <t>0803</t>
  </si>
  <si>
    <t>0802</t>
  </si>
  <si>
    <t>0801</t>
  </si>
  <si>
    <t>WOJ.  LUBUSKIE</t>
  </si>
  <si>
    <t xml:space="preserve">    Zamość</t>
  </si>
  <si>
    <t>0664</t>
  </si>
  <si>
    <t xml:space="preserve">    Lublin</t>
  </si>
  <si>
    <t>0663</t>
  </si>
  <si>
    <t xml:space="preserve">    Chełm</t>
  </si>
  <si>
    <t>0662</t>
  </si>
  <si>
    <t xml:space="preserve">    Biała Podlaska</t>
  </si>
  <si>
    <t>0661</t>
  </si>
  <si>
    <t>0620</t>
  </si>
  <si>
    <t>0619</t>
  </si>
  <si>
    <t>0618</t>
  </si>
  <si>
    <t>0617</t>
  </si>
  <si>
    <t>0616</t>
  </si>
  <si>
    <t>0615</t>
  </si>
  <si>
    <t>0614</t>
  </si>
  <si>
    <t>0613</t>
  </si>
  <si>
    <t>0612</t>
  </si>
  <si>
    <t>0611</t>
  </si>
  <si>
    <t>0610</t>
  </si>
  <si>
    <t>0609</t>
  </si>
  <si>
    <t>0608</t>
  </si>
  <si>
    <t>0607</t>
  </si>
  <si>
    <t>0606</t>
  </si>
  <si>
    <t>0605</t>
  </si>
  <si>
    <t>0604</t>
  </si>
  <si>
    <t>0603</t>
  </si>
  <si>
    <t>0602</t>
  </si>
  <si>
    <t>0601</t>
  </si>
  <si>
    <t>WOJ.  LUBELSKIE</t>
  </si>
  <si>
    <t xml:space="preserve">    Włocławek</t>
  </si>
  <si>
    <t>0464</t>
  </si>
  <si>
    <t xml:space="preserve">    Toruń</t>
  </si>
  <si>
    <t>0463</t>
  </si>
  <si>
    <t xml:space="preserve">    Grudziądz</t>
  </si>
  <si>
    <t>0462</t>
  </si>
  <si>
    <t xml:space="preserve">    Bydgoszcz</t>
  </si>
  <si>
    <t>0461</t>
  </si>
  <si>
    <t>0419</t>
  </si>
  <si>
    <t>0418</t>
  </si>
  <si>
    <t>0417</t>
  </si>
  <si>
    <t>0416</t>
  </si>
  <si>
    <t>0415</t>
  </si>
  <si>
    <t>0414</t>
  </si>
  <si>
    <t>0413</t>
  </si>
  <si>
    <t>0412</t>
  </si>
  <si>
    <t>0411</t>
  </si>
  <si>
    <t>0410</t>
  </si>
  <si>
    <t>0409</t>
  </si>
  <si>
    <t>0408</t>
  </si>
  <si>
    <t>0407</t>
  </si>
  <si>
    <t>0406</t>
  </si>
  <si>
    <t>0405</t>
  </si>
  <si>
    <t>0404</t>
  </si>
  <si>
    <t>0403</t>
  </si>
  <si>
    <t>0402</t>
  </si>
  <si>
    <t>0401</t>
  </si>
  <si>
    <t>WOJ.  KUJAWSKO-POMORSKIE</t>
  </si>
  <si>
    <t xml:space="preserve">    Wrocław</t>
  </si>
  <si>
    <t>0264</t>
  </si>
  <si>
    <t xml:space="preserve">    Wałbrzych</t>
  </si>
  <si>
    <t>0265</t>
  </si>
  <si>
    <t xml:space="preserve">    Legnica</t>
  </si>
  <si>
    <t>0262</t>
  </si>
  <si>
    <t xml:space="preserve">    Jelenia Góra</t>
  </si>
  <si>
    <t>0261</t>
  </si>
  <si>
    <t>0226</t>
  </si>
  <si>
    <t>0225</t>
  </si>
  <si>
    <t>0224</t>
  </si>
  <si>
    <t>0223</t>
  </si>
  <si>
    <t>0222</t>
  </si>
  <si>
    <t>0221</t>
  </si>
  <si>
    <t>0220</t>
  </si>
  <si>
    <t>0219</t>
  </si>
  <si>
    <t>0218</t>
  </si>
  <si>
    <t>0217</t>
  </si>
  <si>
    <t>0216</t>
  </si>
  <si>
    <t>0215</t>
  </si>
  <si>
    <t>0214</t>
  </si>
  <si>
    <t>0213</t>
  </si>
  <si>
    <t>0212</t>
  </si>
  <si>
    <t>0211</t>
  </si>
  <si>
    <t>0210</t>
  </si>
  <si>
    <t>0209</t>
  </si>
  <si>
    <t>0208</t>
  </si>
  <si>
    <t>0207</t>
  </si>
  <si>
    <t>0206</t>
  </si>
  <si>
    <t>0205</t>
  </si>
  <si>
    <t>0204</t>
  </si>
  <si>
    <t>0203</t>
  </si>
  <si>
    <t>0202</t>
  </si>
  <si>
    <t>0201</t>
  </si>
  <si>
    <t>WOJ.  DOLNOŚLĄSKIE</t>
  </si>
  <si>
    <r>
      <t xml:space="preserve">liczby ludności       </t>
    </r>
    <r>
      <rPr>
        <i/>
        <sz val="8"/>
        <rFont val="Arial"/>
        <family val="2"/>
        <charset val="238"/>
      </rPr>
      <t>population</t>
    </r>
  </si>
  <si>
    <r>
      <t xml:space="preserve">powierzchni    w  ha         </t>
    </r>
    <r>
      <rPr>
        <i/>
        <sz val="8"/>
        <rFont val="Arial"/>
        <family val="2"/>
        <charset val="238"/>
      </rPr>
      <t>area in ha</t>
    </r>
  </si>
  <si>
    <r>
      <t>na 1 km</t>
    </r>
    <r>
      <rPr>
        <vertAlign val="superscript"/>
        <sz val="8"/>
        <rFont val="Arial"/>
        <family val="2"/>
        <charset val="238"/>
      </rPr>
      <t xml:space="preserve"> 2</t>
    </r>
    <r>
      <rPr>
        <i/>
        <vertAlign val="superscript"/>
        <sz val="8"/>
        <rFont val="Arial"/>
        <family val="2"/>
        <charset val="238"/>
      </rPr>
      <t xml:space="preserve">    </t>
    </r>
    <r>
      <rPr>
        <i/>
        <sz val="8"/>
        <rFont val="Arial"/>
        <family val="2"/>
        <charset val="238"/>
      </rPr>
      <t xml:space="preserve"> per 1 km</t>
    </r>
    <r>
      <rPr>
        <i/>
        <vertAlign val="superscript"/>
        <sz val="8"/>
        <rFont val="Arial"/>
        <family val="2"/>
        <charset val="238"/>
      </rPr>
      <t xml:space="preserve"> 2  </t>
    </r>
  </si>
  <si>
    <r>
      <t xml:space="preserve">ogółem       </t>
    </r>
    <r>
      <rPr>
        <i/>
        <sz val="8"/>
        <rFont val="Arial"/>
        <family val="2"/>
        <charset val="238"/>
      </rPr>
      <t>total</t>
    </r>
  </si>
  <si>
    <r>
      <t>w  km</t>
    </r>
    <r>
      <rPr>
        <vertAlign val="superscript"/>
        <sz val="8"/>
        <rFont val="Arial"/>
        <family val="2"/>
        <charset val="238"/>
      </rPr>
      <t xml:space="preserve"> 2      </t>
    </r>
    <r>
      <rPr>
        <sz val="8"/>
        <rFont val="Arial"/>
        <family val="2"/>
        <charset val="238"/>
      </rPr>
      <t xml:space="preserve"> </t>
    </r>
    <r>
      <rPr>
        <i/>
        <sz val="8"/>
        <rFont val="Arial"/>
        <family val="2"/>
        <charset val="238"/>
      </rPr>
      <t xml:space="preserve">in  km </t>
    </r>
    <r>
      <rPr>
        <i/>
        <vertAlign val="superscript"/>
        <sz val="8"/>
        <rFont val="Arial"/>
        <family val="2"/>
        <charset val="238"/>
      </rPr>
      <t>2</t>
    </r>
  </si>
  <si>
    <r>
      <t xml:space="preserve">w  ha                </t>
    </r>
    <r>
      <rPr>
        <i/>
        <sz val="8"/>
        <rFont val="Arial"/>
        <family val="2"/>
        <charset val="238"/>
      </rPr>
      <t>in  ha</t>
    </r>
  </si>
  <si>
    <r>
      <t xml:space="preserve">Lokata według                 </t>
    </r>
    <r>
      <rPr>
        <i/>
        <sz val="8"/>
        <rFont val="Arial"/>
        <family val="2"/>
        <charset val="238"/>
      </rPr>
      <t>Ranking position by</t>
    </r>
  </si>
  <si>
    <r>
      <t xml:space="preserve">Ludność               </t>
    </r>
    <r>
      <rPr>
        <i/>
        <sz val="8"/>
        <rFont val="Arial"/>
        <family val="2"/>
        <charset val="238"/>
      </rPr>
      <t>Population</t>
    </r>
  </si>
  <si>
    <r>
      <t xml:space="preserve">Powierzchnia                 </t>
    </r>
    <r>
      <rPr>
        <i/>
        <sz val="8"/>
        <rFont val="Arial"/>
        <family val="2"/>
        <charset val="238"/>
      </rPr>
      <t>Area</t>
    </r>
  </si>
  <si>
    <r>
      <t xml:space="preserve">POWIATY / MIASTA NA PRAWACH POWIATU           </t>
    </r>
    <r>
      <rPr>
        <i/>
        <sz val="8"/>
        <rFont val="Arial"/>
        <family val="2"/>
        <charset val="238"/>
      </rPr>
      <t>POWIATS / CITIES WITH             POWIAT STATUS</t>
    </r>
  </si>
  <si>
    <r>
      <t xml:space="preserve">Identyfikator terytorialny  </t>
    </r>
    <r>
      <rPr>
        <i/>
        <sz val="8"/>
        <rFont val="Arial"/>
        <family val="2"/>
        <charset val="238"/>
      </rPr>
      <t>Territorial identifier</t>
    </r>
  </si>
  <si>
    <r>
      <t xml:space="preserve">                </t>
    </r>
    <r>
      <rPr>
        <b/>
        <i/>
        <sz val="8"/>
        <rFont val="Arial"/>
        <family val="2"/>
        <charset val="238"/>
      </rPr>
      <t xml:space="preserve">AREA, POPULATION AND RANKING POSITIONS BY POWIATS AND CITIES WITH  POWIAT STATUS </t>
    </r>
  </si>
  <si>
    <r>
      <t xml:space="preserve">TABL.  2. </t>
    </r>
    <r>
      <rPr>
        <b/>
        <sz val="8"/>
        <rFont val="Arial"/>
        <family val="2"/>
        <charset val="238"/>
      </rPr>
      <t xml:space="preserve"> POWIERZCHNIA, LUDNOŚĆ ORAZ LOKATY WEDŁUG POWIATÓW I MIAST NA PRAWACH POWIATU   </t>
    </r>
  </si>
  <si>
    <r>
      <t xml:space="preserve">TABL.  2. </t>
    </r>
    <r>
      <rPr>
        <b/>
        <sz val="8"/>
        <rFont val="Arial"/>
        <family val="2"/>
        <charset val="238"/>
      </rPr>
      <t xml:space="preserve"> POWIERZCHNIA, LUDNOŚĆ ORAZ LOKATY WEDŁUG POWIATÓW I MIAST NA PRAWACH POWIATU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</si>
</sst>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\ &quot;zł&quot;_-;\-* #,##0.00\ &quot;zł&quot;_-;_-* &quot;-&quot;??\ &quot;zł&quot;_-;_-@_-"/>
    <numFmt numFmtId="43" formatCode="_-* #,##0.00\ _z_ł_-;\-* #,##0.00\ _z_ł_-;_-* &quot;-&quot;??\ _z_ł_-;_-@_-"/>
    <numFmt numFmtId="164" formatCode="\ @*."/>
  </numFmts>
  <fonts count="22">
    <font>
      <sz val="11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name val="Calibri"/>
      <family val="2"/>
      <charset val="238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  <font>
      <b/>
      <sz val="14"/>
      <color rgb="FF000000"/>
      <name val="Calibri"/>
      <family val="2"/>
      <charset val="238"/>
      <scheme val="minor"/>
    </font>
    <font>
      <b/>
      <sz val="12"/>
      <color theme="1"/>
      <name val="Arial"/>
      <family val="2"/>
      <charset val="238"/>
    </font>
    <font>
      <b/>
      <sz val="16"/>
      <color theme="1"/>
      <name val="Arial"/>
      <family val="2"/>
      <charset val="238"/>
    </font>
    <font>
      <b/>
      <i/>
      <sz val="11"/>
      <color theme="1"/>
      <name val="Arial"/>
      <family val="2"/>
      <charset val="238"/>
    </font>
    <font>
      <b/>
      <sz val="11"/>
      <name val="Calibri"/>
      <family val="2"/>
      <charset val="238"/>
    </font>
    <font>
      <sz val="10"/>
      <name val="Arial CE"/>
      <charset val="238"/>
    </font>
    <font>
      <sz val="8"/>
      <name val="Arial"/>
      <family val="2"/>
      <charset val="238"/>
    </font>
    <font>
      <sz val="8"/>
      <color theme="1"/>
      <name val="Arial"/>
      <family val="2"/>
      <charset val="238"/>
    </font>
    <font>
      <b/>
      <i/>
      <sz val="8"/>
      <name val="Arial"/>
      <family val="2"/>
      <charset val="238"/>
    </font>
    <font>
      <b/>
      <sz val="8"/>
      <name val="Arial"/>
      <family val="2"/>
      <charset val="238"/>
    </font>
    <font>
      <sz val="11"/>
      <color theme="1"/>
      <name val="Czcionka tekstu podstawowego"/>
      <family val="2"/>
      <charset val="238"/>
    </font>
    <font>
      <i/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i/>
      <vertAlign val="superscript"/>
      <sz val="8"/>
      <name val="Arial"/>
      <family val="2"/>
      <charset val="238"/>
    </font>
    <font>
      <sz val="9"/>
      <color indexed="81"/>
      <name val="Tahoma"/>
      <charset val="1"/>
    </font>
    <font>
      <sz val="11"/>
      <color rgb="FFFF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0" fontId="16" fillId="0" borderId="0"/>
  </cellStyleXfs>
  <cellXfs count="68">
    <xf numFmtId="0" fontId="0" fillId="0" borderId="0" xfId="0"/>
    <xf numFmtId="43" fontId="0" fillId="0" borderId="0" xfId="1" applyFont="1"/>
    <xf numFmtId="0" fontId="0" fillId="0" borderId="0" xfId="0" applyNumberFormat="1" applyFont="1"/>
    <xf numFmtId="0" fontId="3" fillId="0" borderId="0" xfId="0" applyNumberFormat="1" applyFont="1"/>
    <xf numFmtId="2" fontId="0" fillId="0" borderId="0" xfId="0" applyNumberFormat="1" applyAlignment="1">
      <alignment horizontal="center"/>
    </xf>
    <xf numFmtId="2" fontId="0" fillId="0" borderId="0" xfId="3" applyNumberFormat="1" applyFont="1" applyAlignment="1">
      <alignment horizontal="center"/>
    </xf>
    <xf numFmtId="2" fontId="0" fillId="0" borderId="0" xfId="1" applyNumberFormat="1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7" fillId="0" borderId="0" xfId="0" applyNumberFormat="1" applyFont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1" xfId="0" applyFill="1" applyBorder="1" applyAlignment="1"/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0" fillId="0" borderId="9" xfId="0" applyFill="1" applyBorder="1" applyAlignment="1"/>
    <xf numFmtId="0" fontId="2" fillId="0" borderId="5" xfId="0" applyFont="1" applyFill="1" applyBorder="1" applyAlignment="1"/>
    <xf numFmtId="0" fontId="2" fillId="0" borderId="1" xfId="0" applyFont="1" applyFill="1" applyBorder="1" applyAlignment="1"/>
    <xf numFmtId="0" fontId="2" fillId="0" borderId="6" xfId="0" applyFont="1" applyFill="1" applyBorder="1" applyAlignment="1"/>
    <xf numFmtId="0" fontId="2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0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2" fontId="0" fillId="0" borderId="0" xfId="2" applyNumberFormat="1" applyFont="1" applyFill="1" applyAlignment="1">
      <alignment horizontal="center"/>
    </xf>
    <xf numFmtId="2" fontId="0" fillId="0" borderId="0" xfId="1" applyNumberFormat="1" applyFont="1" applyFill="1" applyAlignment="1">
      <alignment horizontal="center"/>
    </xf>
    <xf numFmtId="0" fontId="12" fillId="0" borderId="0" xfId="4" applyFont="1"/>
    <xf numFmtId="0" fontId="12" fillId="0" borderId="0" xfId="4" applyFont="1" applyBorder="1"/>
    <xf numFmtId="1" fontId="13" fillId="0" borderId="0" xfId="4" applyNumberFormat="1" applyFont="1"/>
    <xf numFmtId="1" fontId="13" fillId="0" borderId="10" xfId="4" applyNumberFormat="1" applyFont="1" applyBorder="1"/>
    <xf numFmtId="164" fontId="12" fillId="0" borderId="10" xfId="4" applyNumberFormat="1" applyFont="1" applyBorder="1"/>
    <xf numFmtId="1" fontId="12" fillId="0" borderId="10" xfId="4" applyNumberFormat="1" applyFont="1" applyBorder="1" applyAlignment="1">
      <alignment horizontal="center"/>
    </xf>
    <xf numFmtId="1" fontId="12" fillId="0" borderId="0" xfId="4" applyNumberFormat="1" applyFont="1" applyBorder="1"/>
    <xf numFmtId="1" fontId="14" fillId="0" borderId="0" xfId="4" applyNumberFormat="1" applyFont="1" applyBorder="1" applyAlignment="1">
      <alignment horizontal="left" vertical="center"/>
    </xf>
    <xf numFmtId="1" fontId="12" fillId="0" borderId="0" xfId="4" applyNumberFormat="1" applyFont="1" applyBorder="1" applyAlignment="1">
      <alignment horizontal="center"/>
    </xf>
    <xf numFmtId="1" fontId="15" fillId="0" borderId="0" xfId="4" applyNumberFormat="1" applyFont="1" applyBorder="1" applyAlignment="1">
      <alignment horizontal="left" vertical="center"/>
    </xf>
    <xf numFmtId="0" fontId="12" fillId="0" borderId="0" xfId="4" applyFont="1" applyAlignment="1"/>
    <xf numFmtId="1" fontId="13" fillId="0" borderId="11" xfId="4" applyNumberFormat="1" applyFont="1" applyBorder="1"/>
    <xf numFmtId="1" fontId="13" fillId="0" borderId="12" xfId="4" applyNumberFormat="1" applyFont="1" applyBorder="1"/>
    <xf numFmtId="164" fontId="12" fillId="0" borderId="0" xfId="4" applyNumberFormat="1" applyFont="1" applyBorder="1"/>
    <xf numFmtId="1" fontId="12" fillId="0" borderId="0" xfId="4" applyNumberFormat="1" applyFont="1"/>
    <xf numFmtId="0" fontId="12" fillId="0" borderId="0" xfId="4" applyFont="1" applyBorder="1" applyAlignment="1"/>
    <xf numFmtId="1" fontId="13" fillId="0" borderId="0" xfId="5" applyNumberFormat="1" applyFont="1"/>
    <xf numFmtId="0" fontId="12" fillId="0" borderId="0" xfId="4" applyFont="1" applyAlignment="1">
      <alignment horizontal="left"/>
    </xf>
    <xf numFmtId="0" fontId="12" fillId="0" borderId="13" xfId="4" applyFont="1" applyBorder="1" applyAlignment="1">
      <alignment horizontal="center" vertical="center" wrapText="1"/>
    </xf>
    <xf numFmtId="0" fontId="12" fillId="0" borderId="13" xfId="4" applyFont="1" applyBorder="1" applyAlignment="1">
      <alignment horizontal="center" vertical="center" wrapText="1"/>
    </xf>
    <xf numFmtId="0" fontId="15" fillId="0" borderId="0" xfId="4" applyFont="1"/>
    <xf numFmtId="0" fontId="21" fillId="0" borderId="5" xfId="0" applyFont="1" applyFill="1" applyBorder="1" applyAlignment="1"/>
    <xf numFmtId="0" fontId="21" fillId="0" borderId="1" xfId="0" applyFont="1" applyFill="1" applyBorder="1" applyAlignment="1"/>
    <xf numFmtId="0" fontId="21" fillId="0" borderId="6" xfId="0" applyFont="1" applyFill="1" applyBorder="1" applyAlignment="1"/>
    <xf numFmtId="0" fontId="12" fillId="0" borderId="18" xfId="4" applyFont="1" applyBorder="1" applyAlignment="1">
      <alignment horizontal="center" vertical="center" wrapText="1"/>
    </xf>
    <xf numFmtId="0" fontId="12" fillId="0" borderId="15" xfId="4" applyFont="1" applyBorder="1" applyAlignment="1">
      <alignment horizontal="center" vertical="center" wrapText="1"/>
    </xf>
    <xf numFmtId="1" fontId="15" fillId="0" borderId="0" xfId="4" applyNumberFormat="1" applyFont="1" applyBorder="1" applyAlignment="1">
      <alignment horizontal="center"/>
    </xf>
    <xf numFmtId="0" fontId="12" fillId="0" borderId="13" xfId="4" applyFont="1" applyBorder="1" applyAlignment="1">
      <alignment horizontal="center" vertical="center" wrapText="1"/>
    </xf>
    <xf numFmtId="0" fontId="12" fillId="0" borderId="16" xfId="4" applyFont="1" applyBorder="1" applyAlignment="1">
      <alignment horizontal="center" vertical="center" wrapText="1"/>
    </xf>
    <xf numFmtId="0" fontId="12" fillId="0" borderId="17" xfId="4" applyFont="1" applyBorder="1" applyAlignment="1">
      <alignment horizontal="center" vertical="center" wrapText="1"/>
    </xf>
    <xf numFmtId="0" fontId="12" fillId="0" borderId="14" xfId="4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/>
    </xf>
  </cellXfs>
  <cellStyles count="6">
    <cellStyle name="Dziesiętny" xfId="1" builtinId="3"/>
    <cellStyle name="Normalny" xfId="0" builtinId="0"/>
    <cellStyle name="Normalny 2" xfId="4"/>
    <cellStyle name="Normalny 2 2" xfId="5"/>
    <cellStyle name="Procentowy" xfId="3" builtinId="5"/>
    <cellStyle name="Walutowy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numRef>
              <c:f>Obliczenia!$E$31:$E$49</c:f>
              <c:numCache>
                <c:formatCode>General</c:formatCode>
                <c:ptCount val="19"/>
                <c:pt idx="0">
                  <c:v>0</c:v>
                </c:pt>
                <c:pt idx="1">
                  <c:v>36</c:v>
                </c:pt>
                <c:pt idx="2">
                  <c:v>72</c:v>
                </c:pt>
                <c:pt idx="3">
                  <c:v>108</c:v>
                </c:pt>
                <c:pt idx="4">
                  <c:v>144</c:v>
                </c:pt>
                <c:pt idx="5">
                  <c:v>180</c:v>
                </c:pt>
                <c:pt idx="6">
                  <c:v>216</c:v>
                </c:pt>
                <c:pt idx="7">
                  <c:v>252</c:v>
                </c:pt>
                <c:pt idx="8">
                  <c:v>288</c:v>
                </c:pt>
                <c:pt idx="9">
                  <c:v>324</c:v>
                </c:pt>
                <c:pt idx="10">
                  <c:v>360</c:v>
                </c:pt>
                <c:pt idx="11">
                  <c:v>396</c:v>
                </c:pt>
                <c:pt idx="12">
                  <c:v>432</c:v>
                </c:pt>
                <c:pt idx="13">
                  <c:v>468</c:v>
                </c:pt>
                <c:pt idx="14">
                  <c:v>504</c:v>
                </c:pt>
                <c:pt idx="15">
                  <c:v>540</c:v>
                </c:pt>
                <c:pt idx="16">
                  <c:v>576</c:v>
                </c:pt>
                <c:pt idx="17">
                  <c:v>612</c:v>
                </c:pt>
                <c:pt idx="18">
                  <c:v>648</c:v>
                </c:pt>
              </c:numCache>
            </c:numRef>
          </c:cat>
          <c:val>
            <c:numRef>
              <c:f>Obliczenia!$F$31:$F$49</c:f>
              <c:numCache>
                <c:formatCode>General</c:formatCode>
                <c:ptCount val="19"/>
                <c:pt idx="0">
                  <c:v>0</c:v>
                </c:pt>
                <c:pt idx="1">
                  <c:v>20</c:v>
                </c:pt>
                <c:pt idx="2">
                  <c:v>117</c:v>
                </c:pt>
                <c:pt idx="3">
                  <c:v>76</c:v>
                </c:pt>
                <c:pt idx="4">
                  <c:v>52</c:v>
                </c:pt>
                <c:pt idx="5">
                  <c:v>16</c:v>
                </c:pt>
                <c:pt idx="6">
                  <c:v>13</c:v>
                </c:pt>
                <c:pt idx="7">
                  <c:v>8</c:v>
                </c:pt>
                <c:pt idx="8">
                  <c:v>2</c:v>
                </c:pt>
                <c:pt idx="9">
                  <c:v>1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CB-4AB3-9E0E-139358004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851584"/>
        <c:axId val="152853120"/>
      </c:barChart>
      <c:catAx>
        <c:axId val="152851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2853120"/>
        <c:crosses val="autoZero"/>
        <c:auto val="1"/>
        <c:lblAlgn val="ctr"/>
        <c:lblOffset val="100"/>
        <c:noMultiLvlLbl val="0"/>
      </c:catAx>
      <c:valAx>
        <c:axId val="152853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28515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Obliczenia!$A$3:$A$316</c:f>
              <c:strCache>
                <c:ptCount val="314"/>
                <c:pt idx="0">
                  <c:v>    bolesławiecki</c:v>
                </c:pt>
                <c:pt idx="1">
                  <c:v>    dzierżoniowski</c:v>
                </c:pt>
                <c:pt idx="2">
                  <c:v>    głogowski</c:v>
                </c:pt>
                <c:pt idx="3">
                  <c:v>    górowski</c:v>
                </c:pt>
                <c:pt idx="4">
                  <c:v>    jaworski</c:v>
                </c:pt>
                <c:pt idx="5">
                  <c:v>    jeleniogórski</c:v>
                </c:pt>
                <c:pt idx="6">
                  <c:v>    kamiennogórski</c:v>
                </c:pt>
                <c:pt idx="7">
                  <c:v>    kłodzki</c:v>
                </c:pt>
                <c:pt idx="8">
                  <c:v>    legnicki</c:v>
                </c:pt>
                <c:pt idx="9">
                  <c:v>    lubański</c:v>
                </c:pt>
                <c:pt idx="10">
                  <c:v>    lubiński</c:v>
                </c:pt>
                <c:pt idx="11">
                  <c:v>    lwówecki</c:v>
                </c:pt>
                <c:pt idx="12">
                  <c:v>    milicki</c:v>
                </c:pt>
                <c:pt idx="13">
                  <c:v>    oleśnicki</c:v>
                </c:pt>
                <c:pt idx="14">
                  <c:v>    oławski</c:v>
                </c:pt>
                <c:pt idx="15">
                  <c:v>    polkowicki</c:v>
                </c:pt>
                <c:pt idx="16">
                  <c:v>    strzeliński</c:v>
                </c:pt>
                <c:pt idx="17">
                  <c:v>    średzki</c:v>
                </c:pt>
                <c:pt idx="18">
                  <c:v>    świdnicki</c:v>
                </c:pt>
                <c:pt idx="19">
                  <c:v>    trzebnicki</c:v>
                </c:pt>
                <c:pt idx="20">
                  <c:v>    wałbrzyski</c:v>
                </c:pt>
                <c:pt idx="21">
                  <c:v>    wołowski</c:v>
                </c:pt>
                <c:pt idx="22">
                  <c:v>    wrocławski</c:v>
                </c:pt>
                <c:pt idx="23">
                  <c:v>    ząbkowicki</c:v>
                </c:pt>
                <c:pt idx="24">
                  <c:v>    zgorzelecki</c:v>
                </c:pt>
                <c:pt idx="25">
                  <c:v>    złotoryjski</c:v>
                </c:pt>
                <c:pt idx="26">
                  <c:v>    aleksandrowski</c:v>
                </c:pt>
                <c:pt idx="27">
                  <c:v>    brodnicki</c:v>
                </c:pt>
                <c:pt idx="28">
                  <c:v>    bydgoski</c:v>
                </c:pt>
                <c:pt idx="29">
                  <c:v>    chełmiński</c:v>
                </c:pt>
                <c:pt idx="30">
                  <c:v>    golubsko-dobrzyński</c:v>
                </c:pt>
                <c:pt idx="31">
                  <c:v>    grudziądzki</c:v>
                </c:pt>
                <c:pt idx="32">
                  <c:v>    inowrocławski</c:v>
                </c:pt>
                <c:pt idx="33">
                  <c:v>    lipnowski</c:v>
                </c:pt>
                <c:pt idx="34">
                  <c:v>    mogileński</c:v>
                </c:pt>
                <c:pt idx="35">
                  <c:v>    nakielski</c:v>
                </c:pt>
                <c:pt idx="36">
                  <c:v>    radziejowski</c:v>
                </c:pt>
                <c:pt idx="37">
                  <c:v>    rypiński</c:v>
                </c:pt>
                <c:pt idx="38">
                  <c:v>    sępoleński</c:v>
                </c:pt>
                <c:pt idx="39">
                  <c:v>    świecki</c:v>
                </c:pt>
                <c:pt idx="40">
                  <c:v>    toruński</c:v>
                </c:pt>
                <c:pt idx="41">
                  <c:v>    tucholski</c:v>
                </c:pt>
                <c:pt idx="42">
                  <c:v>    wąbrzeski</c:v>
                </c:pt>
                <c:pt idx="43">
                  <c:v>    włocławski</c:v>
                </c:pt>
                <c:pt idx="44">
                  <c:v>    żniński</c:v>
                </c:pt>
                <c:pt idx="45">
                  <c:v>    bialski</c:v>
                </c:pt>
                <c:pt idx="46">
                  <c:v>    biłgorajski</c:v>
                </c:pt>
                <c:pt idx="47">
                  <c:v>    chełmski</c:v>
                </c:pt>
                <c:pt idx="48">
                  <c:v>    hrubieszowski</c:v>
                </c:pt>
                <c:pt idx="49">
                  <c:v>    janowski</c:v>
                </c:pt>
                <c:pt idx="50">
                  <c:v>    krasnostawski</c:v>
                </c:pt>
                <c:pt idx="51">
                  <c:v>    kraśnicki</c:v>
                </c:pt>
                <c:pt idx="52">
                  <c:v>    lubartowski</c:v>
                </c:pt>
                <c:pt idx="53">
                  <c:v>    lubelski</c:v>
                </c:pt>
                <c:pt idx="54">
                  <c:v>    łęczyński</c:v>
                </c:pt>
                <c:pt idx="55">
                  <c:v>    łukowski</c:v>
                </c:pt>
                <c:pt idx="56">
                  <c:v>    opolski</c:v>
                </c:pt>
                <c:pt idx="57">
                  <c:v>    parczewski</c:v>
                </c:pt>
                <c:pt idx="58">
                  <c:v>    puławski</c:v>
                </c:pt>
                <c:pt idx="59">
                  <c:v>    radzyński</c:v>
                </c:pt>
                <c:pt idx="60">
                  <c:v>    rycki</c:v>
                </c:pt>
                <c:pt idx="61">
                  <c:v>    świdnicki</c:v>
                </c:pt>
                <c:pt idx="62">
                  <c:v>    tomaszowski</c:v>
                </c:pt>
                <c:pt idx="63">
                  <c:v>    włodawski</c:v>
                </c:pt>
                <c:pt idx="64">
                  <c:v>    zamojski</c:v>
                </c:pt>
                <c:pt idx="65">
                  <c:v>    gorzowski</c:v>
                </c:pt>
                <c:pt idx="66">
                  <c:v>    krośnieński</c:v>
                </c:pt>
                <c:pt idx="67">
                  <c:v>    międzyrzecki</c:v>
                </c:pt>
                <c:pt idx="68">
                  <c:v>    nowosolski</c:v>
                </c:pt>
                <c:pt idx="69">
                  <c:v>    słubicki</c:v>
                </c:pt>
                <c:pt idx="70">
                  <c:v>    strzelecko-drezdenecki</c:v>
                </c:pt>
                <c:pt idx="71">
                  <c:v>    sulęciński</c:v>
                </c:pt>
                <c:pt idx="72">
                  <c:v>    świebodziński</c:v>
                </c:pt>
                <c:pt idx="73">
                  <c:v>    wschowski</c:v>
                </c:pt>
                <c:pt idx="74">
                  <c:v>    zielonogórski</c:v>
                </c:pt>
                <c:pt idx="75">
                  <c:v>    żagański</c:v>
                </c:pt>
                <c:pt idx="76">
                  <c:v>    żarski</c:v>
                </c:pt>
                <c:pt idx="77">
                  <c:v>    bełchatowski</c:v>
                </c:pt>
                <c:pt idx="78">
                  <c:v>    brzeziński</c:v>
                </c:pt>
                <c:pt idx="79">
                  <c:v>    kutnowski</c:v>
                </c:pt>
                <c:pt idx="80">
                  <c:v>    łaski</c:v>
                </c:pt>
                <c:pt idx="81">
                  <c:v>    łęczycki</c:v>
                </c:pt>
                <c:pt idx="82">
                  <c:v>    łowicki</c:v>
                </c:pt>
                <c:pt idx="83">
                  <c:v>    łódzki wschodni</c:v>
                </c:pt>
                <c:pt idx="84">
                  <c:v>    opoczyński</c:v>
                </c:pt>
                <c:pt idx="85">
                  <c:v>    pabianicki</c:v>
                </c:pt>
                <c:pt idx="86">
                  <c:v>    pajęczański</c:v>
                </c:pt>
                <c:pt idx="87">
                  <c:v>    piotrkowski</c:v>
                </c:pt>
                <c:pt idx="88">
                  <c:v>    poddębicki</c:v>
                </c:pt>
                <c:pt idx="89">
                  <c:v>    radomszczański</c:v>
                </c:pt>
                <c:pt idx="90">
                  <c:v>    rawski</c:v>
                </c:pt>
                <c:pt idx="91">
                  <c:v>    sieradzki</c:v>
                </c:pt>
                <c:pt idx="92">
                  <c:v>    skierniewicki</c:v>
                </c:pt>
                <c:pt idx="93">
                  <c:v>    tomaszowski</c:v>
                </c:pt>
                <c:pt idx="94">
                  <c:v>    wieluński</c:v>
                </c:pt>
                <c:pt idx="95">
                  <c:v>    wieruszowski</c:v>
                </c:pt>
                <c:pt idx="96">
                  <c:v>    zduńskowolski</c:v>
                </c:pt>
                <c:pt idx="97">
                  <c:v>    zgierski</c:v>
                </c:pt>
                <c:pt idx="98">
                  <c:v>    bocheński</c:v>
                </c:pt>
                <c:pt idx="99">
                  <c:v>    brzeski</c:v>
                </c:pt>
                <c:pt idx="100">
                  <c:v>    chrzanowski</c:v>
                </c:pt>
                <c:pt idx="101">
                  <c:v>    dąbrowski</c:v>
                </c:pt>
                <c:pt idx="102">
                  <c:v>    gorlicki</c:v>
                </c:pt>
                <c:pt idx="103">
                  <c:v>    krakowski</c:v>
                </c:pt>
                <c:pt idx="104">
                  <c:v>    limanowski</c:v>
                </c:pt>
                <c:pt idx="105">
                  <c:v>    miechowski</c:v>
                </c:pt>
                <c:pt idx="106">
                  <c:v>    myślenicki</c:v>
                </c:pt>
                <c:pt idx="107">
                  <c:v>    nowosądecki</c:v>
                </c:pt>
                <c:pt idx="108">
                  <c:v>    nowotarski</c:v>
                </c:pt>
                <c:pt idx="109">
                  <c:v>    olkuski</c:v>
                </c:pt>
                <c:pt idx="110">
                  <c:v>    oświęcimski</c:v>
                </c:pt>
                <c:pt idx="111">
                  <c:v>    proszowicki</c:v>
                </c:pt>
                <c:pt idx="112">
                  <c:v>    suski</c:v>
                </c:pt>
                <c:pt idx="113">
                  <c:v>    tarnowski</c:v>
                </c:pt>
                <c:pt idx="114">
                  <c:v>    tatrzański</c:v>
                </c:pt>
                <c:pt idx="115">
                  <c:v>    wadowicki</c:v>
                </c:pt>
                <c:pt idx="116">
                  <c:v>    wielicki</c:v>
                </c:pt>
                <c:pt idx="117">
                  <c:v>    białobrzeski</c:v>
                </c:pt>
                <c:pt idx="118">
                  <c:v>    ciechanowski</c:v>
                </c:pt>
                <c:pt idx="119">
                  <c:v>    garwoliński</c:v>
                </c:pt>
                <c:pt idx="120">
                  <c:v>    gostyniński</c:v>
                </c:pt>
                <c:pt idx="121">
                  <c:v>    grodziski</c:v>
                </c:pt>
                <c:pt idx="122">
                  <c:v>    grójecki</c:v>
                </c:pt>
                <c:pt idx="123">
                  <c:v>    kozienicki</c:v>
                </c:pt>
                <c:pt idx="124">
                  <c:v>    legionowski</c:v>
                </c:pt>
                <c:pt idx="125">
                  <c:v>    lipski</c:v>
                </c:pt>
                <c:pt idx="126">
                  <c:v>    łosicki</c:v>
                </c:pt>
                <c:pt idx="127">
                  <c:v>    makowski</c:v>
                </c:pt>
                <c:pt idx="128">
                  <c:v>    miński</c:v>
                </c:pt>
                <c:pt idx="129">
                  <c:v>    mławski</c:v>
                </c:pt>
                <c:pt idx="130">
                  <c:v>    nowodworski</c:v>
                </c:pt>
                <c:pt idx="131">
                  <c:v>    ostrołęcki</c:v>
                </c:pt>
                <c:pt idx="132">
                  <c:v>    ostrowski</c:v>
                </c:pt>
                <c:pt idx="133">
                  <c:v>    otwocki</c:v>
                </c:pt>
                <c:pt idx="134">
                  <c:v>    piaseczyński</c:v>
                </c:pt>
                <c:pt idx="135">
                  <c:v>    płocki</c:v>
                </c:pt>
                <c:pt idx="136">
                  <c:v>    płoński</c:v>
                </c:pt>
                <c:pt idx="137">
                  <c:v>    pruszkowski</c:v>
                </c:pt>
                <c:pt idx="138">
                  <c:v>    przasnyski</c:v>
                </c:pt>
                <c:pt idx="139">
                  <c:v>    przysuski</c:v>
                </c:pt>
                <c:pt idx="140">
                  <c:v>    pułtuski</c:v>
                </c:pt>
                <c:pt idx="141">
                  <c:v>    radomski</c:v>
                </c:pt>
                <c:pt idx="142">
                  <c:v>    siedlecki</c:v>
                </c:pt>
                <c:pt idx="143">
                  <c:v>    sierpecki</c:v>
                </c:pt>
                <c:pt idx="144">
                  <c:v>    sochaczewski</c:v>
                </c:pt>
                <c:pt idx="145">
                  <c:v>    sokołowski</c:v>
                </c:pt>
                <c:pt idx="146">
                  <c:v>    szydłowiecki</c:v>
                </c:pt>
                <c:pt idx="147">
                  <c:v>    warszawski zachodni</c:v>
                </c:pt>
                <c:pt idx="148">
                  <c:v>    węgrowski</c:v>
                </c:pt>
                <c:pt idx="149">
                  <c:v>    wołomiński</c:v>
                </c:pt>
                <c:pt idx="150">
                  <c:v>    wyszkowski</c:v>
                </c:pt>
                <c:pt idx="151">
                  <c:v>    zwoleński</c:v>
                </c:pt>
                <c:pt idx="152">
                  <c:v>    żuromiński</c:v>
                </c:pt>
                <c:pt idx="153">
                  <c:v>    żyrardowski</c:v>
                </c:pt>
                <c:pt idx="154">
                  <c:v>    brzeski</c:v>
                </c:pt>
                <c:pt idx="155">
                  <c:v>    głubczycki</c:v>
                </c:pt>
                <c:pt idx="156">
                  <c:v>    kędzierzyńsko-kozielski</c:v>
                </c:pt>
                <c:pt idx="157">
                  <c:v>    kluczborski</c:v>
                </c:pt>
                <c:pt idx="158">
                  <c:v>    krapkowicki</c:v>
                </c:pt>
                <c:pt idx="159">
                  <c:v>    namysłowski</c:v>
                </c:pt>
                <c:pt idx="160">
                  <c:v>    nyski</c:v>
                </c:pt>
                <c:pt idx="161">
                  <c:v>    oleski</c:v>
                </c:pt>
                <c:pt idx="162">
                  <c:v>    opolski</c:v>
                </c:pt>
                <c:pt idx="163">
                  <c:v>    prudnicki</c:v>
                </c:pt>
                <c:pt idx="164">
                  <c:v>    strzelecki</c:v>
                </c:pt>
                <c:pt idx="165">
                  <c:v>    bieszczadzki</c:v>
                </c:pt>
                <c:pt idx="166">
                  <c:v>    brzozowski</c:v>
                </c:pt>
                <c:pt idx="167">
                  <c:v>    dębicki</c:v>
                </c:pt>
                <c:pt idx="168">
                  <c:v>    jarosławski</c:v>
                </c:pt>
                <c:pt idx="169">
                  <c:v>    jasielski</c:v>
                </c:pt>
                <c:pt idx="170">
                  <c:v>    kolbuszowski</c:v>
                </c:pt>
                <c:pt idx="171">
                  <c:v>    krośnieński</c:v>
                </c:pt>
                <c:pt idx="172">
                  <c:v>    leski</c:v>
                </c:pt>
                <c:pt idx="173">
                  <c:v>    leżajski</c:v>
                </c:pt>
                <c:pt idx="174">
                  <c:v>    lubaczowski</c:v>
                </c:pt>
                <c:pt idx="175">
                  <c:v>    łańcucki</c:v>
                </c:pt>
                <c:pt idx="176">
                  <c:v>    mielecki</c:v>
                </c:pt>
                <c:pt idx="177">
                  <c:v>    niżański</c:v>
                </c:pt>
                <c:pt idx="178">
                  <c:v>    przemyski</c:v>
                </c:pt>
                <c:pt idx="179">
                  <c:v>    przeworski</c:v>
                </c:pt>
                <c:pt idx="180">
                  <c:v>    ropczycko-sędziszowski</c:v>
                </c:pt>
                <c:pt idx="181">
                  <c:v>    rzeszowski</c:v>
                </c:pt>
                <c:pt idx="182">
                  <c:v>    sanocki</c:v>
                </c:pt>
                <c:pt idx="183">
                  <c:v>    stalowowolski</c:v>
                </c:pt>
                <c:pt idx="184">
                  <c:v>    strzyżowski</c:v>
                </c:pt>
                <c:pt idx="185">
                  <c:v>    tarnobrzeski</c:v>
                </c:pt>
                <c:pt idx="186">
                  <c:v>    augustowski</c:v>
                </c:pt>
                <c:pt idx="187">
                  <c:v>    białostocki</c:v>
                </c:pt>
                <c:pt idx="188">
                  <c:v>    bielski</c:v>
                </c:pt>
                <c:pt idx="189">
                  <c:v>    grajewski</c:v>
                </c:pt>
                <c:pt idx="190">
                  <c:v>    hajnowski</c:v>
                </c:pt>
                <c:pt idx="191">
                  <c:v>    kolneński</c:v>
                </c:pt>
                <c:pt idx="192">
                  <c:v>    łomżyński</c:v>
                </c:pt>
                <c:pt idx="193">
                  <c:v>    moniecki</c:v>
                </c:pt>
                <c:pt idx="194">
                  <c:v>    sejneński</c:v>
                </c:pt>
                <c:pt idx="195">
                  <c:v>    siemiatycki</c:v>
                </c:pt>
                <c:pt idx="196">
                  <c:v>    sokólski</c:v>
                </c:pt>
                <c:pt idx="197">
                  <c:v>    suwalski</c:v>
                </c:pt>
                <c:pt idx="198">
                  <c:v>    wysokomazowiecki</c:v>
                </c:pt>
                <c:pt idx="199">
                  <c:v>    zambrowski</c:v>
                </c:pt>
                <c:pt idx="200">
                  <c:v>    bytowski</c:v>
                </c:pt>
                <c:pt idx="201">
                  <c:v>    chojnicki</c:v>
                </c:pt>
                <c:pt idx="202">
                  <c:v>    człuchowski</c:v>
                </c:pt>
                <c:pt idx="203">
                  <c:v>    gdański</c:v>
                </c:pt>
                <c:pt idx="204">
                  <c:v>    kartuski</c:v>
                </c:pt>
                <c:pt idx="205">
                  <c:v>    kościerski</c:v>
                </c:pt>
                <c:pt idx="206">
                  <c:v>    kwidzyński</c:v>
                </c:pt>
                <c:pt idx="207">
                  <c:v>    lęborski</c:v>
                </c:pt>
                <c:pt idx="208">
                  <c:v>    malborski</c:v>
                </c:pt>
                <c:pt idx="209">
                  <c:v>    nowodworski</c:v>
                </c:pt>
                <c:pt idx="210">
                  <c:v>    pucki</c:v>
                </c:pt>
                <c:pt idx="211">
                  <c:v>    słupski</c:v>
                </c:pt>
                <c:pt idx="212">
                  <c:v>    starogardzki</c:v>
                </c:pt>
                <c:pt idx="213">
                  <c:v>    sztumski</c:v>
                </c:pt>
                <c:pt idx="214">
                  <c:v>    tczewski</c:v>
                </c:pt>
                <c:pt idx="215">
                  <c:v>    wejherowski</c:v>
                </c:pt>
                <c:pt idx="216">
                  <c:v>    będziński</c:v>
                </c:pt>
                <c:pt idx="217">
                  <c:v>    bielski</c:v>
                </c:pt>
                <c:pt idx="218">
                  <c:v>    bieruńsko-lędziński</c:v>
                </c:pt>
                <c:pt idx="219">
                  <c:v>    cieszyński</c:v>
                </c:pt>
                <c:pt idx="220">
                  <c:v>    częstochowski</c:v>
                </c:pt>
                <c:pt idx="221">
                  <c:v>    gliwicki</c:v>
                </c:pt>
                <c:pt idx="222">
                  <c:v>    kłobucki</c:v>
                </c:pt>
                <c:pt idx="223">
                  <c:v>    lubliniecki</c:v>
                </c:pt>
                <c:pt idx="224">
                  <c:v>    mikołowski</c:v>
                </c:pt>
                <c:pt idx="225">
                  <c:v>    myszkowski</c:v>
                </c:pt>
                <c:pt idx="226">
                  <c:v>    pszczyński</c:v>
                </c:pt>
                <c:pt idx="227">
                  <c:v>    raciborski</c:v>
                </c:pt>
                <c:pt idx="228">
                  <c:v>    rybnicki</c:v>
                </c:pt>
                <c:pt idx="229">
                  <c:v>    tarnogórski</c:v>
                </c:pt>
                <c:pt idx="230">
                  <c:v>    wodzisławski</c:v>
                </c:pt>
                <c:pt idx="231">
                  <c:v>    zawierciański</c:v>
                </c:pt>
                <c:pt idx="232">
                  <c:v>    żywiecki</c:v>
                </c:pt>
                <c:pt idx="233">
                  <c:v>    buski</c:v>
                </c:pt>
                <c:pt idx="234">
                  <c:v>    jędrzejowski</c:v>
                </c:pt>
                <c:pt idx="235">
                  <c:v>    kazimierski</c:v>
                </c:pt>
                <c:pt idx="236">
                  <c:v>    kielecki</c:v>
                </c:pt>
                <c:pt idx="237">
                  <c:v>    konecki</c:v>
                </c:pt>
                <c:pt idx="238">
                  <c:v>    opatowski</c:v>
                </c:pt>
                <c:pt idx="239">
                  <c:v>    ostrowiecki</c:v>
                </c:pt>
                <c:pt idx="240">
                  <c:v>    pińczowski</c:v>
                </c:pt>
                <c:pt idx="241">
                  <c:v>    sandomierski</c:v>
                </c:pt>
                <c:pt idx="242">
                  <c:v>    skarżyski</c:v>
                </c:pt>
                <c:pt idx="243">
                  <c:v>    starachowicki</c:v>
                </c:pt>
                <c:pt idx="244">
                  <c:v>    staszowski</c:v>
                </c:pt>
                <c:pt idx="245">
                  <c:v>    włoszczowski</c:v>
                </c:pt>
                <c:pt idx="246">
                  <c:v>    bartoszycki</c:v>
                </c:pt>
                <c:pt idx="247">
                  <c:v>    braniewski</c:v>
                </c:pt>
                <c:pt idx="248">
                  <c:v>    działdowski</c:v>
                </c:pt>
                <c:pt idx="249">
                  <c:v>    elbląski</c:v>
                </c:pt>
                <c:pt idx="250">
                  <c:v>    ełcki</c:v>
                </c:pt>
                <c:pt idx="251">
                  <c:v>    giżycki</c:v>
                </c:pt>
                <c:pt idx="252">
                  <c:v>    gołdapski</c:v>
                </c:pt>
                <c:pt idx="253">
                  <c:v>    iławski</c:v>
                </c:pt>
                <c:pt idx="254">
                  <c:v>    kętrzyński</c:v>
                </c:pt>
                <c:pt idx="255">
                  <c:v>    lidzbarski</c:v>
                </c:pt>
                <c:pt idx="256">
                  <c:v>    mrągowski</c:v>
                </c:pt>
                <c:pt idx="257">
                  <c:v>    nidzicki</c:v>
                </c:pt>
                <c:pt idx="258">
                  <c:v>    nowomiejski</c:v>
                </c:pt>
                <c:pt idx="259">
                  <c:v>    olecki</c:v>
                </c:pt>
                <c:pt idx="260">
                  <c:v>    olsztyński</c:v>
                </c:pt>
                <c:pt idx="261">
                  <c:v>    ostródzki</c:v>
                </c:pt>
                <c:pt idx="262">
                  <c:v>    piski</c:v>
                </c:pt>
                <c:pt idx="263">
                  <c:v>    szczycieński</c:v>
                </c:pt>
                <c:pt idx="264">
                  <c:v>    węgorzewski</c:v>
                </c:pt>
                <c:pt idx="265">
                  <c:v>    chodzieski</c:v>
                </c:pt>
                <c:pt idx="266">
                  <c:v>    czarnkowsko-trzcianecki</c:v>
                </c:pt>
                <c:pt idx="267">
                  <c:v>    gnieźnieński</c:v>
                </c:pt>
                <c:pt idx="268">
                  <c:v>    gostyński</c:v>
                </c:pt>
                <c:pt idx="269">
                  <c:v>    grodziski</c:v>
                </c:pt>
                <c:pt idx="270">
                  <c:v>    jarociński</c:v>
                </c:pt>
                <c:pt idx="271">
                  <c:v>    kaliski</c:v>
                </c:pt>
                <c:pt idx="272">
                  <c:v>    kępiński</c:v>
                </c:pt>
                <c:pt idx="273">
                  <c:v>    kolski</c:v>
                </c:pt>
                <c:pt idx="274">
                  <c:v>    koniński</c:v>
                </c:pt>
                <c:pt idx="275">
                  <c:v>    kościański</c:v>
                </c:pt>
                <c:pt idx="276">
                  <c:v>    krotoszyński</c:v>
                </c:pt>
                <c:pt idx="277">
                  <c:v>    leszczyński</c:v>
                </c:pt>
                <c:pt idx="278">
                  <c:v>    międzychodzki</c:v>
                </c:pt>
                <c:pt idx="279">
                  <c:v>    nowotomyski</c:v>
                </c:pt>
                <c:pt idx="280">
                  <c:v>    obornicki</c:v>
                </c:pt>
                <c:pt idx="281">
                  <c:v>    ostrowski</c:v>
                </c:pt>
                <c:pt idx="282">
                  <c:v>    ostrzeszowski</c:v>
                </c:pt>
                <c:pt idx="283">
                  <c:v>    pilski</c:v>
                </c:pt>
                <c:pt idx="284">
                  <c:v>    pleszewski</c:v>
                </c:pt>
                <c:pt idx="285">
                  <c:v>    poznański</c:v>
                </c:pt>
                <c:pt idx="286">
                  <c:v>    rawicki</c:v>
                </c:pt>
                <c:pt idx="287">
                  <c:v>    słupecki</c:v>
                </c:pt>
                <c:pt idx="288">
                  <c:v>    szamotulski</c:v>
                </c:pt>
                <c:pt idx="289">
                  <c:v>    średzki</c:v>
                </c:pt>
                <c:pt idx="290">
                  <c:v>    śremski</c:v>
                </c:pt>
                <c:pt idx="291">
                  <c:v>    turecki</c:v>
                </c:pt>
                <c:pt idx="292">
                  <c:v>    wągrowiecki</c:v>
                </c:pt>
                <c:pt idx="293">
                  <c:v>    wolsztyński</c:v>
                </c:pt>
                <c:pt idx="294">
                  <c:v>    wrzesiński</c:v>
                </c:pt>
                <c:pt idx="295">
                  <c:v>    złotowski</c:v>
                </c:pt>
                <c:pt idx="296">
                  <c:v>    białogardzki</c:v>
                </c:pt>
                <c:pt idx="297">
                  <c:v>    choszczeński</c:v>
                </c:pt>
                <c:pt idx="298">
                  <c:v>    drawski</c:v>
                </c:pt>
                <c:pt idx="299">
                  <c:v>    goleniowski</c:v>
                </c:pt>
                <c:pt idx="300">
                  <c:v>    gryficki</c:v>
                </c:pt>
                <c:pt idx="301">
                  <c:v>    gryfiński</c:v>
                </c:pt>
                <c:pt idx="302">
                  <c:v>    kamieński</c:v>
                </c:pt>
                <c:pt idx="303">
                  <c:v>    kołobrzeski</c:v>
                </c:pt>
                <c:pt idx="304">
                  <c:v>    koszaliński</c:v>
                </c:pt>
                <c:pt idx="305">
                  <c:v>    łobeski</c:v>
                </c:pt>
                <c:pt idx="306">
                  <c:v>    myśliborski</c:v>
                </c:pt>
                <c:pt idx="307">
                  <c:v>    policki</c:v>
                </c:pt>
                <c:pt idx="308">
                  <c:v>    pyrzycki</c:v>
                </c:pt>
                <c:pt idx="309">
                  <c:v>    sławieński</c:v>
                </c:pt>
                <c:pt idx="310">
                  <c:v>    stargardzki</c:v>
                </c:pt>
                <c:pt idx="311">
                  <c:v>    szczecinecki</c:v>
                </c:pt>
                <c:pt idx="312">
                  <c:v>    świdwiński</c:v>
                </c:pt>
                <c:pt idx="313">
                  <c:v>    wałecki</c:v>
                </c:pt>
              </c:strCache>
            </c:strRef>
          </c:cat>
          <c:val>
            <c:numRef>
              <c:f>Obliczenia!$B$3:$B$316</c:f>
              <c:numCache>
                <c:formatCode>0</c:formatCode>
                <c:ptCount val="314"/>
                <c:pt idx="0">
                  <c:v>69</c:v>
                </c:pt>
                <c:pt idx="1">
                  <c:v>217</c:v>
                </c:pt>
                <c:pt idx="2">
                  <c:v>204</c:v>
                </c:pt>
                <c:pt idx="3">
                  <c:v>49</c:v>
                </c:pt>
                <c:pt idx="4">
                  <c:v>89</c:v>
                </c:pt>
                <c:pt idx="5">
                  <c:v>104</c:v>
                </c:pt>
                <c:pt idx="6">
                  <c:v>113</c:v>
                </c:pt>
                <c:pt idx="7">
                  <c:v>100</c:v>
                </c:pt>
                <c:pt idx="8">
                  <c:v>74</c:v>
                </c:pt>
                <c:pt idx="9">
                  <c:v>131</c:v>
                </c:pt>
                <c:pt idx="10">
                  <c:v>150</c:v>
                </c:pt>
                <c:pt idx="11">
                  <c:v>66</c:v>
                </c:pt>
                <c:pt idx="12">
                  <c:v>52</c:v>
                </c:pt>
                <c:pt idx="13">
                  <c:v>101</c:v>
                </c:pt>
                <c:pt idx="14">
                  <c:v>145</c:v>
                </c:pt>
                <c:pt idx="15">
                  <c:v>81</c:v>
                </c:pt>
                <c:pt idx="16">
                  <c:v>71</c:v>
                </c:pt>
                <c:pt idx="17">
                  <c:v>75</c:v>
                </c:pt>
                <c:pt idx="18">
                  <c:v>216</c:v>
                </c:pt>
                <c:pt idx="19">
                  <c:v>81</c:v>
                </c:pt>
                <c:pt idx="20">
                  <c:v>134</c:v>
                </c:pt>
                <c:pt idx="21">
                  <c:v>70</c:v>
                </c:pt>
                <c:pt idx="22">
                  <c:v>117</c:v>
                </c:pt>
                <c:pt idx="23">
                  <c:v>84</c:v>
                </c:pt>
                <c:pt idx="24">
                  <c:v>110</c:v>
                </c:pt>
                <c:pt idx="25">
                  <c:v>78</c:v>
                </c:pt>
                <c:pt idx="26">
                  <c:v>117</c:v>
                </c:pt>
                <c:pt idx="27">
                  <c:v>75</c:v>
                </c:pt>
                <c:pt idx="28">
                  <c:v>80</c:v>
                </c:pt>
                <c:pt idx="29">
                  <c:v>100</c:v>
                </c:pt>
                <c:pt idx="30">
                  <c:v>74</c:v>
                </c:pt>
                <c:pt idx="31">
                  <c:v>55</c:v>
                </c:pt>
                <c:pt idx="32">
                  <c:v>133</c:v>
                </c:pt>
                <c:pt idx="33">
                  <c:v>66</c:v>
                </c:pt>
                <c:pt idx="34">
                  <c:v>69</c:v>
                </c:pt>
                <c:pt idx="35">
                  <c:v>78</c:v>
                </c:pt>
                <c:pt idx="36">
                  <c:v>68</c:v>
                </c:pt>
                <c:pt idx="37">
                  <c:v>76</c:v>
                </c:pt>
                <c:pt idx="38">
                  <c:v>53</c:v>
                </c:pt>
                <c:pt idx="39">
                  <c:v>68</c:v>
                </c:pt>
                <c:pt idx="40">
                  <c:v>83</c:v>
                </c:pt>
                <c:pt idx="41">
                  <c:v>45</c:v>
                </c:pt>
                <c:pt idx="42">
                  <c:v>69</c:v>
                </c:pt>
                <c:pt idx="43">
                  <c:v>59</c:v>
                </c:pt>
                <c:pt idx="44">
                  <c:v>72</c:v>
                </c:pt>
                <c:pt idx="45">
                  <c:v>41</c:v>
                </c:pt>
                <c:pt idx="46">
                  <c:v>61</c:v>
                </c:pt>
                <c:pt idx="47">
                  <c:v>42</c:v>
                </c:pt>
                <c:pt idx="48">
                  <c:v>52</c:v>
                </c:pt>
                <c:pt idx="49">
                  <c:v>54</c:v>
                </c:pt>
                <c:pt idx="50">
                  <c:v>64</c:v>
                </c:pt>
                <c:pt idx="51">
                  <c:v>98</c:v>
                </c:pt>
                <c:pt idx="52">
                  <c:v>70</c:v>
                </c:pt>
                <c:pt idx="53">
                  <c:v>90</c:v>
                </c:pt>
                <c:pt idx="54">
                  <c:v>90</c:v>
                </c:pt>
                <c:pt idx="55">
                  <c:v>78</c:v>
                </c:pt>
                <c:pt idx="56">
                  <c:v>76</c:v>
                </c:pt>
                <c:pt idx="57">
                  <c:v>38</c:v>
                </c:pt>
                <c:pt idx="58">
                  <c:v>124</c:v>
                </c:pt>
                <c:pt idx="59">
                  <c:v>63</c:v>
                </c:pt>
                <c:pt idx="60">
                  <c:v>94</c:v>
                </c:pt>
                <c:pt idx="61">
                  <c:v>155</c:v>
                </c:pt>
                <c:pt idx="62">
                  <c:v>58</c:v>
                </c:pt>
                <c:pt idx="63">
                  <c:v>31</c:v>
                </c:pt>
                <c:pt idx="64">
                  <c:v>58</c:v>
                </c:pt>
                <c:pt idx="65">
                  <c:v>58</c:v>
                </c:pt>
                <c:pt idx="66">
                  <c:v>40</c:v>
                </c:pt>
                <c:pt idx="67">
                  <c:v>42</c:v>
                </c:pt>
                <c:pt idx="68">
                  <c:v>114</c:v>
                </c:pt>
                <c:pt idx="69">
                  <c:v>47</c:v>
                </c:pt>
                <c:pt idx="70">
                  <c:v>40</c:v>
                </c:pt>
                <c:pt idx="71">
                  <c:v>30</c:v>
                </c:pt>
                <c:pt idx="72">
                  <c:v>60</c:v>
                </c:pt>
                <c:pt idx="73">
                  <c:v>63</c:v>
                </c:pt>
                <c:pt idx="74">
                  <c:v>56</c:v>
                </c:pt>
                <c:pt idx="75">
                  <c:v>72</c:v>
                </c:pt>
                <c:pt idx="76">
                  <c:v>71</c:v>
                </c:pt>
                <c:pt idx="77">
                  <c:v>117</c:v>
                </c:pt>
                <c:pt idx="78">
                  <c:v>86</c:v>
                </c:pt>
                <c:pt idx="79">
                  <c:v>113</c:v>
                </c:pt>
                <c:pt idx="80">
                  <c:v>82</c:v>
                </c:pt>
                <c:pt idx="81">
                  <c:v>66</c:v>
                </c:pt>
                <c:pt idx="82">
                  <c:v>81</c:v>
                </c:pt>
                <c:pt idx="83">
                  <c:v>140</c:v>
                </c:pt>
                <c:pt idx="84">
                  <c:v>75</c:v>
                </c:pt>
                <c:pt idx="85">
                  <c:v>243</c:v>
                </c:pt>
                <c:pt idx="86">
                  <c:v>65</c:v>
                </c:pt>
                <c:pt idx="87">
                  <c:v>64</c:v>
                </c:pt>
                <c:pt idx="88">
                  <c:v>47</c:v>
                </c:pt>
                <c:pt idx="89">
                  <c:v>80</c:v>
                </c:pt>
                <c:pt idx="90">
                  <c:v>76</c:v>
                </c:pt>
                <c:pt idx="91">
                  <c:v>80</c:v>
                </c:pt>
                <c:pt idx="92">
                  <c:v>51</c:v>
                </c:pt>
                <c:pt idx="93">
                  <c:v>116</c:v>
                </c:pt>
                <c:pt idx="94">
                  <c:v>84</c:v>
                </c:pt>
                <c:pt idx="95">
                  <c:v>73</c:v>
                </c:pt>
                <c:pt idx="96">
                  <c:v>183</c:v>
                </c:pt>
                <c:pt idx="97">
                  <c:v>193</c:v>
                </c:pt>
                <c:pt idx="98">
                  <c:v>162</c:v>
                </c:pt>
                <c:pt idx="99">
                  <c:v>157</c:v>
                </c:pt>
                <c:pt idx="100">
                  <c:v>341</c:v>
                </c:pt>
                <c:pt idx="101">
                  <c:v>112</c:v>
                </c:pt>
                <c:pt idx="102">
                  <c:v>113</c:v>
                </c:pt>
                <c:pt idx="103">
                  <c:v>218</c:v>
                </c:pt>
                <c:pt idx="104">
                  <c:v>136</c:v>
                </c:pt>
                <c:pt idx="105">
                  <c:v>74</c:v>
                </c:pt>
                <c:pt idx="106">
                  <c:v>185</c:v>
                </c:pt>
                <c:pt idx="107">
                  <c:v>137</c:v>
                </c:pt>
                <c:pt idx="108">
                  <c:v>129</c:v>
                </c:pt>
                <c:pt idx="109">
                  <c:v>184</c:v>
                </c:pt>
                <c:pt idx="110">
                  <c:v>382</c:v>
                </c:pt>
                <c:pt idx="111">
                  <c:v>106</c:v>
                </c:pt>
                <c:pt idx="112">
                  <c:v>123</c:v>
                </c:pt>
                <c:pt idx="113">
                  <c:v>142</c:v>
                </c:pt>
                <c:pt idx="114">
                  <c:v>144</c:v>
                </c:pt>
                <c:pt idx="115">
                  <c:v>247</c:v>
                </c:pt>
                <c:pt idx="116">
                  <c:v>292</c:v>
                </c:pt>
                <c:pt idx="117">
                  <c:v>53</c:v>
                </c:pt>
                <c:pt idx="118">
                  <c:v>86</c:v>
                </c:pt>
                <c:pt idx="119">
                  <c:v>85</c:v>
                </c:pt>
                <c:pt idx="120">
                  <c:v>75</c:v>
                </c:pt>
                <c:pt idx="121">
                  <c:v>244</c:v>
                </c:pt>
                <c:pt idx="122">
                  <c:v>78</c:v>
                </c:pt>
                <c:pt idx="123">
                  <c:v>67</c:v>
                </c:pt>
                <c:pt idx="124">
                  <c:v>287</c:v>
                </c:pt>
                <c:pt idx="125">
                  <c:v>48</c:v>
                </c:pt>
                <c:pt idx="126">
                  <c:v>41</c:v>
                </c:pt>
                <c:pt idx="127">
                  <c:v>44</c:v>
                </c:pt>
                <c:pt idx="128">
                  <c:v>130</c:v>
                </c:pt>
                <c:pt idx="129">
                  <c:v>63</c:v>
                </c:pt>
                <c:pt idx="130">
                  <c:v>113</c:v>
                </c:pt>
                <c:pt idx="131">
                  <c:v>42</c:v>
                </c:pt>
                <c:pt idx="132">
                  <c:v>61</c:v>
                </c:pt>
                <c:pt idx="133">
                  <c:v>199</c:v>
                </c:pt>
                <c:pt idx="134">
                  <c:v>280</c:v>
                </c:pt>
                <c:pt idx="135">
                  <c:v>62</c:v>
                </c:pt>
                <c:pt idx="136">
                  <c:v>64</c:v>
                </c:pt>
                <c:pt idx="137">
                  <c:v>648</c:v>
                </c:pt>
                <c:pt idx="138">
                  <c:v>44</c:v>
                </c:pt>
                <c:pt idx="139">
                  <c:v>54</c:v>
                </c:pt>
                <c:pt idx="140">
                  <c:v>62</c:v>
                </c:pt>
                <c:pt idx="141">
                  <c:v>99</c:v>
                </c:pt>
                <c:pt idx="142">
                  <c:v>51</c:v>
                </c:pt>
                <c:pt idx="143">
                  <c:v>63</c:v>
                </c:pt>
                <c:pt idx="144">
                  <c:v>116</c:v>
                </c:pt>
                <c:pt idx="145">
                  <c:v>49</c:v>
                </c:pt>
                <c:pt idx="146">
                  <c:v>89</c:v>
                </c:pt>
                <c:pt idx="147">
                  <c:v>210</c:v>
                </c:pt>
                <c:pt idx="148">
                  <c:v>55</c:v>
                </c:pt>
                <c:pt idx="149">
                  <c:v>243</c:v>
                </c:pt>
                <c:pt idx="150">
                  <c:v>84</c:v>
                </c:pt>
                <c:pt idx="151">
                  <c:v>64</c:v>
                </c:pt>
                <c:pt idx="152">
                  <c:v>49</c:v>
                </c:pt>
                <c:pt idx="153">
                  <c:v>144</c:v>
                </c:pt>
                <c:pt idx="154">
                  <c:v>105</c:v>
                </c:pt>
                <c:pt idx="155">
                  <c:v>70</c:v>
                </c:pt>
                <c:pt idx="156">
                  <c:v>155</c:v>
                </c:pt>
                <c:pt idx="157">
                  <c:v>79</c:v>
                </c:pt>
                <c:pt idx="158">
                  <c:v>147</c:v>
                </c:pt>
                <c:pt idx="159">
                  <c:v>57</c:v>
                </c:pt>
                <c:pt idx="160">
                  <c:v>114</c:v>
                </c:pt>
                <c:pt idx="161">
                  <c:v>67</c:v>
                </c:pt>
                <c:pt idx="162">
                  <c:v>84</c:v>
                </c:pt>
                <c:pt idx="163">
                  <c:v>99</c:v>
                </c:pt>
                <c:pt idx="164">
                  <c:v>102</c:v>
                </c:pt>
                <c:pt idx="165">
                  <c:v>19</c:v>
                </c:pt>
                <c:pt idx="166">
                  <c:v>123</c:v>
                </c:pt>
                <c:pt idx="167">
                  <c:v>174</c:v>
                </c:pt>
                <c:pt idx="168">
                  <c:v>118</c:v>
                </c:pt>
                <c:pt idx="169">
                  <c:v>139</c:v>
                </c:pt>
                <c:pt idx="170">
                  <c:v>81</c:v>
                </c:pt>
                <c:pt idx="171">
                  <c:v>121</c:v>
                </c:pt>
                <c:pt idx="172">
                  <c:v>32</c:v>
                </c:pt>
                <c:pt idx="173">
                  <c:v>120</c:v>
                </c:pt>
                <c:pt idx="174">
                  <c:v>43</c:v>
                </c:pt>
                <c:pt idx="175">
                  <c:v>177</c:v>
                </c:pt>
                <c:pt idx="176">
                  <c:v>155</c:v>
                </c:pt>
                <c:pt idx="177">
                  <c:v>86</c:v>
                </c:pt>
                <c:pt idx="178">
                  <c:v>61</c:v>
                </c:pt>
                <c:pt idx="179">
                  <c:v>113</c:v>
                </c:pt>
                <c:pt idx="180">
                  <c:v>134</c:v>
                </c:pt>
                <c:pt idx="181">
                  <c:v>144</c:v>
                </c:pt>
                <c:pt idx="182">
                  <c:v>78</c:v>
                </c:pt>
                <c:pt idx="183">
                  <c:v>130</c:v>
                </c:pt>
                <c:pt idx="184">
                  <c:v>123</c:v>
                </c:pt>
                <c:pt idx="185">
                  <c:v>103</c:v>
                </c:pt>
                <c:pt idx="186">
                  <c:v>36</c:v>
                </c:pt>
                <c:pt idx="187">
                  <c:v>49</c:v>
                </c:pt>
                <c:pt idx="188">
                  <c:v>41</c:v>
                </c:pt>
                <c:pt idx="189">
                  <c:v>50</c:v>
                </c:pt>
                <c:pt idx="190">
                  <c:v>28</c:v>
                </c:pt>
                <c:pt idx="191">
                  <c:v>42</c:v>
                </c:pt>
                <c:pt idx="192">
                  <c:v>38</c:v>
                </c:pt>
                <c:pt idx="193">
                  <c:v>30</c:v>
                </c:pt>
                <c:pt idx="194">
                  <c:v>24</c:v>
                </c:pt>
                <c:pt idx="195">
                  <c:v>32</c:v>
                </c:pt>
                <c:pt idx="196">
                  <c:v>34</c:v>
                </c:pt>
                <c:pt idx="197">
                  <c:v>27</c:v>
                </c:pt>
                <c:pt idx="198">
                  <c:v>45</c:v>
                </c:pt>
                <c:pt idx="199">
                  <c:v>61</c:v>
                </c:pt>
                <c:pt idx="200">
                  <c:v>36</c:v>
                </c:pt>
                <c:pt idx="201">
                  <c:v>71</c:v>
                </c:pt>
                <c:pt idx="202">
                  <c:v>36</c:v>
                </c:pt>
                <c:pt idx="203">
                  <c:v>135</c:v>
                </c:pt>
                <c:pt idx="204">
                  <c:v>113</c:v>
                </c:pt>
                <c:pt idx="205">
                  <c:v>61</c:v>
                </c:pt>
                <c:pt idx="206">
                  <c:v>100</c:v>
                </c:pt>
                <c:pt idx="207">
                  <c:v>94</c:v>
                </c:pt>
                <c:pt idx="208">
                  <c:v>130</c:v>
                </c:pt>
                <c:pt idx="209">
                  <c:v>54</c:v>
                </c:pt>
                <c:pt idx="210">
                  <c:v>144</c:v>
                </c:pt>
                <c:pt idx="211">
                  <c:v>42</c:v>
                </c:pt>
                <c:pt idx="212">
                  <c:v>95</c:v>
                </c:pt>
                <c:pt idx="213">
                  <c:v>58</c:v>
                </c:pt>
                <c:pt idx="214">
                  <c:v>166</c:v>
                </c:pt>
                <c:pt idx="215">
                  <c:v>162</c:v>
                </c:pt>
                <c:pt idx="216">
                  <c:v>414</c:v>
                </c:pt>
                <c:pt idx="217">
                  <c:v>352</c:v>
                </c:pt>
                <c:pt idx="218">
                  <c:v>372</c:v>
                </c:pt>
                <c:pt idx="219">
                  <c:v>243</c:v>
                </c:pt>
                <c:pt idx="220">
                  <c:v>89</c:v>
                </c:pt>
                <c:pt idx="221">
                  <c:v>173</c:v>
                </c:pt>
                <c:pt idx="222">
                  <c:v>96</c:v>
                </c:pt>
                <c:pt idx="223">
                  <c:v>94</c:v>
                </c:pt>
                <c:pt idx="224">
                  <c:v>412</c:v>
                </c:pt>
                <c:pt idx="225">
                  <c:v>150</c:v>
                </c:pt>
                <c:pt idx="226">
                  <c:v>232</c:v>
                </c:pt>
                <c:pt idx="227">
                  <c:v>201</c:v>
                </c:pt>
                <c:pt idx="228">
                  <c:v>345</c:v>
                </c:pt>
                <c:pt idx="229">
                  <c:v>215</c:v>
                </c:pt>
                <c:pt idx="230">
                  <c:v>551</c:v>
                </c:pt>
                <c:pt idx="231">
                  <c:v>121</c:v>
                </c:pt>
                <c:pt idx="232">
                  <c:v>147</c:v>
                </c:pt>
                <c:pt idx="233">
                  <c:v>76</c:v>
                </c:pt>
                <c:pt idx="234">
                  <c:v>70</c:v>
                </c:pt>
                <c:pt idx="235">
                  <c:v>82</c:v>
                </c:pt>
                <c:pt idx="236">
                  <c:v>93</c:v>
                </c:pt>
                <c:pt idx="237">
                  <c:v>73</c:v>
                </c:pt>
                <c:pt idx="238">
                  <c:v>60</c:v>
                </c:pt>
                <c:pt idx="239">
                  <c:v>184</c:v>
                </c:pt>
                <c:pt idx="240">
                  <c:v>66</c:v>
                </c:pt>
                <c:pt idx="241">
                  <c:v>118</c:v>
                </c:pt>
                <c:pt idx="242">
                  <c:v>196</c:v>
                </c:pt>
                <c:pt idx="243">
                  <c:v>177</c:v>
                </c:pt>
                <c:pt idx="244">
                  <c:v>79</c:v>
                </c:pt>
                <c:pt idx="245">
                  <c:v>51</c:v>
                </c:pt>
                <c:pt idx="246">
                  <c:v>46</c:v>
                </c:pt>
                <c:pt idx="247">
                  <c:v>35</c:v>
                </c:pt>
                <c:pt idx="248">
                  <c:v>69</c:v>
                </c:pt>
                <c:pt idx="249">
                  <c:v>41</c:v>
                </c:pt>
                <c:pt idx="250">
                  <c:v>81</c:v>
                </c:pt>
                <c:pt idx="251">
                  <c:v>51</c:v>
                </c:pt>
                <c:pt idx="252">
                  <c:v>35</c:v>
                </c:pt>
                <c:pt idx="253">
                  <c:v>67</c:v>
                </c:pt>
                <c:pt idx="254">
                  <c:v>54</c:v>
                </c:pt>
                <c:pt idx="255">
                  <c:v>46</c:v>
                </c:pt>
                <c:pt idx="256">
                  <c:v>48</c:v>
                </c:pt>
                <c:pt idx="257">
                  <c:v>35</c:v>
                </c:pt>
                <c:pt idx="258">
                  <c:v>64</c:v>
                </c:pt>
                <c:pt idx="259">
                  <c:v>40</c:v>
                </c:pt>
                <c:pt idx="260">
                  <c:v>43</c:v>
                </c:pt>
                <c:pt idx="261">
                  <c:v>60</c:v>
                </c:pt>
                <c:pt idx="262">
                  <c:v>33</c:v>
                </c:pt>
                <c:pt idx="263">
                  <c:v>37</c:v>
                </c:pt>
                <c:pt idx="264">
                  <c:v>34</c:v>
                </c:pt>
                <c:pt idx="265">
                  <c:v>70</c:v>
                </c:pt>
                <c:pt idx="266">
                  <c:v>49</c:v>
                </c:pt>
                <c:pt idx="267">
                  <c:v>116</c:v>
                </c:pt>
                <c:pt idx="268">
                  <c:v>94</c:v>
                </c:pt>
                <c:pt idx="269">
                  <c:v>80</c:v>
                </c:pt>
                <c:pt idx="270">
                  <c:v>122</c:v>
                </c:pt>
                <c:pt idx="271">
                  <c:v>71</c:v>
                </c:pt>
                <c:pt idx="272">
                  <c:v>93</c:v>
                </c:pt>
                <c:pt idx="273">
                  <c:v>88</c:v>
                </c:pt>
                <c:pt idx="274">
                  <c:v>82</c:v>
                </c:pt>
                <c:pt idx="275">
                  <c:v>109</c:v>
                </c:pt>
                <c:pt idx="276">
                  <c:v>109</c:v>
                </c:pt>
                <c:pt idx="277">
                  <c:v>68</c:v>
                </c:pt>
                <c:pt idx="278">
                  <c:v>50</c:v>
                </c:pt>
                <c:pt idx="279">
                  <c:v>74</c:v>
                </c:pt>
                <c:pt idx="280">
                  <c:v>83</c:v>
                </c:pt>
                <c:pt idx="281">
                  <c:v>139</c:v>
                </c:pt>
                <c:pt idx="282">
                  <c:v>72</c:v>
                </c:pt>
                <c:pt idx="283">
                  <c:v>109</c:v>
                </c:pt>
                <c:pt idx="284">
                  <c:v>89</c:v>
                </c:pt>
                <c:pt idx="285">
                  <c:v>189</c:v>
                </c:pt>
                <c:pt idx="286">
                  <c:v>109</c:v>
                </c:pt>
                <c:pt idx="287">
                  <c:v>71</c:v>
                </c:pt>
                <c:pt idx="288">
                  <c:v>80</c:v>
                </c:pt>
                <c:pt idx="289">
                  <c:v>92</c:v>
                </c:pt>
                <c:pt idx="290">
                  <c:v>106</c:v>
                </c:pt>
                <c:pt idx="291">
                  <c:v>91</c:v>
                </c:pt>
                <c:pt idx="292">
                  <c:v>67</c:v>
                </c:pt>
                <c:pt idx="293">
                  <c:v>84</c:v>
                </c:pt>
                <c:pt idx="294">
                  <c:v>109</c:v>
                </c:pt>
                <c:pt idx="295">
                  <c:v>42</c:v>
                </c:pt>
                <c:pt idx="296">
                  <c:v>58</c:v>
                </c:pt>
                <c:pt idx="297">
                  <c:v>37</c:v>
                </c:pt>
                <c:pt idx="298">
                  <c:v>33</c:v>
                </c:pt>
                <c:pt idx="299">
                  <c:v>51</c:v>
                </c:pt>
                <c:pt idx="300">
                  <c:v>60</c:v>
                </c:pt>
                <c:pt idx="301">
                  <c:v>45</c:v>
                </c:pt>
                <c:pt idx="302">
                  <c:v>48</c:v>
                </c:pt>
                <c:pt idx="303">
                  <c:v>110</c:v>
                </c:pt>
                <c:pt idx="304">
                  <c:v>40</c:v>
                </c:pt>
                <c:pt idx="305">
                  <c:v>35</c:v>
                </c:pt>
                <c:pt idx="306">
                  <c:v>57</c:v>
                </c:pt>
                <c:pt idx="307">
                  <c:v>113</c:v>
                </c:pt>
                <c:pt idx="308">
                  <c:v>56</c:v>
                </c:pt>
                <c:pt idx="309">
                  <c:v>55</c:v>
                </c:pt>
                <c:pt idx="310">
                  <c:v>79</c:v>
                </c:pt>
                <c:pt idx="311">
                  <c:v>45</c:v>
                </c:pt>
                <c:pt idx="312">
                  <c:v>44</c:v>
                </c:pt>
                <c:pt idx="313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16-48DA-9406-074F9649E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869120"/>
        <c:axId val="152887296"/>
      </c:barChart>
      <c:catAx>
        <c:axId val="1528691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2887296"/>
        <c:crosses val="autoZero"/>
        <c:auto val="1"/>
        <c:lblAlgn val="ctr"/>
        <c:lblOffset val="100"/>
        <c:noMultiLvlLbl val="0"/>
      </c:catAx>
      <c:valAx>
        <c:axId val="152887296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528691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76200" cy="198120"/>
    <xdr:sp macro="" textlink="">
      <xdr:nvSpPr>
        <xdr:cNvPr id="2" name="Text Box 4">
          <a:extLst>
            <a:ext uri="{FF2B5EF4-FFF2-40B4-BE49-F238E27FC236}">
              <a16:creationId xmlns:a16="http://schemas.microsoft.com/office/drawing/2014/main" id="{86320125-1E37-4050-BEB6-2F66EDC032E1}"/>
            </a:ext>
          </a:extLst>
        </xdr:cNvPr>
        <xdr:cNvSpPr txBox="1">
          <a:spLocks noChangeArrowheads="1"/>
        </xdr:cNvSpPr>
      </xdr:nvSpPr>
      <xdr:spPr bwMode="auto">
        <a:xfrm>
          <a:off x="1249680" y="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</xdr:row>
      <xdr:rowOff>83820</xdr:rowOff>
    </xdr:from>
    <xdr:ext cx="76200" cy="198120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C88C53CE-E757-450D-8F98-2DB630B26AB2}"/>
            </a:ext>
          </a:extLst>
        </xdr:cNvPr>
        <xdr:cNvSpPr txBox="1">
          <a:spLocks noChangeArrowheads="1"/>
        </xdr:cNvSpPr>
      </xdr:nvSpPr>
      <xdr:spPr bwMode="auto">
        <a:xfrm>
          <a:off x="1249680" y="41910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76200" cy="198120"/>
    <xdr:sp macro="" textlink="">
      <xdr:nvSpPr>
        <xdr:cNvPr id="4" name="Text Box 7">
          <a:extLst>
            <a:ext uri="{FF2B5EF4-FFF2-40B4-BE49-F238E27FC236}">
              <a16:creationId xmlns:a16="http://schemas.microsoft.com/office/drawing/2014/main" id="{CA1DFB14-B4B2-407D-9AF6-E6B6178556B0}"/>
            </a:ext>
          </a:extLst>
        </xdr:cNvPr>
        <xdr:cNvSpPr txBox="1">
          <a:spLocks noChangeArrowheads="1"/>
        </xdr:cNvSpPr>
      </xdr:nvSpPr>
      <xdr:spPr bwMode="auto">
        <a:xfrm>
          <a:off x="1249680" y="385572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76200" cy="198120"/>
    <xdr:sp macro="" textlink="">
      <xdr:nvSpPr>
        <xdr:cNvPr id="2" name="Text Box 4">
          <a:extLst>
            <a:ext uri="{FF2B5EF4-FFF2-40B4-BE49-F238E27FC236}">
              <a16:creationId xmlns:a16="http://schemas.microsoft.com/office/drawing/2014/main" id="{5ADACC32-A8B7-460A-A54D-6053F6C60609}"/>
            </a:ext>
          </a:extLst>
        </xdr:cNvPr>
        <xdr:cNvSpPr txBox="1">
          <a:spLocks noChangeArrowheads="1"/>
        </xdr:cNvSpPr>
      </xdr:nvSpPr>
      <xdr:spPr bwMode="auto">
        <a:xfrm>
          <a:off x="1249680" y="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</xdr:row>
      <xdr:rowOff>83820</xdr:rowOff>
    </xdr:from>
    <xdr:ext cx="76200" cy="198120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E8F60E35-DD7C-4087-947C-2765D25C63A2}"/>
            </a:ext>
          </a:extLst>
        </xdr:cNvPr>
        <xdr:cNvSpPr txBox="1">
          <a:spLocks noChangeArrowheads="1"/>
        </xdr:cNvSpPr>
      </xdr:nvSpPr>
      <xdr:spPr bwMode="auto">
        <a:xfrm>
          <a:off x="1249680" y="41910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76200" cy="198120"/>
    <xdr:sp macro="" textlink="">
      <xdr:nvSpPr>
        <xdr:cNvPr id="4" name="Text Box 7">
          <a:extLst>
            <a:ext uri="{FF2B5EF4-FFF2-40B4-BE49-F238E27FC236}">
              <a16:creationId xmlns:a16="http://schemas.microsoft.com/office/drawing/2014/main" id="{9CB8BF87-8BB8-40BA-A7B9-03A00ABCC7E4}"/>
            </a:ext>
          </a:extLst>
        </xdr:cNvPr>
        <xdr:cNvSpPr txBox="1">
          <a:spLocks noChangeArrowheads="1"/>
        </xdr:cNvSpPr>
      </xdr:nvSpPr>
      <xdr:spPr bwMode="auto">
        <a:xfrm>
          <a:off x="1249680" y="385572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361949</xdr:colOff>
      <xdr:row>30</xdr:row>
      <xdr:rowOff>95250</xdr:rowOff>
    </xdr:from>
    <xdr:to>
      <xdr:col>12</xdr:col>
      <xdr:colOff>238125</xdr:colOff>
      <xdr:row>50</xdr:row>
      <xdr:rowOff>95250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53</xdr:row>
      <xdr:rowOff>0</xdr:rowOff>
    </xdr:from>
    <xdr:to>
      <xdr:col>10</xdr:col>
      <xdr:colOff>1419225</xdr:colOff>
      <xdr:row>78</xdr:row>
      <xdr:rowOff>76200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1"/>
  <sheetViews>
    <sheetView workbookViewId="0">
      <pane ySplit="5" topLeftCell="A6" activePane="bottomLeft" state="frozen"/>
      <selection pane="bottomLeft" activeCell="B36" sqref="B36"/>
    </sheetView>
  </sheetViews>
  <sheetFormatPr defaultColWidth="8.19921875" defaultRowHeight="10.199999999999999"/>
  <cols>
    <col min="1" max="1" width="8.8984375" style="29" customWidth="1"/>
    <col min="2" max="2" width="19.8984375" style="29" customWidth="1"/>
    <col min="3" max="3" width="8" style="29" customWidth="1"/>
    <col min="4" max="4" width="6.8984375" style="29" customWidth="1"/>
    <col min="5" max="5" width="8.8984375" style="29" customWidth="1"/>
    <col min="6" max="6" width="7.5" style="29" customWidth="1"/>
    <col min="7" max="7" width="9.296875" style="29" customWidth="1"/>
    <col min="8" max="8" width="8.19921875" style="29" customWidth="1"/>
    <col min="9" max="19" width="9.09765625" style="29" customWidth="1"/>
    <col min="20" max="16384" width="8.19921875" style="29"/>
  </cols>
  <sheetData>
    <row r="1" spans="1:8" ht="12.75" customHeight="1">
      <c r="A1" s="39" t="s">
        <v>818</v>
      </c>
      <c r="E1" s="39"/>
      <c r="F1" s="39"/>
      <c r="G1" s="39"/>
      <c r="H1" s="39"/>
    </row>
    <row r="2" spans="1:8" ht="12.75" customHeight="1">
      <c r="A2" s="49" t="s">
        <v>817</v>
      </c>
    </row>
    <row r="3" spans="1:8" ht="6.75" customHeight="1">
      <c r="E3" s="39"/>
      <c r="F3" s="39"/>
      <c r="G3" s="39"/>
      <c r="H3" s="39"/>
    </row>
    <row r="4" spans="1:8" ht="24.75" customHeight="1">
      <c r="A4" s="53" t="s">
        <v>816</v>
      </c>
      <c r="B4" s="58" t="s">
        <v>815</v>
      </c>
      <c r="C4" s="56" t="s">
        <v>814</v>
      </c>
      <c r="D4" s="57"/>
      <c r="E4" s="56" t="s">
        <v>813</v>
      </c>
      <c r="F4" s="57"/>
      <c r="G4" s="56" t="s">
        <v>812</v>
      </c>
      <c r="H4" s="57"/>
    </row>
    <row r="5" spans="1:8" ht="44.25" customHeight="1">
      <c r="A5" s="54"/>
      <c r="B5" s="59"/>
      <c r="C5" s="47" t="s">
        <v>811</v>
      </c>
      <c r="D5" s="47" t="s">
        <v>810</v>
      </c>
      <c r="E5" s="47" t="s">
        <v>809</v>
      </c>
      <c r="F5" s="47" t="s">
        <v>808</v>
      </c>
      <c r="G5" s="47" t="s">
        <v>807</v>
      </c>
      <c r="H5" s="47" t="s">
        <v>806</v>
      </c>
    </row>
    <row r="6" spans="1:8" ht="12.75" customHeight="1">
      <c r="A6" s="30"/>
      <c r="B6" s="55" t="s">
        <v>805</v>
      </c>
      <c r="C6" s="55"/>
      <c r="D6" s="55"/>
      <c r="E6" s="55"/>
      <c r="F6" s="55"/>
      <c r="G6" s="55"/>
      <c r="H6" s="55"/>
    </row>
    <row r="7" spans="1:8" ht="12.75" customHeight="1">
      <c r="A7" s="30"/>
      <c r="B7" s="38" t="s">
        <v>366</v>
      </c>
      <c r="C7" s="46"/>
      <c r="D7" s="46"/>
      <c r="E7" s="46"/>
      <c r="F7" s="46"/>
      <c r="G7" s="46"/>
      <c r="H7" s="46"/>
    </row>
    <row r="8" spans="1:8" ht="12" customHeight="1">
      <c r="A8" s="34" t="s">
        <v>804</v>
      </c>
      <c r="B8" s="33" t="s">
        <v>27</v>
      </c>
      <c r="C8" s="41">
        <v>130351</v>
      </c>
      <c r="D8" s="41">
        <v>1304</v>
      </c>
      <c r="E8" s="41">
        <v>90346</v>
      </c>
      <c r="F8" s="41">
        <v>69</v>
      </c>
      <c r="G8" s="41">
        <v>64</v>
      </c>
      <c r="H8" s="31">
        <v>98</v>
      </c>
    </row>
    <row r="9" spans="1:8" ht="12" customHeight="1">
      <c r="A9" s="34" t="s">
        <v>803</v>
      </c>
      <c r="B9" s="33" t="s">
        <v>28</v>
      </c>
      <c r="C9" s="41">
        <v>47851</v>
      </c>
      <c r="D9" s="41">
        <v>479</v>
      </c>
      <c r="E9" s="41">
        <v>104075</v>
      </c>
      <c r="F9" s="41">
        <v>217</v>
      </c>
      <c r="G9" s="41">
        <v>285</v>
      </c>
      <c r="H9" s="31">
        <v>78</v>
      </c>
    </row>
    <row r="10" spans="1:8" ht="12" customHeight="1">
      <c r="A10" s="34" t="s">
        <v>802</v>
      </c>
      <c r="B10" s="33" t="s">
        <v>29</v>
      </c>
      <c r="C10" s="41">
        <v>44327</v>
      </c>
      <c r="D10" s="41">
        <v>443</v>
      </c>
      <c r="E10" s="41">
        <v>90222</v>
      </c>
      <c r="F10" s="41">
        <v>204</v>
      </c>
      <c r="G10" s="41">
        <v>293</v>
      </c>
      <c r="H10" s="31">
        <v>99</v>
      </c>
    </row>
    <row r="11" spans="1:8" ht="12" customHeight="1">
      <c r="A11" s="34" t="s">
        <v>801</v>
      </c>
      <c r="B11" s="33" t="s">
        <v>30</v>
      </c>
      <c r="C11" s="41">
        <v>73827</v>
      </c>
      <c r="D11" s="41">
        <v>738</v>
      </c>
      <c r="E11" s="41">
        <v>36236</v>
      </c>
      <c r="F11" s="41">
        <v>49</v>
      </c>
      <c r="G11" s="41">
        <v>199</v>
      </c>
      <c r="H11" s="31">
        <v>298</v>
      </c>
    </row>
    <row r="12" spans="1:8" ht="12" customHeight="1">
      <c r="A12" s="34" t="s">
        <v>800</v>
      </c>
      <c r="B12" s="33" t="s">
        <v>31</v>
      </c>
      <c r="C12" s="41">
        <v>58155</v>
      </c>
      <c r="D12" s="41">
        <v>582</v>
      </c>
      <c r="E12" s="41">
        <v>51796</v>
      </c>
      <c r="F12" s="41">
        <v>89</v>
      </c>
      <c r="G12" s="41">
        <v>261</v>
      </c>
      <c r="H12" s="31">
        <v>238</v>
      </c>
    </row>
    <row r="13" spans="1:8" ht="12" customHeight="1">
      <c r="A13" s="34" t="s">
        <v>799</v>
      </c>
      <c r="B13" s="33" t="s">
        <v>32</v>
      </c>
      <c r="C13" s="41">
        <v>62714</v>
      </c>
      <c r="D13" s="41">
        <v>627</v>
      </c>
      <c r="E13" s="41">
        <v>64969</v>
      </c>
      <c r="F13" s="41">
        <v>104</v>
      </c>
      <c r="G13" s="41">
        <v>242</v>
      </c>
      <c r="H13" s="31">
        <v>186</v>
      </c>
    </row>
    <row r="14" spans="1:8" ht="12" customHeight="1">
      <c r="A14" s="34" t="s">
        <v>798</v>
      </c>
      <c r="B14" s="33" t="s">
        <v>33</v>
      </c>
      <c r="C14" s="41">
        <v>39569</v>
      </c>
      <c r="D14" s="41">
        <v>396</v>
      </c>
      <c r="E14" s="41">
        <v>44700</v>
      </c>
      <c r="F14" s="41">
        <v>113</v>
      </c>
      <c r="G14" s="41">
        <v>301</v>
      </c>
      <c r="H14" s="31">
        <v>268</v>
      </c>
    </row>
    <row r="15" spans="1:8" ht="12" customHeight="1">
      <c r="A15" s="34" t="s">
        <v>797</v>
      </c>
      <c r="B15" s="33" t="s">
        <v>34</v>
      </c>
      <c r="C15" s="41">
        <v>164330</v>
      </c>
      <c r="D15" s="41">
        <v>1642</v>
      </c>
      <c r="E15" s="41">
        <v>163672</v>
      </c>
      <c r="F15" s="41">
        <v>100</v>
      </c>
      <c r="G15" s="41">
        <v>25</v>
      </c>
      <c r="H15" s="31">
        <v>13</v>
      </c>
    </row>
    <row r="16" spans="1:8" ht="12" customHeight="1">
      <c r="A16" s="34" t="s">
        <v>796</v>
      </c>
      <c r="B16" s="33" t="s">
        <v>35</v>
      </c>
      <c r="C16" s="41">
        <v>74408</v>
      </c>
      <c r="D16" s="41">
        <v>744</v>
      </c>
      <c r="E16" s="41">
        <v>55026</v>
      </c>
      <c r="F16" s="41">
        <v>74</v>
      </c>
      <c r="G16" s="41">
        <v>196</v>
      </c>
      <c r="H16" s="31">
        <v>228</v>
      </c>
    </row>
    <row r="17" spans="1:8" ht="12" customHeight="1">
      <c r="A17" s="34" t="s">
        <v>795</v>
      </c>
      <c r="B17" s="33" t="s">
        <v>36</v>
      </c>
      <c r="C17" s="41">
        <v>42830</v>
      </c>
      <c r="D17" s="41">
        <v>428</v>
      </c>
      <c r="E17" s="41">
        <v>55900</v>
      </c>
      <c r="F17" s="41">
        <v>131</v>
      </c>
      <c r="G17" s="41">
        <v>296</v>
      </c>
      <c r="H17" s="31">
        <v>224</v>
      </c>
    </row>
    <row r="18" spans="1:8" ht="12" customHeight="1">
      <c r="A18" s="34" t="s">
        <v>794</v>
      </c>
      <c r="B18" s="33" t="s">
        <v>37</v>
      </c>
      <c r="C18" s="41">
        <v>71162</v>
      </c>
      <c r="D18" s="41">
        <v>712</v>
      </c>
      <c r="E18" s="41">
        <v>106433</v>
      </c>
      <c r="F18" s="41">
        <v>150</v>
      </c>
      <c r="G18" s="41">
        <v>212</v>
      </c>
      <c r="H18" s="31">
        <v>75</v>
      </c>
    </row>
    <row r="19" spans="1:8" ht="12" customHeight="1">
      <c r="A19" s="34" t="s">
        <v>793</v>
      </c>
      <c r="B19" s="33" t="s">
        <v>38</v>
      </c>
      <c r="C19" s="41">
        <v>70969</v>
      </c>
      <c r="D19" s="41">
        <v>710</v>
      </c>
      <c r="E19" s="41">
        <v>47014</v>
      </c>
      <c r="F19" s="41">
        <v>66</v>
      </c>
      <c r="G19" s="41">
        <v>214</v>
      </c>
      <c r="H19" s="31">
        <v>259</v>
      </c>
    </row>
    <row r="20" spans="1:8" ht="12" customHeight="1">
      <c r="A20" s="34" t="s">
        <v>792</v>
      </c>
      <c r="B20" s="33" t="s">
        <v>39</v>
      </c>
      <c r="C20" s="41">
        <v>71493</v>
      </c>
      <c r="D20" s="41">
        <v>715</v>
      </c>
      <c r="E20" s="41">
        <v>37266</v>
      </c>
      <c r="F20" s="41">
        <v>52</v>
      </c>
      <c r="G20" s="41">
        <v>209</v>
      </c>
      <c r="H20" s="31">
        <v>294</v>
      </c>
    </row>
    <row r="21" spans="1:8" ht="12" customHeight="1">
      <c r="A21" s="34" t="s">
        <v>791</v>
      </c>
      <c r="B21" s="33" t="s">
        <v>40</v>
      </c>
      <c r="C21" s="41">
        <v>104931</v>
      </c>
      <c r="D21" s="41">
        <v>1049</v>
      </c>
      <c r="E21" s="41">
        <v>106311</v>
      </c>
      <c r="F21" s="41">
        <v>101</v>
      </c>
      <c r="G21" s="41">
        <v>112</v>
      </c>
      <c r="H21" s="31">
        <v>76</v>
      </c>
    </row>
    <row r="22" spans="1:8" ht="12" customHeight="1">
      <c r="A22" s="34" t="s">
        <v>790</v>
      </c>
      <c r="B22" s="33" t="s">
        <v>41</v>
      </c>
      <c r="C22" s="41">
        <v>52410</v>
      </c>
      <c r="D22" s="41">
        <v>524</v>
      </c>
      <c r="E22" s="41">
        <v>75953</v>
      </c>
      <c r="F22" s="41">
        <v>145</v>
      </c>
      <c r="G22" s="41">
        <v>276</v>
      </c>
      <c r="H22" s="31">
        <v>146</v>
      </c>
    </row>
    <row r="23" spans="1:8" ht="12" customHeight="1">
      <c r="A23" s="34" t="s">
        <v>789</v>
      </c>
      <c r="B23" s="33" t="s">
        <v>42</v>
      </c>
      <c r="C23" s="41">
        <v>77946</v>
      </c>
      <c r="D23" s="41">
        <v>779</v>
      </c>
      <c r="E23" s="41">
        <v>63201</v>
      </c>
      <c r="F23" s="41">
        <v>81</v>
      </c>
      <c r="G23" s="41">
        <v>185</v>
      </c>
      <c r="H23" s="31">
        <v>190</v>
      </c>
    </row>
    <row r="24" spans="1:8" ht="13.5" customHeight="1">
      <c r="A24" s="34" t="s">
        <v>788</v>
      </c>
      <c r="B24" s="33" t="s">
        <v>43</v>
      </c>
      <c r="C24" s="41">
        <v>62206</v>
      </c>
      <c r="D24" s="41">
        <v>622</v>
      </c>
      <c r="E24" s="41">
        <v>44274</v>
      </c>
      <c r="F24" s="41">
        <v>71</v>
      </c>
      <c r="G24" s="41">
        <v>246</v>
      </c>
      <c r="H24" s="31">
        <v>272</v>
      </c>
    </row>
    <row r="25" spans="1:8" ht="13.5" customHeight="1">
      <c r="A25" s="34" t="s">
        <v>787</v>
      </c>
      <c r="B25" s="33" t="s">
        <v>44</v>
      </c>
      <c r="C25" s="41">
        <v>70414</v>
      </c>
      <c r="D25" s="41">
        <v>704</v>
      </c>
      <c r="E25" s="41">
        <v>52725</v>
      </c>
      <c r="F25" s="41">
        <v>75</v>
      </c>
      <c r="G25" s="41">
        <v>216</v>
      </c>
      <c r="H25" s="31">
        <v>235</v>
      </c>
    </row>
    <row r="26" spans="1:8" ht="13.5" customHeight="1">
      <c r="A26" s="34" t="s">
        <v>786</v>
      </c>
      <c r="B26" s="33" t="s">
        <v>45</v>
      </c>
      <c r="C26" s="41">
        <v>74114</v>
      </c>
      <c r="D26" s="41">
        <v>741</v>
      </c>
      <c r="E26" s="41">
        <v>160438</v>
      </c>
      <c r="F26" s="41">
        <v>216</v>
      </c>
      <c r="G26" s="41">
        <v>197</v>
      </c>
      <c r="H26" s="31">
        <v>17</v>
      </c>
    </row>
    <row r="27" spans="1:8" ht="13.5" customHeight="1">
      <c r="A27" s="34" t="s">
        <v>785</v>
      </c>
      <c r="B27" s="33" t="s">
        <v>46</v>
      </c>
      <c r="C27" s="41">
        <v>102478</v>
      </c>
      <c r="D27" s="41">
        <v>1025</v>
      </c>
      <c r="E27" s="41">
        <v>83358</v>
      </c>
      <c r="F27" s="41">
        <v>81</v>
      </c>
      <c r="G27" s="41">
        <v>121</v>
      </c>
      <c r="H27" s="31">
        <v>119</v>
      </c>
    </row>
    <row r="28" spans="1:8" ht="13.5" customHeight="1">
      <c r="A28" s="34" t="s">
        <v>784</v>
      </c>
      <c r="B28" s="33" t="s">
        <v>47</v>
      </c>
      <c r="C28" s="41">
        <v>43022</v>
      </c>
      <c r="D28" s="41">
        <v>430</v>
      </c>
      <c r="E28" s="41">
        <v>57492</v>
      </c>
      <c r="F28" s="41">
        <v>134</v>
      </c>
      <c r="G28" s="41">
        <v>295</v>
      </c>
      <c r="H28" s="31">
        <v>213</v>
      </c>
    </row>
    <row r="29" spans="1:8" ht="13.5" customHeight="1">
      <c r="A29" s="34" t="s">
        <v>783</v>
      </c>
      <c r="B29" s="33" t="s">
        <v>48</v>
      </c>
      <c r="C29" s="41">
        <v>67496</v>
      </c>
      <c r="D29" s="41">
        <v>675</v>
      </c>
      <c r="E29" s="41">
        <v>47439</v>
      </c>
      <c r="F29" s="41">
        <v>70</v>
      </c>
      <c r="G29" s="41">
        <v>229</v>
      </c>
      <c r="H29" s="31">
        <v>255</v>
      </c>
    </row>
    <row r="30" spans="1:8" ht="13.5" customHeight="1">
      <c r="A30" s="34" t="s">
        <v>782</v>
      </c>
      <c r="B30" s="33" t="s">
        <v>49</v>
      </c>
      <c r="C30" s="41">
        <v>111770</v>
      </c>
      <c r="D30" s="41">
        <v>1118</v>
      </c>
      <c r="E30" s="41">
        <v>130968</v>
      </c>
      <c r="F30" s="41">
        <v>117</v>
      </c>
      <c r="G30" s="41">
        <v>104</v>
      </c>
      <c r="H30" s="31">
        <v>36</v>
      </c>
    </row>
    <row r="31" spans="1:8" ht="13.5" customHeight="1">
      <c r="A31" s="34" t="s">
        <v>781</v>
      </c>
      <c r="B31" s="33" t="s">
        <v>50</v>
      </c>
      <c r="C31" s="41">
        <v>80153</v>
      </c>
      <c r="D31" s="41">
        <v>802</v>
      </c>
      <c r="E31" s="41">
        <v>67458</v>
      </c>
      <c r="F31" s="41">
        <v>84</v>
      </c>
      <c r="G31" s="41">
        <v>180</v>
      </c>
      <c r="H31" s="31">
        <v>172</v>
      </c>
    </row>
    <row r="32" spans="1:8" ht="13.5" customHeight="1">
      <c r="A32" s="34" t="s">
        <v>780</v>
      </c>
      <c r="B32" s="33" t="s">
        <v>51</v>
      </c>
      <c r="C32" s="41">
        <v>83864</v>
      </c>
      <c r="D32" s="41">
        <v>839</v>
      </c>
      <c r="E32" s="41">
        <v>92389</v>
      </c>
      <c r="F32" s="41">
        <v>110</v>
      </c>
      <c r="G32" s="41">
        <v>167</v>
      </c>
      <c r="H32" s="31">
        <v>94</v>
      </c>
    </row>
    <row r="33" spans="1:8" ht="13.5" customHeight="1">
      <c r="A33" s="34" t="s">
        <v>779</v>
      </c>
      <c r="B33" s="33" t="s">
        <v>52</v>
      </c>
      <c r="C33" s="41">
        <v>57581</v>
      </c>
      <c r="D33" s="41">
        <v>576</v>
      </c>
      <c r="E33" s="41">
        <v>44867</v>
      </c>
      <c r="F33" s="41">
        <v>78</v>
      </c>
      <c r="G33" s="41">
        <v>263</v>
      </c>
      <c r="H33" s="31">
        <v>267</v>
      </c>
    </row>
    <row r="34" spans="1:8" ht="14.25" customHeight="1">
      <c r="A34" s="37"/>
      <c r="B34" s="38" t="s">
        <v>347</v>
      </c>
      <c r="C34" s="35"/>
      <c r="D34" s="43"/>
      <c r="E34" s="43"/>
      <c r="F34" s="43"/>
      <c r="G34" s="43"/>
      <c r="H34" s="43"/>
    </row>
    <row r="35" spans="1:8" ht="14.25" customHeight="1">
      <c r="A35" s="30"/>
      <c r="B35" s="36" t="s">
        <v>346</v>
      </c>
    </row>
    <row r="36" spans="1:8" ht="13.5" customHeight="1">
      <c r="A36" s="34" t="s">
        <v>778</v>
      </c>
      <c r="B36" s="33" t="s">
        <v>777</v>
      </c>
      <c r="C36" s="32">
        <v>10922</v>
      </c>
      <c r="D36" s="32">
        <v>109</v>
      </c>
      <c r="E36" s="32">
        <v>81408</v>
      </c>
      <c r="F36" s="32">
        <v>745</v>
      </c>
      <c r="G36" s="32">
        <v>24</v>
      </c>
      <c r="H36" s="31">
        <v>45</v>
      </c>
    </row>
    <row r="37" spans="1:8" ht="13.5" customHeight="1">
      <c r="A37" s="34" t="s">
        <v>776</v>
      </c>
      <c r="B37" s="33" t="s">
        <v>775</v>
      </c>
      <c r="C37" s="32">
        <v>5629</v>
      </c>
      <c r="D37" s="32">
        <v>56</v>
      </c>
      <c r="E37" s="32">
        <v>101343</v>
      </c>
      <c r="F37" s="32">
        <v>1800</v>
      </c>
      <c r="G37" s="32">
        <v>50</v>
      </c>
      <c r="H37" s="31">
        <v>39</v>
      </c>
    </row>
    <row r="38" spans="1:8" ht="13.5" customHeight="1">
      <c r="A38" s="34" t="s">
        <v>774</v>
      </c>
      <c r="B38" s="42" t="s">
        <v>773</v>
      </c>
      <c r="C38" s="41">
        <v>8470</v>
      </c>
      <c r="D38" s="32">
        <v>85</v>
      </c>
      <c r="E38" s="32">
        <v>116691</v>
      </c>
      <c r="F38" s="32">
        <v>1378</v>
      </c>
      <c r="G38" s="32">
        <v>34</v>
      </c>
      <c r="H38" s="31">
        <v>33</v>
      </c>
    </row>
    <row r="39" spans="1:8" ht="13.5" customHeight="1">
      <c r="A39" s="34" t="s">
        <v>772</v>
      </c>
      <c r="B39" s="42" t="s">
        <v>771</v>
      </c>
      <c r="C39" s="41">
        <v>29282</v>
      </c>
      <c r="D39" s="32">
        <v>293</v>
      </c>
      <c r="E39" s="32">
        <v>634487</v>
      </c>
      <c r="F39" s="32">
        <v>2167</v>
      </c>
      <c r="G39" s="32">
        <v>5</v>
      </c>
      <c r="H39" s="31">
        <v>4</v>
      </c>
    </row>
    <row r="40" spans="1:8" ht="16.5" customHeight="1">
      <c r="A40" s="37"/>
      <c r="B40" s="55" t="s">
        <v>770</v>
      </c>
      <c r="C40" s="55"/>
      <c r="D40" s="55"/>
      <c r="E40" s="55"/>
      <c r="F40" s="55"/>
      <c r="G40" s="55"/>
      <c r="H40" s="55"/>
    </row>
    <row r="41" spans="1:8" ht="12.75" customHeight="1">
      <c r="A41" s="37"/>
      <c r="B41" s="38" t="s">
        <v>366</v>
      </c>
      <c r="C41" s="39"/>
      <c r="D41" s="39"/>
      <c r="E41" s="39"/>
      <c r="F41" s="39"/>
      <c r="G41" s="39"/>
      <c r="H41" s="39"/>
    </row>
    <row r="42" spans="1:8" ht="14.25" customHeight="1">
      <c r="A42" s="34" t="s">
        <v>769</v>
      </c>
      <c r="B42" s="33" t="s">
        <v>53</v>
      </c>
      <c r="C42" s="32">
        <v>47463</v>
      </c>
      <c r="D42" s="32">
        <v>475</v>
      </c>
      <c r="E42" s="32">
        <v>55711</v>
      </c>
      <c r="F42" s="32">
        <v>117</v>
      </c>
      <c r="G42" s="32">
        <v>286</v>
      </c>
      <c r="H42" s="31">
        <v>225</v>
      </c>
    </row>
    <row r="43" spans="1:8" ht="14.25" customHeight="1">
      <c r="A43" s="34" t="s">
        <v>768</v>
      </c>
      <c r="B43" s="33" t="s">
        <v>54</v>
      </c>
      <c r="C43" s="32">
        <v>103997</v>
      </c>
      <c r="D43" s="32">
        <v>1040</v>
      </c>
      <c r="E43" s="32">
        <v>78397</v>
      </c>
      <c r="F43" s="32">
        <v>75</v>
      </c>
      <c r="G43" s="32">
        <v>116</v>
      </c>
      <c r="H43" s="31">
        <v>136</v>
      </c>
    </row>
    <row r="44" spans="1:8" ht="14.25" customHeight="1">
      <c r="A44" s="34" t="s">
        <v>767</v>
      </c>
      <c r="B44" s="33" t="s">
        <v>55</v>
      </c>
      <c r="C44" s="32">
        <v>139412</v>
      </c>
      <c r="D44" s="32">
        <v>1395</v>
      </c>
      <c r="E44" s="32">
        <v>111734</v>
      </c>
      <c r="F44" s="32">
        <v>80</v>
      </c>
      <c r="G44" s="32">
        <v>48</v>
      </c>
      <c r="H44" s="31">
        <v>64</v>
      </c>
    </row>
    <row r="45" spans="1:8" ht="14.25" customHeight="1">
      <c r="A45" s="34" t="s">
        <v>766</v>
      </c>
      <c r="B45" s="33" t="s">
        <v>56</v>
      </c>
      <c r="C45" s="32">
        <v>52694</v>
      </c>
      <c r="D45" s="32">
        <v>527</v>
      </c>
      <c r="E45" s="32">
        <v>52559</v>
      </c>
      <c r="F45" s="32">
        <v>100</v>
      </c>
      <c r="G45" s="32">
        <v>275</v>
      </c>
      <c r="H45" s="31">
        <v>236</v>
      </c>
    </row>
    <row r="46" spans="1:8" ht="14.25" customHeight="1">
      <c r="A46" s="34" t="s">
        <v>765</v>
      </c>
      <c r="B46" s="33" t="s">
        <v>57</v>
      </c>
      <c r="C46" s="32">
        <v>61285</v>
      </c>
      <c r="D46" s="32">
        <v>613</v>
      </c>
      <c r="E46" s="32">
        <v>45441</v>
      </c>
      <c r="F46" s="32">
        <v>74</v>
      </c>
      <c r="G46" s="32">
        <v>254</v>
      </c>
      <c r="H46" s="31">
        <v>265</v>
      </c>
    </row>
    <row r="47" spans="1:8" ht="14.25" customHeight="1">
      <c r="A47" s="34" t="s">
        <v>764</v>
      </c>
      <c r="B47" s="33" t="s">
        <v>58</v>
      </c>
      <c r="C47" s="32">
        <v>72776</v>
      </c>
      <c r="D47" s="32">
        <v>728</v>
      </c>
      <c r="E47" s="32">
        <v>40207</v>
      </c>
      <c r="F47" s="32">
        <v>55</v>
      </c>
      <c r="G47" s="32">
        <v>205</v>
      </c>
      <c r="H47" s="31">
        <v>287</v>
      </c>
    </row>
    <row r="48" spans="1:8" ht="14.25" customHeight="1">
      <c r="A48" s="34" t="s">
        <v>763</v>
      </c>
      <c r="B48" s="33" t="s">
        <v>59</v>
      </c>
      <c r="C48" s="32">
        <v>122518</v>
      </c>
      <c r="D48" s="32">
        <v>1225</v>
      </c>
      <c r="E48" s="32">
        <v>163167</v>
      </c>
      <c r="F48" s="32">
        <v>133</v>
      </c>
      <c r="G48" s="32">
        <v>78</v>
      </c>
      <c r="H48" s="31">
        <v>14</v>
      </c>
    </row>
    <row r="49" spans="1:10" ht="14.25" customHeight="1">
      <c r="A49" s="34" t="s">
        <v>762</v>
      </c>
      <c r="B49" s="33" t="s">
        <v>60</v>
      </c>
      <c r="C49" s="32">
        <v>101574</v>
      </c>
      <c r="D49" s="32">
        <v>1016</v>
      </c>
      <c r="E49" s="32">
        <v>67041</v>
      </c>
      <c r="F49" s="32">
        <v>66</v>
      </c>
      <c r="G49" s="32">
        <v>123</v>
      </c>
      <c r="H49" s="31">
        <v>176</v>
      </c>
    </row>
    <row r="50" spans="1:10" ht="14.25" customHeight="1">
      <c r="A50" s="34" t="s">
        <v>761</v>
      </c>
      <c r="B50" s="33" t="s">
        <v>61</v>
      </c>
      <c r="C50" s="32">
        <v>67512</v>
      </c>
      <c r="D50" s="32">
        <v>675</v>
      </c>
      <c r="E50" s="32">
        <v>46408</v>
      </c>
      <c r="F50" s="32">
        <v>69</v>
      </c>
      <c r="G50" s="32">
        <v>228</v>
      </c>
      <c r="H50" s="31">
        <v>261</v>
      </c>
    </row>
    <row r="51" spans="1:10" ht="14.25" customHeight="1">
      <c r="A51" s="34" t="s">
        <v>760</v>
      </c>
      <c r="B51" s="33" t="s">
        <v>62</v>
      </c>
      <c r="C51" s="32">
        <v>112008</v>
      </c>
      <c r="D51" s="32">
        <v>1120</v>
      </c>
      <c r="E51" s="32">
        <v>86936</v>
      </c>
      <c r="F51" s="32">
        <v>78</v>
      </c>
      <c r="G51" s="32">
        <v>101</v>
      </c>
      <c r="H51" s="31">
        <v>110</v>
      </c>
    </row>
    <row r="52" spans="1:10" ht="14.25" customHeight="1">
      <c r="A52" s="34" t="s">
        <v>759</v>
      </c>
      <c r="B52" s="33" t="s">
        <v>63</v>
      </c>
      <c r="C52" s="32">
        <v>60720</v>
      </c>
      <c r="D52" s="32">
        <v>607</v>
      </c>
      <c r="E52" s="32">
        <v>41510</v>
      </c>
      <c r="F52" s="32">
        <v>68</v>
      </c>
      <c r="G52" s="32">
        <v>256</v>
      </c>
      <c r="H52" s="31">
        <v>283</v>
      </c>
    </row>
    <row r="53" spans="1:10" ht="14.25" customHeight="1">
      <c r="A53" s="34" t="s">
        <v>758</v>
      </c>
      <c r="B53" s="33" t="s">
        <v>64</v>
      </c>
      <c r="C53" s="32">
        <v>58647</v>
      </c>
      <c r="D53" s="32">
        <v>586</v>
      </c>
      <c r="E53" s="32">
        <v>44652</v>
      </c>
      <c r="F53" s="32">
        <v>76</v>
      </c>
      <c r="G53" s="32">
        <v>259</v>
      </c>
      <c r="H53" s="31">
        <v>269</v>
      </c>
    </row>
    <row r="54" spans="1:10" ht="14.25" customHeight="1">
      <c r="A54" s="34" t="s">
        <v>757</v>
      </c>
      <c r="B54" s="33" t="s">
        <v>65</v>
      </c>
      <c r="C54" s="32">
        <v>79109</v>
      </c>
      <c r="D54" s="32">
        <v>791</v>
      </c>
      <c r="E54" s="32">
        <v>41542</v>
      </c>
      <c r="F54" s="32">
        <v>53</v>
      </c>
      <c r="G54" s="32">
        <v>183</v>
      </c>
      <c r="H54" s="31">
        <v>282</v>
      </c>
    </row>
    <row r="55" spans="1:10" ht="14.25" customHeight="1">
      <c r="A55" s="34" t="s">
        <v>756</v>
      </c>
      <c r="B55" s="33" t="s">
        <v>66</v>
      </c>
      <c r="C55" s="32">
        <v>147418</v>
      </c>
      <c r="D55" s="32">
        <v>1474</v>
      </c>
      <c r="E55" s="32">
        <v>99852</v>
      </c>
      <c r="F55" s="32">
        <v>68</v>
      </c>
      <c r="G55" s="32">
        <v>39</v>
      </c>
      <c r="H55" s="31">
        <v>82</v>
      </c>
    </row>
    <row r="56" spans="1:10" ht="14.25" customHeight="1">
      <c r="A56" s="34" t="s">
        <v>755</v>
      </c>
      <c r="B56" s="33" t="s">
        <v>67</v>
      </c>
      <c r="C56" s="32">
        <v>123042</v>
      </c>
      <c r="D56" s="32">
        <v>1230</v>
      </c>
      <c r="E56" s="32">
        <v>102167</v>
      </c>
      <c r="F56" s="32">
        <v>83</v>
      </c>
      <c r="G56" s="32">
        <v>77</v>
      </c>
      <c r="H56" s="31">
        <v>80</v>
      </c>
    </row>
    <row r="57" spans="1:10" ht="14.25" customHeight="1">
      <c r="A57" s="34" t="s">
        <v>754</v>
      </c>
      <c r="B57" s="33" t="s">
        <v>68</v>
      </c>
      <c r="C57" s="32">
        <v>107546</v>
      </c>
      <c r="D57" s="32">
        <v>1075</v>
      </c>
      <c r="E57" s="32">
        <v>48381</v>
      </c>
      <c r="F57" s="32">
        <v>45</v>
      </c>
      <c r="G57" s="32">
        <v>107</v>
      </c>
      <c r="H57" s="31">
        <v>251</v>
      </c>
    </row>
    <row r="58" spans="1:10" ht="14.25" customHeight="1">
      <c r="A58" s="34" t="s">
        <v>753</v>
      </c>
      <c r="B58" s="33" t="s">
        <v>69</v>
      </c>
      <c r="C58" s="32">
        <v>50195</v>
      </c>
      <c r="D58" s="32">
        <v>502</v>
      </c>
      <c r="E58" s="32">
        <v>34857</v>
      </c>
      <c r="F58" s="32">
        <v>69</v>
      </c>
      <c r="G58" s="32">
        <v>280</v>
      </c>
      <c r="H58" s="31">
        <v>303</v>
      </c>
    </row>
    <row r="59" spans="1:10" ht="14.25" customHeight="1">
      <c r="A59" s="34" t="s">
        <v>752</v>
      </c>
      <c r="B59" s="33" t="s">
        <v>70</v>
      </c>
      <c r="C59" s="32">
        <v>147363</v>
      </c>
      <c r="D59" s="32">
        <v>1474</v>
      </c>
      <c r="E59" s="32">
        <v>86809</v>
      </c>
      <c r="F59" s="32">
        <v>59</v>
      </c>
      <c r="G59" s="32">
        <v>40</v>
      </c>
      <c r="H59" s="31">
        <v>111</v>
      </c>
    </row>
    <row r="60" spans="1:10" ht="13.5" customHeight="1">
      <c r="A60" s="34" t="s">
        <v>751</v>
      </c>
      <c r="B60" s="33" t="s">
        <v>71</v>
      </c>
      <c r="C60" s="32">
        <v>98477</v>
      </c>
      <c r="D60" s="32">
        <v>985</v>
      </c>
      <c r="E60" s="32">
        <v>70696</v>
      </c>
      <c r="F60" s="32">
        <v>72</v>
      </c>
      <c r="G60" s="32">
        <v>131</v>
      </c>
      <c r="H60" s="31">
        <v>164</v>
      </c>
    </row>
    <row r="61" spans="1:10" ht="14.25" customHeight="1">
      <c r="A61" s="30"/>
      <c r="B61" s="38" t="s">
        <v>347</v>
      </c>
      <c r="C61" s="35"/>
      <c r="D61" s="35"/>
      <c r="E61" s="35"/>
      <c r="F61" s="35"/>
      <c r="G61" s="35"/>
      <c r="H61" s="35"/>
    </row>
    <row r="62" spans="1:10" ht="14.25" customHeight="1">
      <c r="A62" s="30"/>
      <c r="B62" s="36" t="s">
        <v>346</v>
      </c>
      <c r="C62" s="35"/>
      <c r="D62" s="35"/>
      <c r="E62" s="35"/>
      <c r="F62" s="35"/>
      <c r="G62" s="35"/>
      <c r="H62" s="35"/>
    </row>
    <row r="63" spans="1:10" ht="13.5" customHeight="1">
      <c r="A63" s="34" t="s">
        <v>750</v>
      </c>
      <c r="B63" s="33" t="s">
        <v>749</v>
      </c>
      <c r="C63" s="41">
        <v>17598</v>
      </c>
      <c r="D63" s="41">
        <v>176</v>
      </c>
      <c r="E63" s="41">
        <v>357652</v>
      </c>
      <c r="F63" s="41">
        <v>2032</v>
      </c>
      <c r="G63" s="41">
        <v>11</v>
      </c>
      <c r="H63" s="31">
        <v>8</v>
      </c>
      <c r="J63" s="45"/>
    </row>
    <row r="64" spans="1:10" ht="13.5" customHeight="1">
      <c r="A64" s="34" t="s">
        <v>748</v>
      </c>
      <c r="B64" s="33" t="s">
        <v>747</v>
      </c>
      <c r="C64" s="41">
        <v>5776</v>
      </c>
      <c r="D64" s="41">
        <v>58</v>
      </c>
      <c r="E64" s="41">
        <v>97176</v>
      </c>
      <c r="F64" s="41">
        <v>1682</v>
      </c>
      <c r="G64" s="41">
        <v>48</v>
      </c>
      <c r="H64" s="31">
        <v>40</v>
      </c>
      <c r="J64" s="45"/>
    </row>
    <row r="65" spans="1:10" ht="13.5" customHeight="1">
      <c r="A65" s="34" t="s">
        <v>746</v>
      </c>
      <c r="B65" s="33" t="s">
        <v>745</v>
      </c>
      <c r="C65" s="41">
        <v>11572</v>
      </c>
      <c r="D65" s="41">
        <v>116</v>
      </c>
      <c r="E65" s="41">
        <v>203158</v>
      </c>
      <c r="F65" s="41">
        <v>1756</v>
      </c>
      <c r="G65" s="41">
        <v>21</v>
      </c>
      <c r="H65" s="31">
        <v>16</v>
      </c>
      <c r="J65" s="45"/>
    </row>
    <row r="66" spans="1:10" ht="13.5" customHeight="1">
      <c r="A66" s="34" t="s">
        <v>744</v>
      </c>
      <c r="B66" s="33" t="s">
        <v>743</v>
      </c>
      <c r="C66" s="41">
        <v>8432</v>
      </c>
      <c r="D66" s="41">
        <v>84</v>
      </c>
      <c r="E66" s="41">
        <v>113939</v>
      </c>
      <c r="F66" s="41">
        <v>1351</v>
      </c>
      <c r="G66" s="41">
        <v>35</v>
      </c>
      <c r="H66" s="31">
        <v>34</v>
      </c>
      <c r="J66" s="45"/>
    </row>
    <row r="67" spans="1:10" ht="14.25" customHeight="1">
      <c r="A67" s="37"/>
      <c r="B67" s="55" t="s">
        <v>742</v>
      </c>
      <c r="C67" s="55"/>
      <c r="D67" s="55"/>
      <c r="E67" s="55"/>
      <c r="F67" s="55"/>
      <c r="G67" s="55"/>
      <c r="H67" s="55"/>
    </row>
    <row r="68" spans="1:10" ht="13.5" customHeight="1">
      <c r="A68" s="37"/>
      <c r="B68" s="38" t="s">
        <v>366</v>
      </c>
      <c r="C68" s="39"/>
      <c r="D68" s="39"/>
      <c r="E68" s="39"/>
      <c r="F68" s="39"/>
      <c r="G68" s="44"/>
      <c r="H68" s="44"/>
    </row>
    <row r="69" spans="1:10" ht="12.75" customHeight="1">
      <c r="A69" s="34" t="s">
        <v>741</v>
      </c>
      <c r="B69" s="33" t="s">
        <v>72</v>
      </c>
      <c r="C69" s="41">
        <v>275426</v>
      </c>
      <c r="D69" s="41">
        <v>2755</v>
      </c>
      <c r="E69" s="41">
        <v>112901</v>
      </c>
      <c r="F69" s="41">
        <v>41</v>
      </c>
      <c r="G69" s="41">
        <v>3</v>
      </c>
      <c r="H69" s="31">
        <v>60</v>
      </c>
    </row>
    <row r="70" spans="1:10" ht="12.75" customHeight="1">
      <c r="A70" s="34" t="s">
        <v>740</v>
      </c>
      <c r="B70" s="33" t="s">
        <v>73</v>
      </c>
      <c r="C70" s="41">
        <v>168110</v>
      </c>
      <c r="D70" s="41">
        <v>1681</v>
      </c>
      <c r="E70" s="41">
        <v>102941</v>
      </c>
      <c r="F70" s="41">
        <v>61</v>
      </c>
      <c r="G70" s="41">
        <v>20</v>
      </c>
      <c r="H70" s="31">
        <v>79</v>
      </c>
    </row>
    <row r="71" spans="1:10" ht="12.75" customHeight="1">
      <c r="A71" s="34" t="s">
        <v>739</v>
      </c>
      <c r="B71" s="33" t="s">
        <v>74</v>
      </c>
      <c r="C71" s="41">
        <v>188560</v>
      </c>
      <c r="D71" s="41">
        <v>1887</v>
      </c>
      <c r="E71" s="41">
        <v>79619</v>
      </c>
      <c r="F71" s="41">
        <v>42</v>
      </c>
      <c r="G71" s="41">
        <v>11</v>
      </c>
      <c r="H71" s="31">
        <v>129</v>
      </c>
    </row>
    <row r="72" spans="1:10" ht="12.75" customHeight="1">
      <c r="A72" s="34" t="s">
        <v>738</v>
      </c>
      <c r="B72" s="33" t="s">
        <v>75</v>
      </c>
      <c r="C72" s="41">
        <v>126802</v>
      </c>
      <c r="D72" s="41">
        <v>1268</v>
      </c>
      <c r="E72" s="41">
        <v>66512</v>
      </c>
      <c r="F72" s="41">
        <v>52</v>
      </c>
      <c r="G72" s="41">
        <v>70</v>
      </c>
      <c r="H72" s="31">
        <v>178</v>
      </c>
    </row>
    <row r="73" spans="1:10" ht="12.75" customHeight="1">
      <c r="A73" s="34" t="s">
        <v>737</v>
      </c>
      <c r="B73" s="33" t="s">
        <v>76</v>
      </c>
      <c r="C73" s="41">
        <v>87528</v>
      </c>
      <c r="D73" s="41">
        <v>875</v>
      </c>
      <c r="E73" s="41">
        <v>47106</v>
      </c>
      <c r="F73" s="41">
        <v>54</v>
      </c>
      <c r="G73" s="41">
        <v>160</v>
      </c>
      <c r="H73" s="31">
        <v>258</v>
      </c>
    </row>
    <row r="74" spans="1:10" ht="13.5" customHeight="1">
      <c r="A74" s="34" t="s">
        <v>736</v>
      </c>
      <c r="B74" s="33" t="s">
        <v>77</v>
      </c>
      <c r="C74" s="41">
        <v>103144</v>
      </c>
      <c r="D74" s="41">
        <v>1031</v>
      </c>
      <c r="E74" s="41">
        <v>65991</v>
      </c>
      <c r="F74" s="41">
        <v>64</v>
      </c>
      <c r="G74" s="41">
        <v>118</v>
      </c>
      <c r="H74" s="31">
        <v>182</v>
      </c>
    </row>
    <row r="75" spans="1:10" ht="13.5" customHeight="1">
      <c r="A75" s="34" t="s">
        <v>735</v>
      </c>
      <c r="B75" s="33" t="s">
        <v>78</v>
      </c>
      <c r="C75" s="41">
        <v>100530</v>
      </c>
      <c r="D75" s="41">
        <v>1005</v>
      </c>
      <c r="E75" s="41">
        <v>98182</v>
      </c>
      <c r="F75" s="41">
        <v>98</v>
      </c>
      <c r="G75" s="41">
        <v>126</v>
      </c>
      <c r="H75" s="31">
        <v>85</v>
      </c>
    </row>
    <row r="76" spans="1:10" ht="13.5" customHeight="1">
      <c r="A76" s="34" t="s">
        <v>734</v>
      </c>
      <c r="B76" s="33" t="s">
        <v>79</v>
      </c>
      <c r="C76" s="41">
        <v>128874</v>
      </c>
      <c r="D76" s="41">
        <v>1289</v>
      </c>
      <c r="E76" s="41">
        <v>89749</v>
      </c>
      <c r="F76" s="41">
        <v>70</v>
      </c>
      <c r="G76" s="41">
        <v>66</v>
      </c>
      <c r="H76" s="31">
        <v>102</v>
      </c>
    </row>
    <row r="77" spans="1:10" ht="13.5" customHeight="1">
      <c r="A77" s="34" t="s">
        <v>733</v>
      </c>
      <c r="B77" s="33" t="s">
        <v>80</v>
      </c>
      <c r="C77" s="41">
        <v>167953</v>
      </c>
      <c r="D77" s="41">
        <v>1680</v>
      </c>
      <c r="E77" s="41">
        <v>150359</v>
      </c>
      <c r="F77" s="41">
        <v>90</v>
      </c>
      <c r="G77" s="41">
        <v>21</v>
      </c>
      <c r="H77" s="31">
        <v>26</v>
      </c>
    </row>
    <row r="78" spans="1:10" ht="13.5" customHeight="1">
      <c r="A78" s="34" t="s">
        <v>732</v>
      </c>
      <c r="B78" s="33" t="s">
        <v>81</v>
      </c>
      <c r="C78" s="41">
        <v>63664</v>
      </c>
      <c r="D78" s="41">
        <v>637</v>
      </c>
      <c r="E78" s="41">
        <v>57544</v>
      </c>
      <c r="F78" s="41">
        <v>90</v>
      </c>
      <c r="G78" s="41">
        <v>241</v>
      </c>
      <c r="H78" s="31">
        <v>212</v>
      </c>
    </row>
    <row r="79" spans="1:10" ht="13.5" customHeight="1">
      <c r="A79" s="34" t="s">
        <v>731</v>
      </c>
      <c r="B79" s="33" t="s">
        <v>82</v>
      </c>
      <c r="C79" s="41">
        <v>139421</v>
      </c>
      <c r="D79" s="41">
        <v>1394</v>
      </c>
      <c r="E79" s="41">
        <v>108911</v>
      </c>
      <c r="F79" s="41">
        <v>78</v>
      </c>
      <c r="G79" s="41">
        <v>47</v>
      </c>
      <c r="H79" s="31">
        <v>69</v>
      </c>
    </row>
    <row r="80" spans="1:10" ht="13.5" customHeight="1">
      <c r="A80" s="34" t="s">
        <v>730</v>
      </c>
      <c r="B80" s="33" t="s">
        <v>83</v>
      </c>
      <c r="C80" s="41">
        <v>81002</v>
      </c>
      <c r="D80" s="41">
        <v>810</v>
      </c>
      <c r="E80" s="41">
        <v>61542</v>
      </c>
      <c r="F80" s="41">
        <v>76</v>
      </c>
      <c r="G80" s="41">
        <v>176</v>
      </c>
      <c r="H80" s="31">
        <v>194</v>
      </c>
    </row>
    <row r="81" spans="1:8" ht="13.5" customHeight="1">
      <c r="A81" s="34" t="s">
        <v>729</v>
      </c>
      <c r="B81" s="33" t="s">
        <v>84</v>
      </c>
      <c r="C81" s="41">
        <v>95220</v>
      </c>
      <c r="D81" s="41">
        <v>952</v>
      </c>
      <c r="E81" s="41">
        <v>35810</v>
      </c>
      <c r="F81" s="41">
        <v>38</v>
      </c>
      <c r="G81" s="41">
        <v>141</v>
      </c>
      <c r="H81" s="31">
        <v>300</v>
      </c>
    </row>
    <row r="82" spans="1:8" ht="13.5" customHeight="1">
      <c r="A82" s="34" t="s">
        <v>728</v>
      </c>
      <c r="B82" s="33" t="s">
        <v>85</v>
      </c>
      <c r="C82" s="41">
        <v>93409</v>
      </c>
      <c r="D82" s="41">
        <v>934</v>
      </c>
      <c r="E82" s="41">
        <v>115777</v>
      </c>
      <c r="F82" s="41">
        <v>124</v>
      </c>
      <c r="G82" s="41">
        <v>145</v>
      </c>
      <c r="H82" s="31">
        <v>54</v>
      </c>
    </row>
    <row r="83" spans="1:8" ht="13.5" customHeight="1">
      <c r="A83" s="34" t="s">
        <v>727</v>
      </c>
      <c r="B83" s="33" t="s">
        <v>86</v>
      </c>
      <c r="C83" s="41">
        <v>96506</v>
      </c>
      <c r="D83" s="41">
        <v>965</v>
      </c>
      <c r="E83" s="41">
        <v>60606</v>
      </c>
      <c r="F83" s="41">
        <v>63</v>
      </c>
      <c r="G83" s="41">
        <v>137</v>
      </c>
      <c r="H83" s="31">
        <v>197</v>
      </c>
    </row>
    <row r="84" spans="1:8" ht="13.5" customHeight="1">
      <c r="A84" s="34" t="s">
        <v>726</v>
      </c>
      <c r="B84" s="33" t="s">
        <v>87</v>
      </c>
      <c r="C84" s="41">
        <v>61453</v>
      </c>
      <c r="D84" s="41">
        <v>615</v>
      </c>
      <c r="E84" s="41">
        <v>57724</v>
      </c>
      <c r="F84" s="41">
        <v>94</v>
      </c>
      <c r="G84" s="41">
        <v>253</v>
      </c>
      <c r="H84" s="31">
        <v>210</v>
      </c>
    </row>
    <row r="85" spans="1:8" ht="13.5" customHeight="1">
      <c r="A85" s="34" t="s">
        <v>725</v>
      </c>
      <c r="B85" s="33" t="s">
        <v>45</v>
      </c>
      <c r="C85" s="41">
        <v>46835</v>
      </c>
      <c r="D85" s="41">
        <v>468</v>
      </c>
      <c r="E85" s="41">
        <v>72750</v>
      </c>
      <c r="F85" s="41">
        <v>155</v>
      </c>
      <c r="G85" s="41">
        <v>289</v>
      </c>
      <c r="H85" s="31">
        <v>158</v>
      </c>
    </row>
    <row r="86" spans="1:8" ht="13.5" customHeight="1">
      <c r="A86" s="34" t="s">
        <v>724</v>
      </c>
      <c r="B86" s="33" t="s">
        <v>88</v>
      </c>
      <c r="C86" s="41">
        <v>148889</v>
      </c>
      <c r="D86" s="41">
        <v>1489</v>
      </c>
      <c r="E86" s="41">
        <v>86385</v>
      </c>
      <c r="F86" s="41">
        <v>58</v>
      </c>
      <c r="G86" s="41">
        <v>37</v>
      </c>
      <c r="H86" s="31">
        <v>112</v>
      </c>
    </row>
    <row r="87" spans="1:8" ht="13.5" customHeight="1">
      <c r="A87" s="34" t="s">
        <v>723</v>
      </c>
      <c r="B87" s="33" t="s">
        <v>89</v>
      </c>
      <c r="C87" s="41">
        <v>125642</v>
      </c>
      <c r="D87" s="41">
        <v>1256</v>
      </c>
      <c r="E87" s="41">
        <v>39457</v>
      </c>
      <c r="F87" s="41">
        <v>31</v>
      </c>
      <c r="G87" s="41">
        <v>73</v>
      </c>
      <c r="H87" s="31">
        <v>289</v>
      </c>
    </row>
    <row r="88" spans="1:8" ht="13.5" customHeight="1">
      <c r="A88" s="34" t="s">
        <v>722</v>
      </c>
      <c r="B88" s="33" t="s">
        <v>90</v>
      </c>
      <c r="C88" s="41">
        <v>187029</v>
      </c>
      <c r="D88" s="41">
        <v>1870</v>
      </c>
      <c r="E88" s="41">
        <v>108777</v>
      </c>
      <c r="F88" s="41">
        <v>58</v>
      </c>
      <c r="G88" s="41">
        <v>12</v>
      </c>
      <c r="H88" s="31">
        <v>70</v>
      </c>
    </row>
    <row r="89" spans="1:8" ht="13.5" customHeight="1">
      <c r="A89" s="37"/>
      <c r="B89" s="38" t="s">
        <v>347</v>
      </c>
      <c r="C89" s="35"/>
      <c r="D89" s="35"/>
      <c r="E89" s="35"/>
      <c r="F89" s="35"/>
      <c r="G89" s="35"/>
      <c r="H89" s="35"/>
    </row>
    <row r="90" spans="1:8" ht="13.5" customHeight="1">
      <c r="A90" s="37"/>
      <c r="B90" s="36" t="s">
        <v>346</v>
      </c>
      <c r="C90" s="35"/>
      <c r="D90" s="35"/>
      <c r="E90" s="35"/>
      <c r="F90" s="35"/>
      <c r="G90" s="35"/>
      <c r="H90" s="35"/>
    </row>
    <row r="91" spans="1:8" ht="13.5" customHeight="1">
      <c r="A91" s="34" t="s">
        <v>721</v>
      </c>
      <c r="B91" s="33" t="s">
        <v>720</v>
      </c>
      <c r="C91" s="41">
        <v>4940</v>
      </c>
      <c r="D91" s="41">
        <v>49</v>
      </c>
      <c r="E91" s="41">
        <v>57471</v>
      </c>
      <c r="F91" s="41">
        <v>1163</v>
      </c>
      <c r="G91" s="41">
        <v>51</v>
      </c>
      <c r="H91" s="31">
        <v>58</v>
      </c>
    </row>
    <row r="92" spans="1:8" ht="13.5" customHeight="1">
      <c r="A92" s="34" t="s">
        <v>719</v>
      </c>
      <c r="B92" s="33" t="s">
        <v>718</v>
      </c>
      <c r="C92" s="41">
        <v>3528</v>
      </c>
      <c r="D92" s="41">
        <v>35</v>
      </c>
      <c r="E92" s="41">
        <v>64855</v>
      </c>
      <c r="F92" s="41">
        <v>1838</v>
      </c>
      <c r="G92" s="41">
        <v>56</v>
      </c>
      <c r="H92" s="31">
        <v>53</v>
      </c>
    </row>
    <row r="93" spans="1:8" ht="13.5" customHeight="1">
      <c r="A93" s="34" t="s">
        <v>717</v>
      </c>
      <c r="B93" s="33" t="s">
        <v>716</v>
      </c>
      <c r="C93" s="41">
        <v>14747</v>
      </c>
      <c r="D93" s="41">
        <v>147</v>
      </c>
      <c r="E93" s="41">
        <v>341722</v>
      </c>
      <c r="F93" s="41">
        <v>2317</v>
      </c>
      <c r="G93" s="41">
        <v>16</v>
      </c>
      <c r="H93" s="31">
        <v>9</v>
      </c>
    </row>
    <row r="94" spans="1:8" ht="13.5" customHeight="1">
      <c r="A94" s="34" t="s">
        <v>715</v>
      </c>
      <c r="B94" s="33" t="s">
        <v>714</v>
      </c>
      <c r="C94" s="41">
        <v>3034</v>
      </c>
      <c r="D94" s="41">
        <v>30</v>
      </c>
      <c r="E94" s="41">
        <v>65055</v>
      </c>
      <c r="F94" s="41">
        <v>2144</v>
      </c>
      <c r="G94" s="41">
        <v>61</v>
      </c>
      <c r="H94" s="31">
        <v>52</v>
      </c>
    </row>
    <row r="95" spans="1:8" ht="16.5" customHeight="1">
      <c r="A95" s="37"/>
      <c r="B95" s="55" t="s">
        <v>713</v>
      </c>
      <c r="C95" s="55"/>
      <c r="D95" s="55"/>
      <c r="E95" s="55"/>
      <c r="F95" s="55"/>
      <c r="G95" s="55"/>
      <c r="H95" s="55"/>
    </row>
    <row r="96" spans="1:8" ht="12.75" customHeight="1">
      <c r="A96" s="37"/>
      <c r="B96" s="38" t="s">
        <v>366</v>
      </c>
      <c r="C96" s="39"/>
      <c r="D96" s="39"/>
      <c r="E96" s="39"/>
      <c r="F96" s="39"/>
      <c r="G96" s="39"/>
      <c r="H96" s="39"/>
    </row>
    <row r="97" spans="1:8" ht="13.5" customHeight="1">
      <c r="A97" s="34" t="s">
        <v>712</v>
      </c>
      <c r="B97" s="33" t="s">
        <v>91</v>
      </c>
      <c r="C97" s="41">
        <v>121423</v>
      </c>
      <c r="D97" s="41">
        <v>1214</v>
      </c>
      <c r="E97" s="41">
        <v>70791</v>
      </c>
      <c r="F97" s="41">
        <v>58</v>
      </c>
      <c r="G97" s="41">
        <v>84</v>
      </c>
      <c r="H97" s="31">
        <v>163</v>
      </c>
    </row>
    <row r="98" spans="1:8" ht="13.5" customHeight="1">
      <c r="A98" s="34" t="s">
        <v>711</v>
      </c>
      <c r="B98" s="33" t="s">
        <v>92</v>
      </c>
      <c r="C98" s="41">
        <v>139125</v>
      </c>
      <c r="D98" s="41">
        <v>1391</v>
      </c>
      <c r="E98" s="41">
        <v>56235</v>
      </c>
      <c r="F98" s="41">
        <v>40</v>
      </c>
      <c r="G98" s="41">
        <v>50</v>
      </c>
      <c r="H98" s="31">
        <v>223</v>
      </c>
    </row>
    <row r="99" spans="1:8" ht="13.5" customHeight="1">
      <c r="A99" s="34" t="s">
        <v>710</v>
      </c>
      <c r="B99" s="33" t="s">
        <v>93</v>
      </c>
      <c r="C99" s="41">
        <v>138761</v>
      </c>
      <c r="D99" s="41">
        <v>1388</v>
      </c>
      <c r="E99" s="41">
        <v>58640</v>
      </c>
      <c r="F99" s="41">
        <v>42</v>
      </c>
      <c r="G99" s="41">
        <v>51</v>
      </c>
      <c r="H99" s="31">
        <v>205</v>
      </c>
    </row>
    <row r="100" spans="1:8" ht="13.5" customHeight="1">
      <c r="A100" s="34" t="s">
        <v>709</v>
      </c>
      <c r="B100" s="33" t="s">
        <v>94</v>
      </c>
      <c r="C100" s="41">
        <v>77073</v>
      </c>
      <c r="D100" s="41">
        <v>771</v>
      </c>
      <c r="E100" s="41">
        <v>87524</v>
      </c>
      <c r="F100" s="41">
        <v>114</v>
      </c>
      <c r="G100" s="41">
        <v>192</v>
      </c>
      <c r="H100" s="31">
        <v>109</v>
      </c>
    </row>
    <row r="101" spans="1:8" ht="13.5" customHeight="1">
      <c r="A101" s="34" t="s">
        <v>708</v>
      </c>
      <c r="B101" s="33" t="s">
        <v>95</v>
      </c>
      <c r="C101" s="41">
        <v>99929</v>
      </c>
      <c r="D101" s="41">
        <v>999</v>
      </c>
      <c r="E101" s="41">
        <v>47278</v>
      </c>
      <c r="F101" s="41">
        <v>47</v>
      </c>
      <c r="G101" s="41">
        <v>129</v>
      </c>
      <c r="H101" s="31">
        <v>256</v>
      </c>
    </row>
    <row r="102" spans="1:8" ht="13.5" customHeight="1">
      <c r="A102" s="34" t="s">
        <v>707</v>
      </c>
      <c r="B102" s="33" t="s">
        <v>96</v>
      </c>
      <c r="C102" s="41">
        <v>124786</v>
      </c>
      <c r="D102" s="41">
        <v>1248</v>
      </c>
      <c r="E102" s="41">
        <v>50212</v>
      </c>
      <c r="F102" s="41">
        <v>40</v>
      </c>
      <c r="G102" s="41">
        <v>75</v>
      </c>
      <c r="H102" s="31">
        <v>245</v>
      </c>
    </row>
    <row r="103" spans="1:8" ht="13.5" customHeight="1">
      <c r="A103" s="34" t="s">
        <v>706</v>
      </c>
      <c r="B103" s="33" t="s">
        <v>97</v>
      </c>
      <c r="C103" s="41">
        <v>117780</v>
      </c>
      <c r="D103" s="41">
        <v>1178</v>
      </c>
      <c r="E103" s="41">
        <v>35761</v>
      </c>
      <c r="F103" s="41">
        <v>30</v>
      </c>
      <c r="G103" s="41">
        <v>90</v>
      </c>
      <c r="H103" s="31">
        <v>301</v>
      </c>
    </row>
    <row r="104" spans="1:8" ht="13.5" customHeight="1">
      <c r="A104" s="34" t="s">
        <v>705</v>
      </c>
      <c r="B104" s="33" t="s">
        <v>98</v>
      </c>
      <c r="C104" s="41">
        <v>93657</v>
      </c>
      <c r="D104" s="41">
        <v>937</v>
      </c>
      <c r="E104" s="41">
        <v>56415</v>
      </c>
      <c r="F104" s="41">
        <v>60</v>
      </c>
      <c r="G104" s="41">
        <v>144</v>
      </c>
      <c r="H104" s="31">
        <v>222</v>
      </c>
    </row>
    <row r="105" spans="1:8" ht="13.5" customHeight="1">
      <c r="A105" s="34" t="s">
        <v>704</v>
      </c>
      <c r="B105" s="33" t="s">
        <v>99</v>
      </c>
      <c r="C105" s="41">
        <v>62420</v>
      </c>
      <c r="D105" s="41">
        <v>624</v>
      </c>
      <c r="E105" s="41">
        <v>39365</v>
      </c>
      <c r="F105" s="41">
        <v>63</v>
      </c>
      <c r="G105" s="41">
        <v>244</v>
      </c>
      <c r="H105" s="31">
        <v>291</v>
      </c>
    </row>
    <row r="106" spans="1:8" ht="13.5" customHeight="1">
      <c r="A106" s="34" t="s">
        <v>703</v>
      </c>
      <c r="B106" s="33" t="s">
        <v>100</v>
      </c>
      <c r="C106" s="41">
        <v>134975</v>
      </c>
      <c r="D106" s="41">
        <v>1350</v>
      </c>
      <c r="E106" s="41">
        <v>75342</v>
      </c>
      <c r="F106" s="41">
        <v>56</v>
      </c>
      <c r="G106" s="41">
        <v>58</v>
      </c>
      <c r="H106" s="31">
        <v>149</v>
      </c>
    </row>
    <row r="107" spans="1:8" ht="13.5" customHeight="1">
      <c r="A107" s="34" t="s">
        <v>702</v>
      </c>
      <c r="B107" s="33" t="s">
        <v>101</v>
      </c>
      <c r="C107" s="41">
        <v>113178</v>
      </c>
      <c r="D107" s="41">
        <v>1132</v>
      </c>
      <c r="E107" s="41">
        <v>81462</v>
      </c>
      <c r="F107" s="41">
        <v>72</v>
      </c>
      <c r="G107" s="41">
        <v>98</v>
      </c>
      <c r="H107" s="31">
        <v>125</v>
      </c>
    </row>
    <row r="108" spans="1:8" ht="13.5" customHeight="1">
      <c r="A108" s="34" t="s">
        <v>701</v>
      </c>
      <c r="B108" s="33" t="s">
        <v>102</v>
      </c>
      <c r="C108" s="41">
        <v>139278</v>
      </c>
      <c r="D108" s="41">
        <v>1393</v>
      </c>
      <c r="E108" s="41">
        <v>98625</v>
      </c>
      <c r="F108" s="41">
        <v>71</v>
      </c>
      <c r="G108" s="41">
        <v>49</v>
      </c>
      <c r="H108" s="31">
        <v>84</v>
      </c>
    </row>
    <row r="109" spans="1:8" ht="13.5" customHeight="1">
      <c r="A109" s="37"/>
      <c r="B109" s="38" t="s">
        <v>347</v>
      </c>
      <c r="C109" s="43"/>
      <c r="D109" s="35"/>
      <c r="E109" s="35"/>
      <c r="F109" s="35"/>
      <c r="G109" s="35"/>
      <c r="H109" s="35"/>
    </row>
    <row r="110" spans="1:8" ht="13.5" customHeight="1">
      <c r="A110" s="37"/>
      <c r="B110" s="36" t="s">
        <v>346</v>
      </c>
      <c r="C110" s="43"/>
      <c r="D110" s="35"/>
      <c r="E110" s="35"/>
      <c r="F110" s="35"/>
      <c r="G110" s="35"/>
      <c r="H110" s="35"/>
    </row>
    <row r="111" spans="1:8" ht="13.5" customHeight="1">
      <c r="A111" s="34" t="s">
        <v>700</v>
      </c>
      <c r="B111" s="33" t="s">
        <v>699</v>
      </c>
      <c r="C111" s="41">
        <v>8572</v>
      </c>
      <c r="D111" s="41">
        <v>86</v>
      </c>
      <c r="E111" s="41">
        <v>124145</v>
      </c>
      <c r="F111" s="41">
        <v>1448</v>
      </c>
      <c r="G111" s="41">
        <v>31</v>
      </c>
      <c r="H111" s="31">
        <v>28</v>
      </c>
    </row>
    <row r="112" spans="1:8" ht="13.5" customHeight="1">
      <c r="A112" s="34" t="s">
        <v>698</v>
      </c>
      <c r="B112" s="33" t="s">
        <v>697</v>
      </c>
      <c r="C112" s="41">
        <v>27832</v>
      </c>
      <c r="D112" s="41">
        <v>277</v>
      </c>
      <c r="E112" s="41">
        <v>138512</v>
      </c>
      <c r="F112" s="41">
        <v>498</v>
      </c>
      <c r="G112" s="41">
        <v>6</v>
      </c>
      <c r="H112" s="31">
        <v>26</v>
      </c>
    </row>
    <row r="113" spans="1:11" ht="13.5" customHeight="1">
      <c r="A113" s="37"/>
      <c r="B113" s="55" t="s">
        <v>696</v>
      </c>
      <c r="C113" s="55"/>
      <c r="D113" s="55"/>
      <c r="E113" s="55"/>
      <c r="F113" s="55"/>
      <c r="G113" s="55"/>
      <c r="H113" s="55"/>
    </row>
    <row r="114" spans="1:11" ht="12.75" customHeight="1">
      <c r="A114" s="37"/>
      <c r="B114" s="38" t="s">
        <v>366</v>
      </c>
      <c r="C114" s="39"/>
      <c r="D114" s="39"/>
      <c r="E114" s="39"/>
      <c r="F114" s="39"/>
      <c r="G114" s="39"/>
      <c r="H114" s="39"/>
    </row>
    <row r="115" spans="1:11" ht="12.75" customHeight="1">
      <c r="A115" s="34" t="s">
        <v>695</v>
      </c>
      <c r="B115" s="33" t="s">
        <v>103</v>
      </c>
      <c r="C115" s="41">
        <v>96760</v>
      </c>
      <c r="D115" s="41">
        <v>968</v>
      </c>
      <c r="E115" s="41">
        <v>113238</v>
      </c>
      <c r="F115" s="41">
        <v>117</v>
      </c>
      <c r="G115" s="41">
        <v>135</v>
      </c>
      <c r="H115" s="31">
        <v>59</v>
      </c>
    </row>
    <row r="116" spans="1:11" ht="12.75" customHeight="1">
      <c r="A116" s="34" t="s">
        <v>694</v>
      </c>
      <c r="B116" s="33" t="s">
        <v>104</v>
      </c>
      <c r="C116" s="41">
        <v>35856</v>
      </c>
      <c r="D116" s="41">
        <v>359</v>
      </c>
      <c r="E116" s="41">
        <v>30945</v>
      </c>
      <c r="F116" s="41">
        <v>86</v>
      </c>
      <c r="G116" s="41">
        <v>308</v>
      </c>
      <c r="H116" s="31">
        <v>309</v>
      </c>
    </row>
    <row r="117" spans="1:11" ht="12.75" customHeight="1">
      <c r="A117" s="34" t="s">
        <v>693</v>
      </c>
      <c r="B117" s="33" t="s">
        <v>105</v>
      </c>
      <c r="C117" s="41">
        <v>88686</v>
      </c>
      <c r="D117" s="41">
        <v>887</v>
      </c>
      <c r="E117" s="41">
        <v>99967</v>
      </c>
      <c r="F117" s="41">
        <v>113</v>
      </c>
      <c r="G117" s="41">
        <v>155</v>
      </c>
      <c r="H117" s="31">
        <v>81</v>
      </c>
    </row>
    <row r="118" spans="1:11" ht="12.75" customHeight="1">
      <c r="A118" s="34" t="s">
        <v>692</v>
      </c>
      <c r="B118" s="33" t="s">
        <v>106</v>
      </c>
      <c r="C118" s="41">
        <v>61823</v>
      </c>
      <c r="D118" s="41">
        <v>618</v>
      </c>
      <c r="E118" s="41">
        <v>50551</v>
      </c>
      <c r="F118" s="41">
        <v>82</v>
      </c>
      <c r="G118" s="41">
        <v>248</v>
      </c>
      <c r="H118" s="31">
        <v>244</v>
      </c>
    </row>
    <row r="119" spans="1:11" ht="12.75" customHeight="1">
      <c r="A119" s="34" t="s">
        <v>691</v>
      </c>
      <c r="B119" s="33" t="s">
        <v>107</v>
      </c>
      <c r="C119" s="41">
        <v>77275</v>
      </c>
      <c r="D119" s="41">
        <v>773</v>
      </c>
      <c r="E119" s="41">
        <v>51323</v>
      </c>
      <c r="F119" s="41">
        <v>66</v>
      </c>
      <c r="G119" s="41">
        <v>188</v>
      </c>
      <c r="H119" s="31">
        <v>241</v>
      </c>
    </row>
    <row r="120" spans="1:11" ht="12.75" customHeight="1">
      <c r="A120" s="34" t="s">
        <v>690</v>
      </c>
      <c r="B120" s="33" t="s">
        <v>108</v>
      </c>
      <c r="C120" s="41">
        <v>98817</v>
      </c>
      <c r="D120" s="41">
        <v>988</v>
      </c>
      <c r="E120" s="41">
        <v>79951</v>
      </c>
      <c r="F120" s="41">
        <v>81</v>
      </c>
      <c r="G120" s="41">
        <v>130</v>
      </c>
      <c r="H120" s="31">
        <v>127</v>
      </c>
    </row>
    <row r="121" spans="1:11" ht="12.75" customHeight="1">
      <c r="A121" s="34" t="s">
        <v>689</v>
      </c>
      <c r="B121" s="33" t="s">
        <v>109</v>
      </c>
      <c r="C121" s="41">
        <v>49976</v>
      </c>
      <c r="D121" s="41">
        <v>500</v>
      </c>
      <c r="E121" s="41">
        <v>70132</v>
      </c>
      <c r="F121" s="41">
        <v>140</v>
      </c>
      <c r="G121" s="41">
        <v>281</v>
      </c>
      <c r="H121" s="31">
        <v>165</v>
      </c>
    </row>
    <row r="122" spans="1:11" ht="12.75" customHeight="1">
      <c r="A122" s="34" t="s">
        <v>688</v>
      </c>
      <c r="B122" s="33" t="s">
        <v>110</v>
      </c>
      <c r="C122" s="41">
        <v>104019</v>
      </c>
      <c r="D122" s="41">
        <v>1040</v>
      </c>
      <c r="E122" s="41">
        <v>77771</v>
      </c>
      <c r="F122" s="41">
        <v>75</v>
      </c>
      <c r="G122" s="41">
        <v>114</v>
      </c>
      <c r="H122" s="31">
        <v>138</v>
      </c>
    </row>
    <row r="123" spans="1:11" ht="12.75" customHeight="1">
      <c r="A123" s="34" t="s">
        <v>687</v>
      </c>
      <c r="B123" s="33" t="s">
        <v>111</v>
      </c>
      <c r="C123" s="41">
        <v>49218</v>
      </c>
      <c r="D123" s="41">
        <v>492</v>
      </c>
      <c r="E123" s="41">
        <v>119582</v>
      </c>
      <c r="F123" s="41">
        <v>243</v>
      </c>
      <c r="G123" s="41">
        <v>283</v>
      </c>
      <c r="H123" s="31">
        <v>50</v>
      </c>
    </row>
    <row r="124" spans="1:11" ht="12.75" customHeight="1">
      <c r="A124" s="34" t="s">
        <v>686</v>
      </c>
      <c r="B124" s="33" t="s">
        <v>112</v>
      </c>
      <c r="C124" s="41">
        <v>80382</v>
      </c>
      <c r="D124" s="41">
        <v>804</v>
      </c>
      <c r="E124" s="41">
        <v>52293</v>
      </c>
      <c r="F124" s="41">
        <v>65</v>
      </c>
      <c r="G124" s="41">
        <v>179</v>
      </c>
      <c r="H124" s="31">
        <v>237</v>
      </c>
    </row>
    <row r="125" spans="1:11" ht="12.75" customHeight="1">
      <c r="A125" s="34" t="s">
        <v>685</v>
      </c>
      <c r="B125" s="33" t="s">
        <v>113</v>
      </c>
      <c r="C125" s="41">
        <v>142874</v>
      </c>
      <c r="D125" s="41">
        <v>1429</v>
      </c>
      <c r="E125" s="41">
        <v>91534</v>
      </c>
      <c r="F125" s="41">
        <v>64</v>
      </c>
      <c r="G125" s="41">
        <v>43</v>
      </c>
      <c r="H125" s="31">
        <v>96</v>
      </c>
    </row>
    <row r="126" spans="1:11" ht="12.75" customHeight="1">
      <c r="A126" s="34" t="s">
        <v>684</v>
      </c>
      <c r="B126" s="33" t="s">
        <v>114</v>
      </c>
      <c r="C126" s="41">
        <v>88121</v>
      </c>
      <c r="D126" s="41">
        <v>881</v>
      </c>
      <c r="E126" s="41">
        <v>41788</v>
      </c>
      <c r="F126" s="41">
        <v>47</v>
      </c>
      <c r="G126" s="41">
        <v>156</v>
      </c>
      <c r="H126" s="31">
        <v>281</v>
      </c>
    </row>
    <row r="127" spans="1:11" ht="12.75" customHeight="1">
      <c r="A127" s="34" t="s">
        <v>683</v>
      </c>
      <c r="B127" s="33" t="s">
        <v>115</v>
      </c>
      <c r="C127" s="41">
        <v>144257</v>
      </c>
      <c r="D127" s="41">
        <v>1443</v>
      </c>
      <c r="E127" s="41">
        <v>115832</v>
      </c>
      <c r="F127" s="41">
        <v>80</v>
      </c>
      <c r="G127" s="41">
        <v>42</v>
      </c>
      <c r="H127" s="31">
        <v>53</v>
      </c>
    </row>
    <row r="128" spans="1:11" ht="12.75" customHeight="1">
      <c r="A128" s="34" t="s">
        <v>682</v>
      </c>
      <c r="B128" s="33" t="s">
        <v>116</v>
      </c>
      <c r="C128" s="41">
        <v>64620</v>
      </c>
      <c r="D128" s="41">
        <v>646</v>
      </c>
      <c r="E128" s="41">
        <v>49419</v>
      </c>
      <c r="F128" s="41">
        <v>76</v>
      </c>
      <c r="G128" s="41">
        <v>236</v>
      </c>
      <c r="H128" s="31">
        <v>248</v>
      </c>
      <c r="K128" s="30"/>
    </row>
    <row r="129" spans="1:8" ht="12.75" customHeight="1">
      <c r="A129" s="34" t="s">
        <v>681</v>
      </c>
      <c r="B129" s="33" t="s">
        <v>117</v>
      </c>
      <c r="C129" s="41">
        <v>149083</v>
      </c>
      <c r="D129" s="41">
        <v>1491</v>
      </c>
      <c r="E129" s="41">
        <v>119622</v>
      </c>
      <c r="F129" s="41">
        <v>80</v>
      </c>
      <c r="G129" s="41">
        <v>36</v>
      </c>
      <c r="H129" s="31">
        <v>49</v>
      </c>
    </row>
    <row r="130" spans="1:8" ht="12.75" customHeight="1">
      <c r="A130" s="34" t="s">
        <v>680</v>
      </c>
      <c r="B130" s="33" t="s">
        <v>118</v>
      </c>
      <c r="C130" s="41">
        <v>75338</v>
      </c>
      <c r="D130" s="41">
        <v>753</v>
      </c>
      <c r="E130" s="41">
        <v>38198</v>
      </c>
      <c r="F130" s="41">
        <v>51</v>
      </c>
      <c r="G130" s="41">
        <v>193</v>
      </c>
      <c r="H130" s="31">
        <v>292</v>
      </c>
    </row>
    <row r="131" spans="1:8" ht="12.75" customHeight="1">
      <c r="A131" s="34" t="s">
        <v>679</v>
      </c>
      <c r="B131" s="33" t="s">
        <v>88</v>
      </c>
      <c r="C131" s="41">
        <v>102479</v>
      </c>
      <c r="D131" s="41">
        <v>1025</v>
      </c>
      <c r="E131" s="41">
        <v>119273</v>
      </c>
      <c r="F131" s="41">
        <v>116</v>
      </c>
      <c r="G131" s="41">
        <v>120</v>
      </c>
      <c r="H131" s="31">
        <v>51</v>
      </c>
    </row>
    <row r="132" spans="1:8" ht="12.75" customHeight="1">
      <c r="A132" s="34" t="s">
        <v>678</v>
      </c>
      <c r="B132" s="33" t="s">
        <v>119</v>
      </c>
      <c r="C132" s="41">
        <v>92648</v>
      </c>
      <c r="D132" s="41">
        <v>926</v>
      </c>
      <c r="E132" s="41">
        <v>77513</v>
      </c>
      <c r="F132" s="41">
        <v>84</v>
      </c>
      <c r="G132" s="41">
        <v>147</v>
      </c>
      <c r="H132" s="31">
        <v>140</v>
      </c>
    </row>
    <row r="133" spans="1:8" ht="12.75" customHeight="1">
      <c r="A133" s="34" t="s">
        <v>677</v>
      </c>
      <c r="B133" s="33" t="s">
        <v>120</v>
      </c>
      <c r="C133" s="41">
        <v>57713</v>
      </c>
      <c r="D133" s="41">
        <v>577</v>
      </c>
      <c r="E133" s="41">
        <v>42196</v>
      </c>
      <c r="F133" s="41">
        <v>73</v>
      </c>
      <c r="G133" s="41">
        <v>262</v>
      </c>
      <c r="H133" s="31">
        <v>279</v>
      </c>
    </row>
    <row r="134" spans="1:8" ht="12.75" customHeight="1">
      <c r="A134" s="34" t="s">
        <v>676</v>
      </c>
      <c r="B134" s="33" t="s">
        <v>121</v>
      </c>
      <c r="C134" s="41">
        <v>36923</v>
      </c>
      <c r="D134" s="41">
        <v>369</v>
      </c>
      <c r="E134" s="41">
        <v>67748</v>
      </c>
      <c r="F134" s="41">
        <v>183</v>
      </c>
      <c r="G134" s="41">
        <v>305</v>
      </c>
      <c r="H134" s="31">
        <v>171</v>
      </c>
    </row>
    <row r="135" spans="1:8" ht="12.75" customHeight="1">
      <c r="A135" s="34" t="s">
        <v>675</v>
      </c>
      <c r="B135" s="33" t="s">
        <v>122</v>
      </c>
      <c r="C135" s="41">
        <v>85518</v>
      </c>
      <c r="D135" s="41">
        <v>855</v>
      </c>
      <c r="E135" s="41">
        <v>164988</v>
      </c>
      <c r="F135" s="41">
        <v>193</v>
      </c>
      <c r="G135" s="41">
        <v>162</v>
      </c>
      <c r="H135" s="31">
        <v>12</v>
      </c>
    </row>
    <row r="136" spans="1:8" ht="13.5" customHeight="1">
      <c r="A136" s="37"/>
      <c r="B136" s="38" t="s">
        <v>347</v>
      </c>
      <c r="C136" s="43"/>
      <c r="D136" s="35"/>
      <c r="E136" s="35"/>
      <c r="F136" s="35"/>
      <c r="G136" s="35"/>
      <c r="H136" s="35"/>
    </row>
    <row r="137" spans="1:8" ht="13.5" customHeight="1">
      <c r="A137" s="37"/>
      <c r="B137" s="36" t="s">
        <v>346</v>
      </c>
      <c r="C137" s="43"/>
      <c r="D137" s="35"/>
      <c r="E137" s="35"/>
      <c r="F137" s="35"/>
      <c r="G137" s="35"/>
      <c r="H137" s="35"/>
    </row>
    <row r="138" spans="1:8" ht="12" customHeight="1">
      <c r="A138" s="34" t="s">
        <v>674</v>
      </c>
      <c r="B138" s="33" t="s">
        <v>673</v>
      </c>
      <c r="C138" s="41">
        <v>29325</v>
      </c>
      <c r="D138" s="41">
        <v>293</v>
      </c>
      <c r="E138" s="41">
        <v>706004</v>
      </c>
      <c r="F138" s="41">
        <v>2408</v>
      </c>
      <c r="G138" s="41">
        <v>4</v>
      </c>
      <c r="H138" s="31">
        <v>3</v>
      </c>
    </row>
    <row r="139" spans="1:8" ht="12" customHeight="1">
      <c r="A139" s="34" t="s">
        <v>672</v>
      </c>
      <c r="B139" s="33" t="s">
        <v>671</v>
      </c>
      <c r="C139" s="41">
        <v>6724</v>
      </c>
      <c r="D139" s="41">
        <v>67</v>
      </c>
      <c r="E139" s="41">
        <v>75608</v>
      </c>
      <c r="F139" s="41">
        <v>1124</v>
      </c>
      <c r="G139" s="41">
        <v>44</v>
      </c>
      <c r="H139" s="31">
        <v>48</v>
      </c>
    </row>
    <row r="140" spans="1:8" ht="12" customHeight="1">
      <c r="A140" s="34" t="s">
        <v>670</v>
      </c>
      <c r="B140" s="33" t="s">
        <v>669</v>
      </c>
      <c r="C140" s="41">
        <v>3460</v>
      </c>
      <c r="D140" s="41">
        <v>35</v>
      </c>
      <c r="E140" s="41">
        <v>48660</v>
      </c>
      <c r="F140" s="41">
        <v>1406</v>
      </c>
      <c r="G140" s="41">
        <v>57</v>
      </c>
      <c r="H140" s="31">
        <v>62</v>
      </c>
    </row>
    <row r="141" spans="1:8" ht="13.5" customHeight="1">
      <c r="A141" s="37"/>
      <c r="B141" s="55" t="s">
        <v>668</v>
      </c>
      <c r="C141" s="55"/>
      <c r="D141" s="55"/>
      <c r="E141" s="55"/>
      <c r="F141" s="55"/>
      <c r="G141" s="55"/>
      <c r="H141" s="55"/>
    </row>
    <row r="142" spans="1:8" ht="12.75" customHeight="1">
      <c r="A142" s="37"/>
      <c r="B142" s="38" t="s">
        <v>366</v>
      </c>
      <c r="C142" s="39"/>
      <c r="D142" s="39"/>
      <c r="E142" s="39"/>
      <c r="F142" s="39"/>
      <c r="G142" s="39"/>
      <c r="H142" s="39"/>
    </row>
    <row r="143" spans="1:8" ht="12.75" customHeight="1">
      <c r="A143" s="34" t="s">
        <v>667</v>
      </c>
      <c r="B143" s="33" t="s">
        <v>123</v>
      </c>
      <c r="C143" s="41">
        <v>64856</v>
      </c>
      <c r="D143" s="41">
        <v>649</v>
      </c>
      <c r="E143" s="41">
        <v>105083</v>
      </c>
      <c r="F143" s="41">
        <v>162</v>
      </c>
      <c r="G143" s="41">
        <v>235</v>
      </c>
      <c r="H143" s="31">
        <v>77</v>
      </c>
    </row>
    <row r="144" spans="1:8" ht="12.75" customHeight="1">
      <c r="A144" s="34" t="s">
        <v>666</v>
      </c>
      <c r="B144" s="33" t="s">
        <v>124</v>
      </c>
      <c r="C144" s="41">
        <v>59052</v>
      </c>
      <c r="D144" s="41">
        <v>591</v>
      </c>
      <c r="E144" s="41">
        <v>92908</v>
      </c>
      <c r="F144" s="41">
        <v>157</v>
      </c>
      <c r="G144" s="41">
        <v>257</v>
      </c>
      <c r="H144" s="31">
        <v>92</v>
      </c>
    </row>
    <row r="145" spans="1:8" ht="12.75" customHeight="1">
      <c r="A145" s="34" t="s">
        <v>665</v>
      </c>
      <c r="B145" s="33" t="s">
        <v>125</v>
      </c>
      <c r="C145" s="41">
        <v>37160</v>
      </c>
      <c r="D145" s="41">
        <v>372</v>
      </c>
      <c r="E145" s="41">
        <v>126845</v>
      </c>
      <c r="F145" s="41">
        <v>341</v>
      </c>
      <c r="G145" s="41">
        <v>304</v>
      </c>
      <c r="H145" s="31">
        <v>41</v>
      </c>
    </row>
    <row r="146" spans="1:8" ht="12.75" customHeight="1">
      <c r="A146" s="34" t="s">
        <v>664</v>
      </c>
      <c r="B146" s="33" t="s">
        <v>126</v>
      </c>
      <c r="C146" s="41">
        <v>53025</v>
      </c>
      <c r="D146" s="41">
        <v>530</v>
      </c>
      <c r="E146" s="41">
        <v>59471</v>
      </c>
      <c r="F146" s="41">
        <v>112</v>
      </c>
      <c r="G146" s="41">
        <v>274</v>
      </c>
      <c r="H146" s="31">
        <v>201</v>
      </c>
    </row>
    <row r="147" spans="1:8" ht="12.75" customHeight="1">
      <c r="A147" s="34" t="s">
        <v>663</v>
      </c>
      <c r="B147" s="33" t="s">
        <v>127</v>
      </c>
      <c r="C147" s="41">
        <v>96646</v>
      </c>
      <c r="D147" s="41">
        <v>966</v>
      </c>
      <c r="E147" s="41">
        <v>109181</v>
      </c>
      <c r="F147" s="41">
        <v>113</v>
      </c>
      <c r="G147" s="41">
        <v>136</v>
      </c>
      <c r="H147" s="31">
        <v>68</v>
      </c>
    </row>
    <row r="148" spans="1:8" ht="12.75" customHeight="1">
      <c r="A148" s="34" t="s">
        <v>662</v>
      </c>
      <c r="B148" s="33" t="s">
        <v>128</v>
      </c>
      <c r="C148" s="41">
        <v>123052</v>
      </c>
      <c r="D148" s="41">
        <v>1231</v>
      </c>
      <c r="E148" s="41">
        <v>268517</v>
      </c>
      <c r="F148" s="41">
        <v>218</v>
      </c>
      <c r="G148" s="41">
        <v>76</v>
      </c>
      <c r="H148" s="31">
        <v>2</v>
      </c>
    </row>
    <row r="149" spans="1:8" ht="12.75" customHeight="1">
      <c r="A149" s="34" t="s">
        <v>661</v>
      </c>
      <c r="B149" s="33" t="s">
        <v>129</v>
      </c>
      <c r="C149" s="41">
        <v>95123</v>
      </c>
      <c r="D149" s="41">
        <v>951</v>
      </c>
      <c r="E149" s="41">
        <v>129073</v>
      </c>
      <c r="F149" s="41">
        <v>136</v>
      </c>
      <c r="G149" s="41">
        <v>142</v>
      </c>
      <c r="H149" s="31">
        <v>37</v>
      </c>
    </row>
    <row r="150" spans="1:8" ht="12.75" customHeight="1">
      <c r="A150" s="34" t="s">
        <v>660</v>
      </c>
      <c r="B150" s="33" t="s">
        <v>130</v>
      </c>
      <c r="C150" s="41">
        <v>67629</v>
      </c>
      <c r="D150" s="41">
        <v>676</v>
      </c>
      <c r="E150" s="41">
        <v>49824</v>
      </c>
      <c r="F150" s="41">
        <v>74</v>
      </c>
      <c r="G150" s="41">
        <v>226</v>
      </c>
      <c r="H150" s="31">
        <v>246</v>
      </c>
    </row>
    <row r="151" spans="1:8" ht="12.75" customHeight="1">
      <c r="A151" s="34" t="s">
        <v>659</v>
      </c>
      <c r="B151" s="33" t="s">
        <v>131</v>
      </c>
      <c r="C151" s="41">
        <v>67308</v>
      </c>
      <c r="D151" s="41">
        <v>673</v>
      </c>
      <c r="E151" s="41">
        <v>124482</v>
      </c>
      <c r="F151" s="41">
        <v>185</v>
      </c>
      <c r="G151" s="41">
        <v>230</v>
      </c>
      <c r="H151" s="31">
        <v>42</v>
      </c>
    </row>
    <row r="152" spans="1:8" ht="12.75" customHeight="1">
      <c r="A152" s="34" t="s">
        <v>658</v>
      </c>
      <c r="B152" s="33" t="s">
        <v>132</v>
      </c>
      <c r="C152" s="41">
        <v>154980</v>
      </c>
      <c r="D152" s="41">
        <v>1549</v>
      </c>
      <c r="E152" s="41">
        <v>211830</v>
      </c>
      <c r="F152" s="41">
        <v>137</v>
      </c>
      <c r="G152" s="41">
        <v>32</v>
      </c>
      <c r="H152" s="31">
        <v>4</v>
      </c>
    </row>
    <row r="153" spans="1:8" ht="12.75" customHeight="1">
      <c r="A153" s="34" t="s">
        <v>657</v>
      </c>
      <c r="B153" s="33" t="s">
        <v>133</v>
      </c>
      <c r="C153" s="41">
        <v>147499</v>
      </c>
      <c r="D153" s="41">
        <v>1474</v>
      </c>
      <c r="E153" s="41">
        <v>190128</v>
      </c>
      <c r="F153" s="41">
        <v>129</v>
      </c>
      <c r="G153" s="41">
        <v>38</v>
      </c>
      <c r="H153" s="31">
        <v>8</v>
      </c>
    </row>
    <row r="154" spans="1:8" ht="12.75" customHeight="1">
      <c r="A154" s="34" t="s">
        <v>656</v>
      </c>
      <c r="B154" s="33" t="s">
        <v>134</v>
      </c>
      <c r="C154" s="41">
        <v>61811</v>
      </c>
      <c r="D154" s="41">
        <v>618</v>
      </c>
      <c r="E154" s="41">
        <v>113650</v>
      </c>
      <c r="F154" s="41">
        <v>184</v>
      </c>
      <c r="G154" s="41">
        <v>249</v>
      </c>
      <c r="H154" s="31">
        <v>58</v>
      </c>
    </row>
    <row r="155" spans="1:8" ht="12.75" customHeight="1">
      <c r="A155" s="34" t="s">
        <v>655</v>
      </c>
      <c r="B155" s="33" t="s">
        <v>135</v>
      </c>
      <c r="C155" s="41">
        <v>40558</v>
      </c>
      <c r="D155" s="41">
        <v>406</v>
      </c>
      <c r="E155" s="41">
        <v>154977</v>
      </c>
      <c r="F155" s="41">
        <v>382</v>
      </c>
      <c r="G155" s="41">
        <v>300</v>
      </c>
      <c r="H155" s="31">
        <v>21</v>
      </c>
    </row>
    <row r="156" spans="1:8" ht="12.75" customHeight="1">
      <c r="A156" s="34" t="s">
        <v>654</v>
      </c>
      <c r="B156" s="33" t="s">
        <v>136</v>
      </c>
      <c r="C156" s="41">
        <v>41487</v>
      </c>
      <c r="D156" s="41">
        <v>415</v>
      </c>
      <c r="E156" s="41">
        <v>43892</v>
      </c>
      <c r="F156" s="41">
        <v>106</v>
      </c>
      <c r="G156" s="41">
        <v>298</v>
      </c>
      <c r="H156" s="31">
        <v>273</v>
      </c>
    </row>
    <row r="157" spans="1:8" ht="12.75" customHeight="1">
      <c r="A157" s="34" t="s">
        <v>653</v>
      </c>
      <c r="B157" s="33" t="s">
        <v>137</v>
      </c>
      <c r="C157" s="41">
        <v>68571</v>
      </c>
      <c r="D157" s="41">
        <v>686</v>
      </c>
      <c r="E157" s="41">
        <v>84140</v>
      </c>
      <c r="F157" s="41">
        <v>123</v>
      </c>
      <c r="G157" s="41">
        <v>223</v>
      </c>
      <c r="H157" s="31">
        <v>116</v>
      </c>
    </row>
    <row r="158" spans="1:8" ht="12.75" customHeight="1">
      <c r="A158" s="34" t="s">
        <v>652</v>
      </c>
      <c r="B158" s="33" t="s">
        <v>138</v>
      </c>
      <c r="C158" s="41">
        <v>141158</v>
      </c>
      <c r="D158" s="41">
        <v>1412</v>
      </c>
      <c r="E158" s="41">
        <v>200085</v>
      </c>
      <c r="F158" s="41">
        <v>142</v>
      </c>
      <c r="G158" s="41">
        <v>46</v>
      </c>
      <c r="H158" s="31">
        <v>7</v>
      </c>
    </row>
    <row r="159" spans="1:8" ht="12.75" customHeight="1">
      <c r="A159" s="34" t="s">
        <v>651</v>
      </c>
      <c r="B159" s="33" t="s">
        <v>139</v>
      </c>
      <c r="C159" s="41">
        <v>47165</v>
      </c>
      <c r="D159" s="41">
        <v>472</v>
      </c>
      <c r="E159" s="41">
        <v>67851</v>
      </c>
      <c r="F159" s="41">
        <v>144</v>
      </c>
      <c r="G159" s="41">
        <v>287</v>
      </c>
      <c r="H159" s="31">
        <v>170</v>
      </c>
    </row>
    <row r="160" spans="1:8" ht="12.75" customHeight="1">
      <c r="A160" s="34" t="s">
        <v>650</v>
      </c>
      <c r="B160" s="33" t="s">
        <v>140</v>
      </c>
      <c r="C160" s="41">
        <v>64440</v>
      </c>
      <c r="D160" s="41">
        <v>644</v>
      </c>
      <c r="E160" s="41">
        <v>159233</v>
      </c>
      <c r="F160" s="41">
        <v>247</v>
      </c>
      <c r="G160" s="41">
        <v>237</v>
      </c>
      <c r="H160" s="31">
        <v>19</v>
      </c>
    </row>
    <row r="161" spans="1:8" ht="12.75" customHeight="1">
      <c r="A161" s="34" t="s">
        <v>649</v>
      </c>
      <c r="B161" s="33" t="s">
        <v>141</v>
      </c>
      <c r="C161" s="41">
        <v>41078</v>
      </c>
      <c r="D161" s="41">
        <v>411</v>
      </c>
      <c r="E161" s="41">
        <v>120064</v>
      </c>
      <c r="F161" s="41">
        <v>292</v>
      </c>
      <c r="G161" s="41">
        <v>299</v>
      </c>
      <c r="H161" s="31">
        <v>48</v>
      </c>
    </row>
    <row r="162" spans="1:8" ht="13.5" customHeight="1">
      <c r="A162" s="37"/>
      <c r="B162" s="38" t="s">
        <v>347</v>
      </c>
      <c r="C162" s="35"/>
      <c r="D162" s="35"/>
      <c r="E162" s="35"/>
      <c r="F162" s="35"/>
      <c r="G162" s="35"/>
      <c r="H162" s="35"/>
    </row>
    <row r="163" spans="1:8" ht="13.5" customHeight="1">
      <c r="A163" s="37"/>
      <c r="B163" s="36" t="s">
        <v>346</v>
      </c>
      <c r="C163" s="35"/>
      <c r="D163" s="35"/>
      <c r="E163" s="35"/>
      <c r="F163" s="35"/>
      <c r="G163" s="35"/>
      <c r="H163" s="35"/>
    </row>
    <row r="164" spans="1:8" ht="13.5" customHeight="1">
      <c r="A164" s="34" t="s">
        <v>648</v>
      </c>
      <c r="B164" s="33" t="s">
        <v>647</v>
      </c>
      <c r="C164" s="41">
        <v>32685</v>
      </c>
      <c r="D164" s="41">
        <v>327</v>
      </c>
      <c r="E164" s="41">
        <v>761873</v>
      </c>
      <c r="F164" s="41">
        <v>2331</v>
      </c>
      <c r="G164" s="41">
        <v>2</v>
      </c>
      <c r="H164" s="31">
        <v>2</v>
      </c>
    </row>
    <row r="165" spans="1:8" ht="13.5" customHeight="1">
      <c r="A165" s="34" t="s">
        <v>646</v>
      </c>
      <c r="B165" s="33" t="s">
        <v>645</v>
      </c>
      <c r="C165" s="41">
        <v>5758</v>
      </c>
      <c r="D165" s="41">
        <v>58</v>
      </c>
      <c r="E165" s="41">
        <v>83853</v>
      </c>
      <c r="F165" s="41">
        <v>1456</v>
      </c>
      <c r="G165" s="41">
        <v>49</v>
      </c>
      <c r="H165" s="31">
        <v>44</v>
      </c>
    </row>
    <row r="166" spans="1:8" ht="13.5" customHeight="1">
      <c r="A166" s="34" t="s">
        <v>644</v>
      </c>
      <c r="B166" s="33" t="s">
        <v>643</v>
      </c>
      <c r="C166" s="41">
        <v>7238</v>
      </c>
      <c r="D166" s="41">
        <v>72</v>
      </c>
      <c r="E166" s="41">
        <v>111376</v>
      </c>
      <c r="F166" s="41">
        <v>1539</v>
      </c>
      <c r="G166" s="41">
        <v>41</v>
      </c>
      <c r="H166" s="31">
        <v>35</v>
      </c>
    </row>
    <row r="167" spans="1:8" ht="16.5" customHeight="1">
      <c r="A167" s="37"/>
      <c r="B167" s="55" t="s">
        <v>642</v>
      </c>
      <c r="C167" s="55"/>
      <c r="D167" s="55"/>
      <c r="E167" s="55"/>
      <c r="F167" s="55"/>
      <c r="G167" s="55"/>
      <c r="H167" s="55"/>
    </row>
    <row r="168" spans="1:8" ht="12.75" customHeight="1">
      <c r="A168" s="37"/>
      <c r="B168" s="38" t="s">
        <v>366</v>
      </c>
      <c r="C168" s="39"/>
      <c r="D168" s="39"/>
      <c r="E168" s="39"/>
      <c r="F168" s="39"/>
      <c r="G168" s="39"/>
      <c r="H168" s="39"/>
    </row>
    <row r="169" spans="1:8" ht="13.5" customHeight="1">
      <c r="A169" s="34" t="s">
        <v>641</v>
      </c>
      <c r="B169" s="33" t="s">
        <v>142</v>
      </c>
      <c r="C169" s="41">
        <v>63910</v>
      </c>
      <c r="D169" s="41">
        <v>639</v>
      </c>
      <c r="E169" s="41">
        <v>33599</v>
      </c>
      <c r="F169" s="41">
        <v>53</v>
      </c>
      <c r="G169" s="41">
        <v>240</v>
      </c>
      <c r="H169" s="31">
        <v>307</v>
      </c>
    </row>
    <row r="170" spans="1:8" ht="13.5" customHeight="1">
      <c r="A170" s="34" t="s">
        <v>640</v>
      </c>
      <c r="B170" s="33" t="s">
        <v>143</v>
      </c>
      <c r="C170" s="41">
        <v>105980</v>
      </c>
      <c r="D170" s="41">
        <v>1060</v>
      </c>
      <c r="E170" s="41">
        <v>90703</v>
      </c>
      <c r="F170" s="41">
        <v>86</v>
      </c>
      <c r="G170" s="41">
        <v>111</v>
      </c>
      <c r="H170" s="31">
        <v>97</v>
      </c>
    </row>
    <row r="171" spans="1:8" ht="13.5" customHeight="1">
      <c r="A171" s="34" t="s">
        <v>639</v>
      </c>
      <c r="B171" s="33" t="s">
        <v>144</v>
      </c>
      <c r="C171" s="41">
        <v>128483</v>
      </c>
      <c r="D171" s="41">
        <v>1285</v>
      </c>
      <c r="E171" s="41">
        <v>108654</v>
      </c>
      <c r="F171" s="41">
        <v>85</v>
      </c>
      <c r="G171" s="41">
        <v>68</v>
      </c>
      <c r="H171" s="31">
        <v>71</v>
      </c>
    </row>
    <row r="172" spans="1:8" ht="13.5" customHeight="1">
      <c r="A172" s="34" t="s">
        <v>638</v>
      </c>
      <c r="B172" s="33" t="s">
        <v>145</v>
      </c>
      <c r="C172" s="41">
        <v>61481</v>
      </c>
      <c r="D172" s="41">
        <v>615</v>
      </c>
      <c r="E172" s="41">
        <v>46221</v>
      </c>
      <c r="F172" s="41">
        <v>75</v>
      </c>
      <c r="G172" s="41">
        <v>252</v>
      </c>
      <c r="H172" s="31">
        <v>263</v>
      </c>
    </row>
    <row r="173" spans="1:8" ht="13.5" customHeight="1">
      <c r="A173" s="34" t="s">
        <v>637</v>
      </c>
      <c r="B173" s="33" t="s">
        <v>146</v>
      </c>
      <c r="C173" s="41">
        <v>36704</v>
      </c>
      <c r="D173" s="41">
        <v>367</v>
      </c>
      <c r="E173" s="41">
        <v>89663</v>
      </c>
      <c r="F173" s="41">
        <v>244</v>
      </c>
      <c r="G173" s="41">
        <v>306</v>
      </c>
      <c r="H173" s="31">
        <v>103</v>
      </c>
    </row>
    <row r="174" spans="1:8" ht="13.5" customHeight="1">
      <c r="A174" s="34" t="s">
        <v>636</v>
      </c>
      <c r="B174" s="33" t="s">
        <v>147</v>
      </c>
      <c r="C174" s="41">
        <v>126773</v>
      </c>
      <c r="D174" s="41">
        <v>1268</v>
      </c>
      <c r="E174" s="41">
        <v>98670</v>
      </c>
      <c r="F174" s="41">
        <v>78</v>
      </c>
      <c r="G174" s="41">
        <v>71</v>
      </c>
      <c r="H174" s="31">
        <v>83</v>
      </c>
    </row>
    <row r="175" spans="1:8" ht="13.5" customHeight="1">
      <c r="A175" s="34" t="s">
        <v>635</v>
      </c>
      <c r="B175" s="33" t="s">
        <v>148</v>
      </c>
      <c r="C175" s="41">
        <v>91610</v>
      </c>
      <c r="D175" s="41">
        <v>916</v>
      </c>
      <c r="E175" s="41">
        <v>61722</v>
      </c>
      <c r="F175" s="41">
        <v>67</v>
      </c>
      <c r="G175" s="41">
        <v>151</v>
      </c>
      <c r="H175" s="31">
        <v>193</v>
      </c>
    </row>
    <row r="176" spans="1:8" ht="13.5" customHeight="1">
      <c r="A176" s="34" t="s">
        <v>634</v>
      </c>
      <c r="B176" s="33" t="s">
        <v>149</v>
      </c>
      <c r="C176" s="41">
        <v>39076</v>
      </c>
      <c r="D176" s="41">
        <v>390</v>
      </c>
      <c r="E176" s="41">
        <v>112226</v>
      </c>
      <c r="F176" s="41">
        <v>287</v>
      </c>
      <c r="G176" s="41">
        <v>303</v>
      </c>
      <c r="H176" s="31">
        <v>61</v>
      </c>
    </row>
    <row r="177" spans="1:8" ht="13.5" customHeight="1">
      <c r="A177" s="34" t="s">
        <v>633</v>
      </c>
      <c r="B177" s="33" t="s">
        <v>150</v>
      </c>
      <c r="C177" s="41">
        <v>74022</v>
      </c>
      <c r="D177" s="41">
        <v>740</v>
      </c>
      <c r="E177" s="41">
        <v>35309</v>
      </c>
      <c r="F177" s="41">
        <v>48</v>
      </c>
      <c r="G177" s="41">
        <v>198</v>
      </c>
      <c r="H177" s="31">
        <v>302</v>
      </c>
    </row>
    <row r="178" spans="1:8" ht="13.5" customHeight="1">
      <c r="A178" s="34" t="s">
        <v>632</v>
      </c>
      <c r="B178" s="33" t="s">
        <v>151</v>
      </c>
      <c r="C178" s="41">
        <v>77245</v>
      </c>
      <c r="D178" s="41">
        <v>772</v>
      </c>
      <c r="E178" s="41">
        <v>31973</v>
      </c>
      <c r="F178" s="41">
        <v>41</v>
      </c>
      <c r="G178" s="41">
        <v>190</v>
      </c>
      <c r="H178" s="31">
        <v>308</v>
      </c>
    </row>
    <row r="179" spans="1:8" ht="13.5" customHeight="1">
      <c r="A179" s="34" t="s">
        <v>631</v>
      </c>
      <c r="B179" s="33" t="s">
        <v>152</v>
      </c>
      <c r="C179" s="41">
        <v>106467</v>
      </c>
      <c r="D179" s="41">
        <v>1065</v>
      </c>
      <c r="E179" s="41">
        <v>46365</v>
      </c>
      <c r="F179" s="41">
        <v>44</v>
      </c>
      <c r="G179" s="41">
        <v>110</v>
      </c>
      <c r="H179" s="31">
        <v>262</v>
      </c>
    </row>
    <row r="180" spans="1:8" ht="13.5" customHeight="1">
      <c r="A180" s="34" t="s">
        <v>630</v>
      </c>
      <c r="B180" s="33" t="s">
        <v>153</v>
      </c>
      <c r="C180" s="41">
        <v>116372</v>
      </c>
      <c r="D180" s="41">
        <v>1164</v>
      </c>
      <c r="E180" s="41">
        <v>150889</v>
      </c>
      <c r="F180" s="41">
        <v>130</v>
      </c>
      <c r="G180" s="41">
        <v>92</v>
      </c>
      <c r="H180" s="31">
        <v>24</v>
      </c>
    </row>
    <row r="181" spans="1:8" ht="13.5" customHeight="1">
      <c r="A181" s="34" t="s">
        <v>629</v>
      </c>
      <c r="B181" s="33" t="s">
        <v>154</v>
      </c>
      <c r="C181" s="41">
        <v>118182</v>
      </c>
      <c r="D181" s="41">
        <v>1182</v>
      </c>
      <c r="E181" s="41">
        <v>73887</v>
      </c>
      <c r="F181" s="41">
        <v>63</v>
      </c>
      <c r="G181" s="41">
        <v>89</v>
      </c>
      <c r="H181" s="31">
        <v>154</v>
      </c>
    </row>
    <row r="182" spans="1:8" ht="13.5" customHeight="1">
      <c r="A182" s="34" t="s">
        <v>628</v>
      </c>
      <c r="B182" s="33" t="s">
        <v>155</v>
      </c>
      <c r="C182" s="41">
        <v>69479</v>
      </c>
      <c r="D182" s="41">
        <v>695</v>
      </c>
      <c r="E182" s="41">
        <v>78693</v>
      </c>
      <c r="F182" s="41">
        <v>113</v>
      </c>
      <c r="G182" s="41">
        <v>220</v>
      </c>
      <c r="H182" s="31">
        <v>134</v>
      </c>
    </row>
    <row r="183" spans="1:8" ht="13.5" customHeight="1">
      <c r="A183" s="34" t="s">
        <v>627</v>
      </c>
      <c r="B183" s="33" t="s">
        <v>156</v>
      </c>
      <c r="C183" s="41">
        <v>209838</v>
      </c>
      <c r="D183" s="41">
        <v>2097</v>
      </c>
      <c r="E183" s="41">
        <v>88413</v>
      </c>
      <c r="F183" s="41">
        <v>42</v>
      </c>
      <c r="G183" s="41">
        <v>7</v>
      </c>
      <c r="H183" s="31">
        <v>106</v>
      </c>
    </row>
    <row r="184" spans="1:8" ht="13.5" customHeight="1">
      <c r="A184" s="34" t="s">
        <v>626</v>
      </c>
      <c r="B184" s="33" t="s">
        <v>157</v>
      </c>
      <c r="C184" s="41">
        <v>121779</v>
      </c>
      <c r="D184" s="41">
        <v>1218</v>
      </c>
      <c r="E184" s="41">
        <v>74348</v>
      </c>
      <c r="F184" s="41">
        <v>61</v>
      </c>
      <c r="G184" s="41">
        <v>83</v>
      </c>
      <c r="H184" s="31">
        <v>151</v>
      </c>
    </row>
    <row r="185" spans="1:8" ht="13.5" customHeight="1">
      <c r="A185" s="34" t="s">
        <v>625</v>
      </c>
      <c r="B185" s="33" t="s">
        <v>158</v>
      </c>
      <c r="C185" s="41">
        <v>61592</v>
      </c>
      <c r="D185" s="41">
        <v>616</v>
      </c>
      <c r="E185" s="41">
        <v>122854</v>
      </c>
      <c r="F185" s="41">
        <v>199</v>
      </c>
      <c r="G185" s="41">
        <v>251</v>
      </c>
      <c r="H185" s="31">
        <v>44</v>
      </c>
    </row>
    <row r="186" spans="1:8" ht="13.5" customHeight="1">
      <c r="A186" s="34" t="s">
        <v>624</v>
      </c>
      <c r="B186" s="33" t="s">
        <v>159</v>
      </c>
      <c r="C186" s="41">
        <v>62100</v>
      </c>
      <c r="D186" s="41">
        <v>621</v>
      </c>
      <c r="E186" s="41">
        <v>174085</v>
      </c>
      <c r="F186" s="41">
        <v>280</v>
      </c>
      <c r="G186" s="41">
        <v>247</v>
      </c>
      <c r="H186" s="31">
        <v>10</v>
      </c>
    </row>
    <row r="187" spans="1:8" ht="13.5" customHeight="1">
      <c r="A187" s="34" t="s">
        <v>623</v>
      </c>
      <c r="B187" s="33" t="s">
        <v>160</v>
      </c>
      <c r="C187" s="41">
        <v>179663</v>
      </c>
      <c r="D187" s="41">
        <v>1796</v>
      </c>
      <c r="E187" s="41">
        <v>111149</v>
      </c>
      <c r="F187" s="41">
        <v>62</v>
      </c>
      <c r="G187" s="41">
        <v>15</v>
      </c>
      <c r="H187" s="31">
        <v>65</v>
      </c>
    </row>
    <row r="188" spans="1:8" ht="13.5" customHeight="1">
      <c r="A188" s="34" t="s">
        <v>622</v>
      </c>
      <c r="B188" s="33" t="s">
        <v>161</v>
      </c>
      <c r="C188" s="41">
        <v>137979</v>
      </c>
      <c r="D188" s="41">
        <v>1380</v>
      </c>
      <c r="E188" s="41">
        <v>88583</v>
      </c>
      <c r="F188" s="41">
        <v>64</v>
      </c>
      <c r="G188" s="41">
        <v>55</v>
      </c>
      <c r="H188" s="31">
        <v>105</v>
      </c>
    </row>
    <row r="189" spans="1:8" ht="13.5" customHeight="1">
      <c r="A189" s="34" t="s">
        <v>621</v>
      </c>
      <c r="B189" s="33" t="s">
        <v>162</v>
      </c>
      <c r="C189" s="41">
        <v>24630</v>
      </c>
      <c r="D189" s="41">
        <v>246</v>
      </c>
      <c r="E189" s="41">
        <v>159515</v>
      </c>
      <c r="F189" s="41">
        <v>648</v>
      </c>
      <c r="G189" s="41">
        <v>310</v>
      </c>
      <c r="H189" s="31">
        <v>18</v>
      </c>
    </row>
    <row r="190" spans="1:8" ht="13.5" customHeight="1">
      <c r="A190" s="34" t="s">
        <v>620</v>
      </c>
      <c r="B190" s="33" t="s">
        <v>163</v>
      </c>
      <c r="C190" s="41">
        <v>121858</v>
      </c>
      <c r="D190" s="41">
        <v>1219</v>
      </c>
      <c r="E190" s="41">
        <v>53439</v>
      </c>
      <c r="F190" s="41">
        <v>44</v>
      </c>
      <c r="G190" s="41">
        <v>82</v>
      </c>
      <c r="H190" s="31">
        <v>233</v>
      </c>
    </row>
    <row r="191" spans="1:8" ht="13.5" customHeight="1">
      <c r="A191" s="34" t="s">
        <v>619</v>
      </c>
      <c r="B191" s="33" t="s">
        <v>164</v>
      </c>
      <c r="C191" s="41">
        <v>80119</v>
      </c>
      <c r="D191" s="41">
        <v>801</v>
      </c>
      <c r="E191" s="41">
        <v>42888</v>
      </c>
      <c r="F191" s="41">
        <v>54</v>
      </c>
      <c r="G191" s="41">
        <v>181</v>
      </c>
      <c r="H191" s="31">
        <v>274</v>
      </c>
    </row>
    <row r="192" spans="1:8" ht="13.5" customHeight="1">
      <c r="A192" s="34" t="s">
        <v>618</v>
      </c>
      <c r="B192" s="33" t="s">
        <v>165</v>
      </c>
      <c r="C192" s="41">
        <v>82742</v>
      </c>
      <c r="D192" s="41">
        <v>827</v>
      </c>
      <c r="E192" s="41">
        <v>51436</v>
      </c>
      <c r="F192" s="41">
        <v>62</v>
      </c>
      <c r="G192" s="41">
        <v>173</v>
      </c>
      <c r="H192" s="31">
        <v>240</v>
      </c>
    </row>
    <row r="193" spans="1:8" ht="13.5" customHeight="1">
      <c r="A193" s="34" t="s">
        <v>617</v>
      </c>
      <c r="B193" s="33" t="s">
        <v>166</v>
      </c>
      <c r="C193" s="41">
        <v>152978</v>
      </c>
      <c r="D193" s="41">
        <v>1530</v>
      </c>
      <c r="E193" s="41">
        <v>151321</v>
      </c>
      <c r="F193" s="41">
        <v>99</v>
      </c>
      <c r="G193" s="41">
        <v>33</v>
      </c>
      <c r="H193" s="31">
        <v>23</v>
      </c>
    </row>
    <row r="194" spans="1:8" ht="14.25" customHeight="1">
      <c r="A194" s="34" t="s">
        <v>616</v>
      </c>
      <c r="B194" s="33" t="s">
        <v>167</v>
      </c>
      <c r="C194" s="41">
        <v>160348</v>
      </c>
      <c r="D194" s="41">
        <v>1603</v>
      </c>
      <c r="E194" s="41">
        <v>81590</v>
      </c>
      <c r="F194" s="41">
        <v>51</v>
      </c>
      <c r="G194" s="41">
        <v>28</v>
      </c>
      <c r="H194" s="31">
        <v>124</v>
      </c>
    </row>
    <row r="195" spans="1:8" ht="14.25" customHeight="1">
      <c r="A195" s="34" t="s">
        <v>615</v>
      </c>
      <c r="B195" s="33" t="s">
        <v>168</v>
      </c>
      <c r="C195" s="41">
        <v>85204</v>
      </c>
      <c r="D195" s="41">
        <v>852</v>
      </c>
      <c r="E195" s="41">
        <v>53259</v>
      </c>
      <c r="F195" s="41">
        <v>63</v>
      </c>
      <c r="G195" s="41">
        <v>164</v>
      </c>
      <c r="H195" s="31">
        <v>234</v>
      </c>
    </row>
    <row r="196" spans="1:8" ht="14.25" customHeight="1">
      <c r="A196" s="34" t="s">
        <v>614</v>
      </c>
      <c r="B196" s="33" t="s">
        <v>169</v>
      </c>
      <c r="C196" s="41">
        <v>73480</v>
      </c>
      <c r="D196" s="41">
        <v>735</v>
      </c>
      <c r="E196" s="41">
        <v>85100</v>
      </c>
      <c r="F196" s="41">
        <v>116</v>
      </c>
      <c r="G196" s="41">
        <v>201</v>
      </c>
      <c r="H196" s="31">
        <v>114</v>
      </c>
    </row>
    <row r="197" spans="1:8" ht="14.25" customHeight="1">
      <c r="A197" s="34" t="s">
        <v>613</v>
      </c>
      <c r="B197" s="33" t="s">
        <v>170</v>
      </c>
      <c r="C197" s="41">
        <v>113117</v>
      </c>
      <c r="D197" s="41">
        <v>1131</v>
      </c>
      <c r="E197" s="41">
        <v>55424</v>
      </c>
      <c r="F197" s="41">
        <v>49</v>
      </c>
      <c r="G197" s="41">
        <v>99</v>
      </c>
      <c r="H197" s="31">
        <v>226</v>
      </c>
    </row>
    <row r="198" spans="1:8" ht="14.25" customHeight="1">
      <c r="A198" s="34" t="s">
        <v>612</v>
      </c>
      <c r="B198" s="33" t="s">
        <v>171</v>
      </c>
      <c r="C198" s="41">
        <v>45181</v>
      </c>
      <c r="D198" s="41">
        <v>452</v>
      </c>
      <c r="E198" s="41">
        <v>40339</v>
      </c>
      <c r="F198" s="41">
        <v>89</v>
      </c>
      <c r="G198" s="41">
        <v>292</v>
      </c>
      <c r="H198" s="31">
        <v>286</v>
      </c>
    </row>
    <row r="199" spans="1:8" ht="14.25" customHeight="1">
      <c r="A199" s="34" t="s">
        <v>611</v>
      </c>
      <c r="B199" s="33" t="s">
        <v>172</v>
      </c>
      <c r="C199" s="41">
        <v>53379</v>
      </c>
      <c r="D199" s="41">
        <v>534</v>
      </c>
      <c r="E199" s="41">
        <v>111899</v>
      </c>
      <c r="F199" s="41">
        <v>210</v>
      </c>
      <c r="G199" s="41">
        <v>272</v>
      </c>
      <c r="H199" s="31">
        <v>63</v>
      </c>
    </row>
    <row r="200" spans="1:8" ht="14.25" customHeight="1">
      <c r="A200" s="34" t="s">
        <v>610</v>
      </c>
      <c r="B200" s="33" t="s">
        <v>173</v>
      </c>
      <c r="C200" s="41">
        <v>122076</v>
      </c>
      <c r="D200" s="41">
        <v>1221</v>
      </c>
      <c r="E200" s="41">
        <v>67360</v>
      </c>
      <c r="F200" s="41">
        <v>55</v>
      </c>
      <c r="G200" s="41">
        <v>81</v>
      </c>
      <c r="H200" s="31">
        <v>174</v>
      </c>
    </row>
    <row r="201" spans="1:8" ht="14.25" customHeight="1">
      <c r="A201" s="34" t="s">
        <v>609</v>
      </c>
      <c r="B201" s="33" t="s">
        <v>174</v>
      </c>
      <c r="C201" s="41">
        <v>95356</v>
      </c>
      <c r="D201" s="41">
        <v>954</v>
      </c>
      <c r="E201" s="41">
        <v>231757</v>
      </c>
      <c r="F201" s="41">
        <v>243</v>
      </c>
      <c r="G201" s="41">
        <v>140</v>
      </c>
      <c r="H201" s="31">
        <v>3</v>
      </c>
    </row>
    <row r="202" spans="1:8" ht="14.25" customHeight="1">
      <c r="A202" s="34" t="s">
        <v>608</v>
      </c>
      <c r="B202" s="33" t="s">
        <v>175</v>
      </c>
      <c r="C202" s="41">
        <v>87643</v>
      </c>
      <c r="D202" s="41">
        <v>876</v>
      </c>
      <c r="E202" s="41">
        <v>73892</v>
      </c>
      <c r="F202" s="41">
        <v>84</v>
      </c>
      <c r="G202" s="41">
        <v>158</v>
      </c>
      <c r="H202" s="31">
        <v>153</v>
      </c>
    </row>
    <row r="203" spans="1:8" ht="14.25" customHeight="1">
      <c r="A203" s="34" t="s">
        <v>607</v>
      </c>
      <c r="B203" s="33" t="s">
        <v>176</v>
      </c>
      <c r="C203" s="41">
        <v>57330</v>
      </c>
      <c r="D203" s="41">
        <v>573</v>
      </c>
      <c r="E203" s="41">
        <v>36919</v>
      </c>
      <c r="F203" s="41">
        <v>64</v>
      </c>
      <c r="G203" s="41">
        <v>265</v>
      </c>
      <c r="H203" s="31">
        <v>296</v>
      </c>
    </row>
    <row r="204" spans="1:8" ht="14.25" customHeight="1">
      <c r="A204" s="34" t="s">
        <v>606</v>
      </c>
      <c r="B204" s="33" t="s">
        <v>177</v>
      </c>
      <c r="C204" s="41">
        <v>80660</v>
      </c>
      <c r="D204" s="41">
        <v>807</v>
      </c>
      <c r="E204" s="41">
        <v>39866</v>
      </c>
      <c r="F204" s="41">
        <v>49</v>
      </c>
      <c r="G204" s="41">
        <v>177</v>
      </c>
      <c r="H204" s="31">
        <v>288</v>
      </c>
    </row>
    <row r="205" spans="1:8" ht="14.25" customHeight="1">
      <c r="A205" s="34" t="s">
        <v>605</v>
      </c>
      <c r="B205" s="33" t="s">
        <v>178</v>
      </c>
      <c r="C205" s="41">
        <v>53254</v>
      </c>
      <c r="D205" s="41">
        <v>533</v>
      </c>
      <c r="E205" s="41">
        <v>76420</v>
      </c>
      <c r="F205" s="41">
        <v>144</v>
      </c>
      <c r="G205" s="41">
        <v>273</v>
      </c>
      <c r="H205" s="31">
        <v>144</v>
      </c>
    </row>
    <row r="206" spans="1:8" ht="13.5" customHeight="1">
      <c r="A206" s="37"/>
      <c r="B206" s="38" t="s">
        <v>347</v>
      </c>
      <c r="C206" s="35"/>
      <c r="D206" s="35"/>
      <c r="E206" s="35"/>
      <c r="F206" s="35"/>
      <c r="G206" s="35"/>
      <c r="H206" s="35"/>
    </row>
    <row r="207" spans="1:8" ht="13.5" customHeight="1">
      <c r="A207" s="37"/>
      <c r="B207" s="36" t="s">
        <v>346</v>
      </c>
      <c r="C207" s="35"/>
      <c r="D207" s="35"/>
      <c r="E207" s="35"/>
      <c r="F207" s="35"/>
      <c r="G207" s="35"/>
      <c r="H207" s="35"/>
    </row>
    <row r="208" spans="1:8" ht="14.25" customHeight="1">
      <c r="A208" s="34" t="s">
        <v>604</v>
      </c>
      <c r="B208" s="42" t="s">
        <v>603</v>
      </c>
      <c r="C208" s="41">
        <v>2863</v>
      </c>
      <c r="D208" s="32">
        <v>29</v>
      </c>
      <c r="E208" s="32">
        <v>52611</v>
      </c>
      <c r="F208" s="32">
        <v>1838</v>
      </c>
      <c r="G208" s="32">
        <v>62</v>
      </c>
      <c r="H208" s="31">
        <v>60</v>
      </c>
    </row>
    <row r="209" spans="1:8" ht="14.25" customHeight="1">
      <c r="A209" s="34" t="s">
        <v>602</v>
      </c>
      <c r="B209" s="42" t="s">
        <v>601</v>
      </c>
      <c r="C209" s="41">
        <v>8804</v>
      </c>
      <c r="D209" s="32">
        <v>88</v>
      </c>
      <c r="E209" s="32">
        <v>122224</v>
      </c>
      <c r="F209" s="32">
        <v>1388</v>
      </c>
      <c r="G209" s="32">
        <v>30</v>
      </c>
      <c r="H209" s="31">
        <v>31</v>
      </c>
    </row>
    <row r="210" spans="1:8" ht="14.25" customHeight="1">
      <c r="A210" s="34" t="s">
        <v>600</v>
      </c>
      <c r="B210" s="42" t="s">
        <v>599</v>
      </c>
      <c r="C210" s="41">
        <v>11180</v>
      </c>
      <c r="D210" s="32">
        <v>112</v>
      </c>
      <c r="E210" s="32">
        <v>217201</v>
      </c>
      <c r="F210" s="32">
        <v>1943</v>
      </c>
      <c r="G210" s="32">
        <v>22</v>
      </c>
      <c r="H210" s="31">
        <v>14</v>
      </c>
    </row>
    <row r="211" spans="1:8" ht="14.25" customHeight="1">
      <c r="A211" s="34" t="s">
        <v>598</v>
      </c>
      <c r="B211" s="42" t="s">
        <v>597</v>
      </c>
      <c r="C211" s="41">
        <v>3186</v>
      </c>
      <c r="D211" s="32">
        <v>32</v>
      </c>
      <c r="E211" s="32">
        <v>76603</v>
      </c>
      <c r="F211" s="32">
        <v>2404</v>
      </c>
      <c r="G211" s="32">
        <v>60</v>
      </c>
      <c r="H211" s="31">
        <v>46</v>
      </c>
    </row>
    <row r="212" spans="1:8" ht="14.25" customHeight="1">
      <c r="A212" s="34">
        <v>1465</v>
      </c>
      <c r="B212" s="42" t="s">
        <v>596</v>
      </c>
      <c r="C212" s="41">
        <v>51724</v>
      </c>
      <c r="D212" s="32">
        <v>517</v>
      </c>
      <c r="E212" s="32">
        <v>1735442</v>
      </c>
      <c r="F212" s="32">
        <v>3355</v>
      </c>
      <c r="G212" s="32">
        <v>1</v>
      </c>
      <c r="H212" s="31">
        <v>1</v>
      </c>
    </row>
    <row r="213" spans="1:8" ht="16.5" customHeight="1">
      <c r="A213" s="37"/>
      <c r="B213" s="55" t="s">
        <v>595</v>
      </c>
      <c r="C213" s="55"/>
      <c r="D213" s="55"/>
      <c r="E213" s="55"/>
      <c r="F213" s="55"/>
      <c r="G213" s="55"/>
      <c r="H213" s="55"/>
    </row>
    <row r="214" spans="1:8" ht="13.5" customHeight="1">
      <c r="A214" s="37"/>
      <c r="B214" s="38" t="s">
        <v>366</v>
      </c>
      <c r="C214" s="39"/>
      <c r="D214" s="39"/>
      <c r="E214" s="39"/>
      <c r="F214" s="39"/>
      <c r="G214" s="39"/>
      <c r="H214" s="39"/>
    </row>
    <row r="215" spans="1:8" ht="14.25" customHeight="1">
      <c r="A215" s="34" t="s">
        <v>594</v>
      </c>
      <c r="B215" s="33" t="s">
        <v>124</v>
      </c>
      <c r="C215" s="32">
        <v>87596</v>
      </c>
      <c r="D215" s="32">
        <v>876</v>
      </c>
      <c r="E215" s="32">
        <v>91543</v>
      </c>
      <c r="F215" s="32">
        <v>105</v>
      </c>
      <c r="G215" s="32">
        <v>159</v>
      </c>
      <c r="H215" s="31">
        <v>95</v>
      </c>
    </row>
    <row r="216" spans="1:8" ht="14.25" customHeight="1">
      <c r="A216" s="34" t="s">
        <v>593</v>
      </c>
      <c r="B216" s="33" t="s">
        <v>179</v>
      </c>
      <c r="C216" s="32">
        <v>67263</v>
      </c>
      <c r="D216" s="32">
        <v>673</v>
      </c>
      <c r="E216" s="32">
        <v>47262</v>
      </c>
      <c r="F216" s="32">
        <v>70</v>
      </c>
      <c r="G216" s="32">
        <v>231</v>
      </c>
      <c r="H216" s="31">
        <v>257</v>
      </c>
    </row>
    <row r="217" spans="1:8" ht="14.25" customHeight="1">
      <c r="A217" s="34" t="s">
        <v>592</v>
      </c>
      <c r="B217" s="33" t="s">
        <v>180</v>
      </c>
      <c r="C217" s="32">
        <v>62513</v>
      </c>
      <c r="D217" s="32">
        <v>625</v>
      </c>
      <c r="E217" s="32">
        <v>96715</v>
      </c>
      <c r="F217" s="32">
        <v>155</v>
      </c>
      <c r="G217" s="32">
        <v>243</v>
      </c>
      <c r="H217" s="31">
        <v>87</v>
      </c>
    </row>
    <row r="218" spans="1:8" ht="14.25" customHeight="1">
      <c r="A218" s="34" t="s">
        <v>591</v>
      </c>
      <c r="B218" s="33" t="s">
        <v>181</v>
      </c>
      <c r="C218" s="32">
        <v>85191</v>
      </c>
      <c r="D218" s="32">
        <v>852</v>
      </c>
      <c r="E218" s="32">
        <v>66977</v>
      </c>
      <c r="F218" s="32">
        <v>79</v>
      </c>
      <c r="G218" s="32">
        <v>165</v>
      </c>
      <c r="H218" s="31">
        <v>177</v>
      </c>
    </row>
    <row r="219" spans="1:8" ht="14.25" customHeight="1">
      <c r="A219" s="34" t="s">
        <v>590</v>
      </c>
      <c r="B219" s="33" t="s">
        <v>182</v>
      </c>
      <c r="C219" s="32">
        <v>44180</v>
      </c>
      <c r="D219" s="32">
        <v>442</v>
      </c>
      <c r="E219" s="32">
        <v>64850</v>
      </c>
      <c r="F219" s="32">
        <v>147</v>
      </c>
      <c r="G219" s="32">
        <v>294</v>
      </c>
      <c r="H219" s="31">
        <v>187</v>
      </c>
    </row>
    <row r="220" spans="1:8" ht="14.25" customHeight="1">
      <c r="A220" s="34" t="s">
        <v>589</v>
      </c>
      <c r="B220" s="33" t="s">
        <v>183</v>
      </c>
      <c r="C220" s="32">
        <v>74818</v>
      </c>
      <c r="D220" s="32">
        <v>748</v>
      </c>
      <c r="E220" s="32">
        <v>42809</v>
      </c>
      <c r="F220" s="32">
        <v>57</v>
      </c>
      <c r="G220" s="32">
        <v>194</v>
      </c>
      <c r="H220" s="31">
        <v>275</v>
      </c>
    </row>
    <row r="221" spans="1:8" ht="14.25" customHeight="1">
      <c r="A221" s="34" t="s">
        <v>588</v>
      </c>
      <c r="B221" s="33" t="s">
        <v>184</v>
      </c>
      <c r="C221" s="32">
        <v>122388</v>
      </c>
      <c r="D221" s="32">
        <v>1224</v>
      </c>
      <c r="E221" s="32">
        <v>139967</v>
      </c>
      <c r="F221" s="32">
        <v>114</v>
      </c>
      <c r="G221" s="32">
        <v>79</v>
      </c>
      <c r="H221" s="31">
        <v>29</v>
      </c>
    </row>
    <row r="222" spans="1:8" ht="14.25" customHeight="1">
      <c r="A222" s="34" t="s">
        <v>587</v>
      </c>
      <c r="B222" s="33" t="s">
        <v>185</v>
      </c>
      <c r="C222" s="32">
        <v>97338</v>
      </c>
      <c r="D222" s="32">
        <v>973</v>
      </c>
      <c r="E222" s="32">
        <v>65547</v>
      </c>
      <c r="F222" s="32">
        <v>67</v>
      </c>
      <c r="G222" s="32">
        <v>132</v>
      </c>
      <c r="H222" s="31">
        <v>184</v>
      </c>
    </row>
    <row r="223" spans="1:8" ht="14.25" customHeight="1">
      <c r="A223" s="34" t="s">
        <v>586</v>
      </c>
      <c r="B223" s="33" t="s">
        <v>83</v>
      </c>
      <c r="C223" s="32">
        <v>158663</v>
      </c>
      <c r="D223" s="32">
        <v>1586</v>
      </c>
      <c r="E223" s="32">
        <v>133203</v>
      </c>
      <c r="F223" s="32">
        <v>84</v>
      </c>
      <c r="G223" s="32">
        <v>29</v>
      </c>
      <c r="H223" s="31">
        <v>35</v>
      </c>
    </row>
    <row r="224" spans="1:8" ht="14.25" customHeight="1">
      <c r="A224" s="34" t="s">
        <v>585</v>
      </c>
      <c r="B224" s="33" t="s">
        <v>186</v>
      </c>
      <c r="C224" s="32">
        <v>57155</v>
      </c>
      <c r="D224" s="32">
        <v>572</v>
      </c>
      <c r="E224" s="32">
        <v>56608</v>
      </c>
      <c r="F224" s="32">
        <v>99</v>
      </c>
      <c r="G224" s="32">
        <v>267</v>
      </c>
      <c r="H224" s="31">
        <v>220</v>
      </c>
    </row>
    <row r="225" spans="1:9" ht="14.25" customHeight="1">
      <c r="A225" s="34" t="s">
        <v>584</v>
      </c>
      <c r="B225" s="33" t="s">
        <v>187</v>
      </c>
      <c r="C225" s="32">
        <v>74427</v>
      </c>
      <c r="D225" s="32">
        <v>744</v>
      </c>
      <c r="E225" s="32">
        <v>75803</v>
      </c>
      <c r="F225" s="32">
        <v>102</v>
      </c>
      <c r="G225" s="32">
        <v>195</v>
      </c>
      <c r="H225" s="31">
        <v>147</v>
      </c>
    </row>
    <row r="226" spans="1:9" ht="15" customHeight="1">
      <c r="A226" s="37"/>
      <c r="B226" s="38" t="s">
        <v>435</v>
      </c>
      <c r="C226" s="35"/>
      <c r="D226" s="35"/>
      <c r="E226" s="35"/>
      <c r="F226" s="35"/>
      <c r="G226" s="35"/>
      <c r="H226" s="35"/>
    </row>
    <row r="227" spans="1:9" ht="13.5" customHeight="1">
      <c r="A227" s="37"/>
      <c r="B227" s="36" t="s">
        <v>434</v>
      </c>
      <c r="C227" s="35"/>
      <c r="D227" s="35"/>
      <c r="E227" s="35"/>
      <c r="F227" s="35"/>
      <c r="G227" s="35"/>
      <c r="H227" s="35"/>
    </row>
    <row r="228" spans="1:9" ht="14.25" customHeight="1">
      <c r="A228" s="34" t="s">
        <v>583</v>
      </c>
      <c r="B228" s="33" t="s">
        <v>582</v>
      </c>
      <c r="C228" s="32">
        <v>9655</v>
      </c>
      <c r="D228" s="32">
        <v>97</v>
      </c>
      <c r="E228" s="32">
        <v>119574</v>
      </c>
      <c r="F228" s="32">
        <v>1238</v>
      </c>
      <c r="G228" s="32">
        <v>27</v>
      </c>
      <c r="H228" s="31">
        <v>32</v>
      </c>
    </row>
    <row r="229" spans="1:9" ht="16.5" customHeight="1">
      <c r="A229" s="37"/>
      <c r="B229" s="55" t="s">
        <v>581</v>
      </c>
      <c r="C229" s="55"/>
      <c r="D229" s="55"/>
      <c r="E229" s="55"/>
      <c r="F229" s="55"/>
      <c r="G229" s="55"/>
      <c r="H229" s="55"/>
    </row>
    <row r="230" spans="1:9" ht="13.5" customHeight="1">
      <c r="A230" s="37"/>
      <c r="B230" s="38" t="s">
        <v>366</v>
      </c>
      <c r="C230" s="39"/>
      <c r="D230" s="39"/>
      <c r="E230" s="39"/>
      <c r="F230" s="39"/>
      <c r="G230" s="39"/>
      <c r="H230" s="39"/>
    </row>
    <row r="231" spans="1:9" ht="14.25" customHeight="1">
      <c r="A231" s="34" t="s">
        <v>580</v>
      </c>
      <c r="B231" s="33" t="s">
        <v>188</v>
      </c>
      <c r="C231" s="32">
        <v>113907</v>
      </c>
      <c r="D231" s="32">
        <v>1139</v>
      </c>
      <c r="E231" s="32">
        <v>22155</v>
      </c>
      <c r="F231" s="32">
        <v>19</v>
      </c>
      <c r="G231" s="32">
        <v>97</v>
      </c>
      <c r="H231" s="31">
        <v>313</v>
      </c>
      <c r="I231" s="31"/>
    </row>
    <row r="232" spans="1:9" ht="14.25" customHeight="1">
      <c r="A232" s="34" t="s">
        <v>579</v>
      </c>
      <c r="B232" s="33" t="s">
        <v>189</v>
      </c>
      <c r="C232" s="32">
        <v>53934</v>
      </c>
      <c r="D232" s="32">
        <v>539</v>
      </c>
      <c r="E232" s="32">
        <v>66220</v>
      </c>
      <c r="F232" s="32">
        <v>123</v>
      </c>
      <c r="G232" s="32">
        <v>271</v>
      </c>
      <c r="H232" s="31">
        <v>181</v>
      </c>
      <c r="I232" s="31"/>
    </row>
    <row r="233" spans="1:9" ht="14.25" customHeight="1">
      <c r="A233" s="34" t="s">
        <v>578</v>
      </c>
      <c r="B233" s="33" t="s">
        <v>190</v>
      </c>
      <c r="C233" s="32">
        <v>77748</v>
      </c>
      <c r="D233" s="32">
        <v>777</v>
      </c>
      <c r="E233" s="32">
        <v>135115</v>
      </c>
      <c r="F233" s="32">
        <v>174</v>
      </c>
      <c r="G233" s="32">
        <v>186</v>
      </c>
      <c r="H233" s="31">
        <v>34</v>
      </c>
      <c r="I233" s="31"/>
    </row>
    <row r="234" spans="1:9" ht="14.25" customHeight="1">
      <c r="A234" s="34" t="s">
        <v>577</v>
      </c>
      <c r="B234" s="33" t="s">
        <v>191</v>
      </c>
      <c r="C234" s="32">
        <v>102866</v>
      </c>
      <c r="D234" s="32">
        <v>1029</v>
      </c>
      <c r="E234" s="32">
        <v>121795</v>
      </c>
      <c r="F234" s="32">
        <v>118</v>
      </c>
      <c r="G234" s="32">
        <v>119</v>
      </c>
      <c r="H234" s="31">
        <v>45</v>
      </c>
      <c r="I234" s="31"/>
    </row>
    <row r="235" spans="1:9" ht="14.25" customHeight="1">
      <c r="A235" s="34" t="s">
        <v>576</v>
      </c>
      <c r="B235" s="33" t="s">
        <v>192</v>
      </c>
      <c r="C235" s="32">
        <v>83087</v>
      </c>
      <c r="D235" s="32">
        <v>831</v>
      </c>
      <c r="E235" s="32">
        <v>115185</v>
      </c>
      <c r="F235" s="32">
        <v>139</v>
      </c>
      <c r="G235" s="32">
        <v>172</v>
      </c>
      <c r="H235" s="31">
        <v>55</v>
      </c>
      <c r="I235" s="31"/>
    </row>
    <row r="236" spans="1:9" ht="14.25" customHeight="1">
      <c r="A236" s="34" t="s">
        <v>575</v>
      </c>
      <c r="B236" s="33" t="s">
        <v>193</v>
      </c>
      <c r="C236" s="32">
        <v>77317</v>
      </c>
      <c r="D236" s="32">
        <v>774</v>
      </c>
      <c r="E236" s="32">
        <v>62656</v>
      </c>
      <c r="F236" s="32">
        <v>81</v>
      </c>
      <c r="G236" s="32">
        <v>187</v>
      </c>
      <c r="H236" s="31">
        <v>191</v>
      </c>
      <c r="I236" s="31"/>
    </row>
    <row r="237" spans="1:9" ht="14.25" customHeight="1">
      <c r="A237" s="34" t="s">
        <v>574</v>
      </c>
      <c r="B237" s="33" t="s">
        <v>92</v>
      </c>
      <c r="C237" s="32">
        <v>92588</v>
      </c>
      <c r="D237" s="32">
        <v>926</v>
      </c>
      <c r="E237" s="32">
        <v>112064</v>
      </c>
      <c r="F237" s="32">
        <v>121</v>
      </c>
      <c r="G237" s="32">
        <v>148</v>
      </c>
      <c r="H237" s="31">
        <v>62</v>
      </c>
      <c r="I237" s="31"/>
    </row>
    <row r="238" spans="1:9" ht="14.25" customHeight="1">
      <c r="A238" s="34" t="s">
        <v>573</v>
      </c>
      <c r="B238" s="33" t="s">
        <v>194</v>
      </c>
      <c r="C238" s="32">
        <v>83494</v>
      </c>
      <c r="D238" s="32">
        <v>835</v>
      </c>
      <c r="E238" s="32">
        <v>26821</v>
      </c>
      <c r="F238" s="32">
        <v>32</v>
      </c>
      <c r="G238" s="32">
        <v>169</v>
      </c>
      <c r="H238" s="31">
        <v>311</v>
      </c>
      <c r="I238" s="31"/>
    </row>
    <row r="239" spans="1:9" ht="14.25" customHeight="1">
      <c r="A239" s="34" t="s">
        <v>572</v>
      </c>
      <c r="B239" s="33" t="s">
        <v>195</v>
      </c>
      <c r="C239" s="32">
        <v>58371</v>
      </c>
      <c r="D239" s="32">
        <v>583</v>
      </c>
      <c r="E239" s="32">
        <v>69856</v>
      </c>
      <c r="F239" s="32">
        <v>120</v>
      </c>
      <c r="G239" s="32">
        <v>260</v>
      </c>
      <c r="H239" s="31">
        <v>169</v>
      </c>
      <c r="I239" s="31"/>
    </row>
    <row r="240" spans="1:9" ht="14.25" customHeight="1">
      <c r="A240" s="34" t="s">
        <v>571</v>
      </c>
      <c r="B240" s="33" t="s">
        <v>196</v>
      </c>
      <c r="C240" s="32">
        <v>130837</v>
      </c>
      <c r="D240" s="32">
        <v>1308</v>
      </c>
      <c r="E240" s="32">
        <v>56895</v>
      </c>
      <c r="F240" s="32">
        <v>43</v>
      </c>
      <c r="G240" s="32">
        <v>61</v>
      </c>
      <c r="H240" s="31">
        <v>219</v>
      </c>
      <c r="I240" s="31"/>
    </row>
    <row r="241" spans="1:9" ht="14.25" customHeight="1">
      <c r="A241" s="34" t="s">
        <v>570</v>
      </c>
      <c r="B241" s="33" t="s">
        <v>197</v>
      </c>
      <c r="C241" s="32">
        <v>45184</v>
      </c>
      <c r="D241" s="32">
        <v>452</v>
      </c>
      <c r="E241" s="32">
        <v>80028</v>
      </c>
      <c r="F241" s="32">
        <v>177</v>
      </c>
      <c r="G241" s="32">
        <v>291</v>
      </c>
      <c r="H241" s="31">
        <v>126</v>
      </c>
      <c r="I241" s="31"/>
    </row>
    <row r="242" spans="1:9" ht="14.25" customHeight="1">
      <c r="A242" s="34" t="s">
        <v>569</v>
      </c>
      <c r="B242" s="33" t="s">
        <v>198</v>
      </c>
      <c r="C242" s="32">
        <v>88050</v>
      </c>
      <c r="D242" s="32">
        <v>880</v>
      </c>
      <c r="E242" s="32">
        <v>136313</v>
      </c>
      <c r="F242" s="32">
        <v>155</v>
      </c>
      <c r="G242" s="32">
        <v>157</v>
      </c>
      <c r="H242" s="31">
        <v>32</v>
      </c>
      <c r="I242" s="31"/>
    </row>
    <row r="243" spans="1:9" ht="14.25" customHeight="1">
      <c r="A243" s="34" t="s">
        <v>568</v>
      </c>
      <c r="B243" s="33" t="s">
        <v>199</v>
      </c>
      <c r="C243" s="32">
        <v>78564</v>
      </c>
      <c r="D243" s="32">
        <v>786</v>
      </c>
      <c r="E243" s="32">
        <v>67353</v>
      </c>
      <c r="F243" s="32">
        <v>86</v>
      </c>
      <c r="G243" s="32">
        <v>184</v>
      </c>
      <c r="H243" s="31">
        <v>175</v>
      </c>
      <c r="I243" s="31"/>
    </row>
    <row r="244" spans="1:9" ht="14.25" customHeight="1">
      <c r="A244" s="34" t="s">
        <v>567</v>
      </c>
      <c r="B244" s="33" t="s">
        <v>200</v>
      </c>
      <c r="C244" s="32">
        <v>121122</v>
      </c>
      <c r="D244" s="32">
        <v>1211</v>
      </c>
      <c r="E244" s="32">
        <v>74067</v>
      </c>
      <c r="F244" s="32">
        <v>61</v>
      </c>
      <c r="G244" s="32">
        <v>86</v>
      </c>
      <c r="H244" s="31">
        <v>152</v>
      </c>
      <c r="I244" s="31"/>
    </row>
    <row r="245" spans="1:9" ht="14.25" customHeight="1">
      <c r="A245" s="34" t="s">
        <v>566</v>
      </c>
      <c r="B245" s="33" t="s">
        <v>201</v>
      </c>
      <c r="C245" s="32">
        <v>69802</v>
      </c>
      <c r="D245" s="32">
        <v>698</v>
      </c>
      <c r="E245" s="32">
        <v>79027</v>
      </c>
      <c r="F245" s="32">
        <v>113</v>
      </c>
      <c r="G245" s="32">
        <v>218</v>
      </c>
      <c r="H245" s="31">
        <v>131</v>
      </c>
      <c r="I245" s="31"/>
    </row>
    <row r="246" spans="1:9" ht="14.25" customHeight="1">
      <c r="A246" s="34" t="s">
        <v>565</v>
      </c>
      <c r="B246" s="33" t="s">
        <v>202</v>
      </c>
      <c r="C246" s="32">
        <v>54831</v>
      </c>
      <c r="D246" s="32">
        <v>548</v>
      </c>
      <c r="E246" s="32">
        <v>73680</v>
      </c>
      <c r="F246" s="32">
        <v>134</v>
      </c>
      <c r="G246" s="32">
        <v>269</v>
      </c>
      <c r="H246" s="31">
        <v>155</v>
      </c>
      <c r="I246" s="31"/>
    </row>
    <row r="247" spans="1:9" ht="14.25" customHeight="1">
      <c r="A247" s="34" t="s">
        <v>564</v>
      </c>
      <c r="B247" s="33" t="s">
        <v>203</v>
      </c>
      <c r="C247" s="32">
        <v>115738</v>
      </c>
      <c r="D247" s="32">
        <v>1157</v>
      </c>
      <c r="E247" s="32">
        <v>166643</v>
      </c>
      <c r="F247" s="32">
        <v>144</v>
      </c>
      <c r="G247" s="32">
        <v>95</v>
      </c>
      <c r="H247" s="31">
        <v>11</v>
      </c>
      <c r="I247" s="31"/>
    </row>
    <row r="248" spans="1:9" ht="14.25" customHeight="1">
      <c r="A248" s="34" t="s">
        <v>563</v>
      </c>
      <c r="B248" s="33" t="s">
        <v>204</v>
      </c>
      <c r="C248" s="32">
        <v>122366</v>
      </c>
      <c r="D248" s="32">
        <v>1224</v>
      </c>
      <c r="E248" s="32">
        <v>95826</v>
      </c>
      <c r="F248" s="32">
        <v>78</v>
      </c>
      <c r="G248" s="32">
        <v>80</v>
      </c>
      <c r="H248" s="31">
        <v>90</v>
      </c>
    </row>
    <row r="249" spans="1:9" ht="14.25" customHeight="1">
      <c r="A249" s="34" t="s">
        <v>562</v>
      </c>
      <c r="B249" s="33" t="s">
        <v>205</v>
      </c>
      <c r="C249" s="32">
        <v>83174</v>
      </c>
      <c r="D249" s="32">
        <v>832</v>
      </c>
      <c r="E249" s="32">
        <v>108280</v>
      </c>
      <c r="F249" s="32">
        <v>130</v>
      </c>
      <c r="G249" s="32">
        <v>171</v>
      </c>
      <c r="H249" s="31">
        <v>72</v>
      </c>
    </row>
    <row r="250" spans="1:9" ht="14.25" customHeight="1">
      <c r="A250" s="34" t="s">
        <v>561</v>
      </c>
      <c r="B250" s="33" t="s">
        <v>206</v>
      </c>
      <c r="C250" s="32">
        <v>50347</v>
      </c>
      <c r="D250" s="32">
        <v>504</v>
      </c>
      <c r="E250" s="32">
        <v>61912</v>
      </c>
      <c r="F250" s="32">
        <v>123</v>
      </c>
      <c r="G250" s="32">
        <v>279</v>
      </c>
      <c r="H250" s="31">
        <v>192</v>
      </c>
    </row>
    <row r="251" spans="1:9" ht="14.25" customHeight="1">
      <c r="A251" s="34" t="s">
        <v>560</v>
      </c>
      <c r="B251" s="33" t="s">
        <v>207</v>
      </c>
      <c r="C251" s="32">
        <v>52106</v>
      </c>
      <c r="D251" s="32">
        <v>521</v>
      </c>
      <c r="E251" s="32">
        <v>53798</v>
      </c>
      <c r="F251" s="32">
        <v>103</v>
      </c>
      <c r="G251" s="32">
        <v>278</v>
      </c>
      <c r="H251" s="31">
        <v>232</v>
      </c>
    </row>
    <row r="252" spans="1:9" ht="15" customHeight="1">
      <c r="A252" s="37"/>
      <c r="B252" s="38" t="s">
        <v>347</v>
      </c>
      <c r="C252" s="35"/>
      <c r="D252" s="35"/>
      <c r="E252" s="35"/>
      <c r="F252" s="35"/>
      <c r="G252" s="35"/>
      <c r="H252" s="35"/>
    </row>
    <row r="253" spans="1:9" ht="13.5" customHeight="1">
      <c r="A253" s="37"/>
      <c r="B253" s="36" t="s">
        <v>346</v>
      </c>
      <c r="C253" s="35"/>
      <c r="D253" s="35"/>
      <c r="E253" s="35"/>
      <c r="F253" s="35"/>
      <c r="G253" s="35"/>
      <c r="H253" s="35"/>
    </row>
    <row r="254" spans="1:9" ht="14.25" customHeight="1">
      <c r="A254" s="34" t="s">
        <v>559</v>
      </c>
      <c r="B254" s="33" t="s">
        <v>558</v>
      </c>
      <c r="C254" s="32">
        <v>4350</v>
      </c>
      <c r="D254" s="32">
        <v>44</v>
      </c>
      <c r="E254" s="32">
        <v>46934</v>
      </c>
      <c r="F254" s="32">
        <v>1079</v>
      </c>
      <c r="G254" s="32">
        <v>53</v>
      </c>
      <c r="H254" s="31">
        <v>64</v>
      </c>
    </row>
    <row r="255" spans="1:9" ht="14.25" customHeight="1">
      <c r="A255" s="34" t="s">
        <v>557</v>
      </c>
      <c r="B255" s="33" t="s">
        <v>556</v>
      </c>
      <c r="C255" s="32">
        <v>4617</v>
      </c>
      <c r="D255" s="32">
        <v>46</v>
      </c>
      <c r="E255" s="32">
        <v>63441</v>
      </c>
      <c r="F255" s="32">
        <v>1374</v>
      </c>
      <c r="G255" s="32">
        <v>52</v>
      </c>
      <c r="H255" s="31">
        <v>55</v>
      </c>
    </row>
    <row r="256" spans="1:9" ht="14.25" customHeight="1">
      <c r="A256" s="34" t="s">
        <v>555</v>
      </c>
      <c r="B256" s="33" t="s">
        <v>554</v>
      </c>
      <c r="C256" s="32">
        <v>11636</v>
      </c>
      <c r="D256" s="32">
        <v>117</v>
      </c>
      <c r="E256" s="32">
        <v>185123</v>
      </c>
      <c r="F256" s="32">
        <v>1591</v>
      </c>
      <c r="G256" s="32">
        <v>20</v>
      </c>
      <c r="H256" s="31">
        <v>18</v>
      </c>
    </row>
    <row r="257" spans="1:8" ht="14.25" customHeight="1">
      <c r="A257" s="34" t="s">
        <v>553</v>
      </c>
      <c r="B257" s="33" t="s">
        <v>552</v>
      </c>
      <c r="C257" s="32">
        <v>8540</v>
      </c>
      <c r="D257" s="32">
        <v>85</v>
      </c>
      <c r="E257" s="32">
        <v>48000</v>
      </c>
      <c r="F257" s="32">
        <v>562</v>
      </c>
      <c r="G257" s="32">
        <v>32</v>
      </c>
      <c r="H257" s="31">
        <v>63</v>
      </c>
    </row>
    <row r="258" spans="1:8" ht="16.5" customHeight="1">
      <c r="A258" s="37"/>
      <c r="B258" s="55" t="s">
        <v>551</v>
      </c>
      <c r="C258" s="55"/>
      <c r="D258" s="55"/>
      <c r="E258" s="55"/>
      <c r="F258" s="55"/>
      <c r="G258" s="55"/>
      <c r="H258" s="55"/>
    </row>
    <row r="259" spans="1:8" ht="12.75" customHeight="1">
      <c r="A259" s="37"/>
      <c r="B259" s="38" t="s">
        <v>366</v>
      </c>
      <c r="C259" s="39"/>
      <c r="D259" s="39"/>
      <c r="E259" s="39"/>
      <c r="F259" s="39"/>
      <c r="G259" s="39"/>
      <c r="H259" s="39"/>
    </row>
    <row r="260" spans="1:8" ht="14.25" customHeight="1">
      <c r="A260" s="34" t="s">
        <v>550</v>
      </c>
      <c r="B260" s="33" t="s">
        <v>208</v>
      </c>
      <c r="C260" s="32">
        <v>165939</v>
      </c>
      <c r="D260" s="32">
        <v>1659</v>
      </c>
      <c r="E260" s="32">
        <v>59374</v>
      </c>
      <c r="F260" s="32">
        <v>36</v>
      </c>
      <c r="G260" s="32">
        <v>23</v>
      </c>
      <c r="H260" s="31">
        <v>202</v>
      </c>
    </row>
    <row r="261" spans="1:8" ht="14.25" customHeight="1">
      <c r="A261" s="34" t="s">
        <v>549</v>
      </c>
      <c r="B261" s="33" t="s">
        <v>209</v>
      </c>
      <c r="C261" s="32">
        <v>297644</v>
      </c>
      <c r="D261" s="32">
        <v>2975</v>
      </c>
      <c r="E261" s="32">
        <v>145230</v>
      </c>
      <c r="F261" s="32">
        <v>49</v>
      </c>
      <c r="G261" s="32">
        <v>1</v>
      </c>
      <c r="H261" s="31">
        <v>27</v>
      </c>
    </row>
    <row r="262" spans="1:8" ht="14.25" customHeight="1">
      <c r="A262" s="34" t="s">
        <v>548</v>
      </c>
      <c r="B262" s="33" t="s">
        <v>210</v>
      </c>
      <c r="C262" s="32">
        <v>138509</v>
      </c>
      <c r="D262" s="32">
        <v>1385</v>
      </c>
      <c r="E262" s="32">
        <v>57144</v>
      </c>
      <c r="F262" s="32">
        <v>41</v>
      </c>
      <c r="G262" s="32">
        <v>53</v>
      </c>
      <c r="H262" s="31">
        <v>216</v>
      </c>
    </row>
    <row r="263" spans="1:8" ht="14.25" customHeight="1">
      <c r="A263" s="34" t="s">
        <v>547</v>
      </c>
      <c r="B263" s="33" t="s">
        <v>211</v>
      </c>
      <c r="C263" s="32">
        <v>96762</v>
      </c>
      <c r="D263" s="32">
        <v>968</v>
      </c>
      <c r="E263" s="32">
        <v>48643</v>
      </c>
      <c r="F263" s="32">
        <v>50</v>
      </c>
      <c r="G263" s="32">
        <v>134</v>
      </c>
      <c r="H263" s="31">
        <v>250</v>
      </c>
    </row>
    <row r="264" spans="1:8" ht="14.25" customHeight="1">
      <c r="A264" s="34" t="s">
        <v>546</v>
      </c>
      <c r="B264" s="33" t="s">
        <v>212</v>
      </c>
      <c r="C264" s="32">
        <v>162353</v>
      </c>
      <c r="D264" s="32">
        <v>1624</v>
      </c>
      <c r="E264" s="32">
        <v>44957</v>
      </c>
      <c r="F264" s="32">
        <v>28</v>
      </c>
      <c r="G264" s="32">
        <v>26</v>
      </c>
      <c r="H264" s="31">
        <v>266</v>
      </c>
    </row>
    <row r="265" spans="1:8" ht="14.25" customHeight="1">
      <c r="A265" s="34" t="s">
        <v>545</v>
      </c>
      <c r="B265" s="33" t="s">
        <v>213</v>
      </c>
      <c r="C265" s="32">
        <v>94010</v>
      </c>
      <c r="D265" s="32">
        <v>940</v>
      </c>
      <c r="E265" s="32">
        <v>39369</v>
      </c>
      <c r="F265" s="32">
        <v>42</v>
      </c>
      <c r="G265" s="32">
        <v>143</v>
      </c>
      <c r="H265" s="31">
        <v>290</v>
      </c>
    </row>
    <row r="266" spans="1:8" ht="14.25" customHeight="1">
      <c r="A266" s="34" t="s">
        <v>544</v>
      </c>
      <c r="B266" s="33" t="s">
        <v>214</v>
      </c>
      <c r="C266" s="32">
        <v>135459</v>
      </c>
      <c r="D266" s="32">
        <v>1355</v>
      </c>
      <c r="E266" s="32">
        <v>51610</v>
      </c>
      <c r="F266" s="32">
        <v>38</v>
      </c>
      <c r="G266" s="32">
        <v>57</v>
      </c>
      <c r="H266" s="31">
        <v>239</v>
      </c>
    </row>
    <row r="267" spans="1:8" ht="14.25" customHeight="1">
      <c r="A267" s="34" t="s">
        <v>543</v>
      </c>
      <c r="B267" s="33" t="s">
        <v>215</v>
      </c>
      <c r="C267" s="32">
        <v>138179</v>
      </c>
      <c r="D267" s="32">
        <v>1382</v>
      </c>
      <c r="E267" s="32">
        <v>41817</v>
      </c>
      <c r="F267" s="32">
        <v>30</v>
      </c>
      <c r="G267" s="32">
        <v>54</v>
      </c>
      <c r="H267" s="31">
        <v>280</v>
      </c>
    </row>
    <row r="268" spans="1:8" ht="14.25" customHeight="1">
      <c r="A268" s="34" t="s">
        <v>542</v>
      </c>
      <c r="B268" s="33" t="s">
        <v>216</v>
      </c>
      <c r="C268" s="32">
        <v>85517</v>
      </c>
      <c r="D268" s="32">
        <v>855</v>
      </c>
      <c r="E268" s="32">
        <v>20778</v>
      </c>
      <c r="F268" s="32">
        <v>24</v>
      </c>
      <c r="G268" s="32">
        <v>163</v>
      </c>
      <c r="H268" s="31">
        <v>314</v>
      </c>
    </row>
    <row r="269" spans="1:8" ht="14.25" customHeight="1">
      <c r="A269" s="34" t="s">
        <v>541</v>
      </c>
      <c r="B269" s="33" t="s">
        <v>217</v>
      </c>
      <c r="C269" s="32">
        <v>145946</v>
      </c>
      <c r="D269" s="32">
        <v>1459</v>
      </c>
      <c r="E269" s="32">
        <v>46479</v>
      </c>
      <c r="F269" s="32">
        <v>32</v>
      </c>
      <c r="G269" s="32">
        <v>41</v>
      </c>
      <c r="H269" s="31">
        <v>260</v>
      </c>
    </row>
    <row r="270" spans="1:8" ht="14.25" customHeight="1">
      <c r="A270" s="34" t="s">
        <v>540</v>
      </c>
      <c r="B270" s="33" t="s">
        <v>218</v>
      </c>
      <c r="C270" s="32">
        <v>205450</v>
      </c>
      <c r="D270" s="32">
        <v>2055</v>
      </c>
      <c r="E270" s="32">
        <v>70060</v>
      </c>
      <c r="F270" s="32">
        <v>34</v>
      </c>
      <c r="G270" s="32">
        <v>8</v>
      </c>
      <c r="H270" s="31">
        <v>166</v>
      </c>
    </row>
    <row r="271" spans="1:8" ht="14.25" customHeight="1">
      <c r="A271" s="34" t="s">
        <v>539</v>
      </c>
      <c r="B271" s="33" t="s">
        <v>219</v>
      </c>
      <c r="C271" s="32">
        <v>130700</v>
      </c>
      <c r="D271" s="32">
        <v>1307</v>
      </c>
      <c r="E271" s="32">
        <v>35929</v>
      </c>
      <c r="F271" s="32">
        <v>27</v>
      </c>
      <c r="G271" s="32">
        <v>63</v>
      </c>
      <c r="H271" s="31">
        <v>299</v>
      </c>
    </row>
    <row r="272" spans="1:8" ht="14.25" customHeight="1">
      <c r="A272" s="34" t="s">
        <v>538</v>
      </c>
      <c r="B272" s="33" t="s">
        <v>220</v>
      </c>
      <c r="C272" s="32">
        <v>128891</v>
      </c>
      <c r="D272" s="32">
        <v>1289</v>
      </c>
      <c r="E272" s="32">
        <v>58519</v>
      </c>
      <c r="F272" s="32">
        <v>45</v>
      </c>
      <c r="G272" s="32">
        <v>65</v>
      </c>
      <c r="H272" s="31">
        <v>206</v>
      </c>
    </row>
    <row r="273" spans="1:8" ht="14.25" customHeight="1">
      <c r="A273" s="34" t="s">
        <v>537</v>
      </c>
      <c r="B273" s="33" t="s">
        <v>221</v>
      </c>
      <c r="C273" s="32">
        <v>73312</v>
      </c>
      <c r="D273" s="32">
        <v>733</v>
      </c>
      <c r="E273" s="32">
        <v>44455</v>
      </c>
      <c r="F273" s="32">
        <v>61</v>
      </c>
      <c r="G273" s="32">
        <v>202</v>
      </c>
      <c r="H273" s="31">
        <v>270</v>
      </c>
    </row>
    <row r="274" spans="1:8" ht="14.25" customHeight="1">
      <c r="A274" s="37"/>
      <c r="B274" s="38" t="s">
        <v>347</v>
      </c>
      <c r="C274" s="35"/>
      <c r="D274" s="35"/>
      <c r="E274" s="35"/>
      <c r="F274" s="35"/>
      <c r="G274" s="35"/>
      <c r="H274" s="35"/>
    </row>
    <row r="275" spans="1:8" ht="13.5" customHeight="1">
      <c r="A275" s="37"/>
      <c r="B275" s="36" t="s">
        <v>346</v>
      </c>
      <c r="C275" s="35"/>
      <c r="D275" s="35"/>
      <c r="E275" s="35"/>
      <c r="F275" s="35"/>
      <c r="G275" s="35"/>
      <c r="H275" s="35"/>
    </row>
    <row r="276" spans="1:8" ht="14.25" customHeight="1">
      <c r="A276" s="34" t="s">
        <v>536</v>
      </c>
      <c r="B276" s="33" t="s">
        <v>535</v>
      </c>
      <c r="C276" s="32">
        <v>10213</v>
      </c>
      <c r="D276" s="32">
        <v>102</v>
      </c>
      <c r="E276" s="32">
        <v>295459</v>
      </c>
      <c r="F276" s="32">
        <v>2893</v>
      </c>
      <c r="G276" s="32">
        <v>25</v>
      </c>
      <c r="H276" s="31">
        <v>11</v>
      </c>
    </row>
    <row r="277" spans="1:8" ht="14.25" customHeight="1">
      <c r="A277" s="34" t="s">
        <v>534</v>
      </c>
      <c r="B277" s="33" t="s">
        <v>533</v>
      </c>
      <c r="C277" s="32">
        <v>3267</v>
      </c>
      <c r="D277" s="32">
        <v>33</v>
      </c>
      <c r="E277" s="32">
        <v>62779</v>
      </c>
      <c r="F277" s="32">
        <v>1922</v>
      </c>
      <c r="G277" s="32">
        <v>59</v>
      </c>
      <c r="H277" s="31">
        <v>56</v>
      </c>
    </row>
    <row r="278" spans="1:8" ht="14.25" customHeight="1">
      <c r="A278" s="34" t="s">
        <v>532</v>
      </c>
      <c r="B278" s="33" t="s">
        <v>531</v>
      </c>
      <c r="C278" s="32">
        <v>6551</v>
      </c>
      <c r="D278" s="32">
        <v>66</v>
      </c>
      <c r="E278" s="32">
        <v>69316</v>
      </c>
      <c r="F278" s="32">
        <v>1058</v>
      </c>
      <c r="G278" s="32">
        <v>46</v>
      </c>
      <c r="H278" s="31">
        <v>50</v>
      </c>
    </row>
    <row r="279" spans="1:8" ht="16.5" customHeight="1">
      <c r="A279" s="37"/>
      <c r="B279" s="55" t="s">
        <v>530</v>
      </c>
      <c r="C279" s="55"/>
      <c r="D279" s="55"/>
      <c r="E279" s="55"/>
      <c r="F279" s="55"/>
      <c r="G279" s="55"/>
      <c r="H279" s="55"/>
    </row>
    <row r="280" spans="1:8" ht="14.25" customHeight="1">
      <c r="A280" s="37"/>
      <c r="B280" s="38" t="s">
        <v>366</v>
      </c>
      <c r="C280" s="39"/>
      <c r="D280" s="39"/>
      <c r="E280" s="39"/>
      <c r="F280" s="39"/>
      <c r="G280" s="39"/>
      <c r="H280" s="39"/>
    </row>
    <row r="281" spans="1:8" ht="15" customHeight="1">
      <c r="A281" s="34" t="s">
        <v>529</v>
      </c>
      <c r="B281" s="33" t="s">
        <v>222</v>
      </c>
      <c r="C281" s="32">
        <v>219207</v>
      </c>
      <c r="D281" s="32">
        <v>2192</v>
      </c>
      <c r="E281" s="32">
        <v>78631</v>
      </c>
      <c r="F281" s="32">
        <v>36</v>
      </c>
      <c r="G281" s="32">
        <v>6</v>
      </c>
      <c r="H281" s="31">
        <v>135</v>
      </c>
    </row>
    <row r="282" spans="1:8" ht="15" customHeight="1">
      <c r="A282" s="34" t="s">
        <v>528</v>
      </c>
      <c r="B282" s="33" t="s">
        <v>223</v>
      </c>
      <c r="C282" s="32">
        <v>136421</v>
      </c>
      <c r="D282" s="32">
        <v>1364</v>
      </c>
      <c r="E282" s="32">
        <v>96345</v>
      </c>
      <c r="F282" s="32">
        <v>71</v>
      </c>
      <c r="G282" s="32">
        <v>56</v>
      </c>
      <c r="H282" s="31">
        <v>88</v>
      </c>
    </row>
    <row r="283" spans="1:8" ht="15" customHeight="1">
      <c r="A283" s="34" t="s">
        <v>527</v>
      </c>
      <c r="B283" s="33" t="s">
        <v>224</v>
      </c>
      <c r="C283" s="32">
        <v>157527</v>
      </c>
      <c r="D283" s="32">
        <v>1575</v>
      </c>
      <c r="E283" s="32">
        <v>57028</v>
      </c>
      <c r="F283" s="32">
        <v>36</v>
      </c>
      <c r="G283" s="32">
        <v>31</v>
      </c>
      <c r="H283" s="31">
        <v>217</v>
      </c>
    </row>
    <row r="284" spans="1:8" ht="15" customHeight="1">
      <c r="A284" s="34" t="s">
        <v>526</v>
      </c>
      <c r="B284" s="33" t="s">
        <v>225</v>
      </c>
      <c r="C284" s="32">
        <v>79375</v>
      </c>
      <c r="D284" s="32">
        <v>794</v>
      </c>
      <c r="E284" s="32">
        <v>107382</v>
      </c>
      <c r="F284" s="32">
        <v>135</v>
      </c>
      <c r="G284" s="32">
        <v>182</v>
      </c>
      <c r="H284" s="31">
        <v>73</v>
      </c>
    </row>
    <row r="285" spans="1:8" ht="15" customHeight="1">
      <c r="A285" s="34" t="s">
        <v>525</v>
      </c>
      <c r="B285" s="33" t="s">
        <v>226</v>
      </c>
      <c r="C285" s="32">
        <v>112054</v>
      </c>
      <c r="D285" s="32">
        <v>1121</v>
      </c>
      <c r="E285" s="32">
        <v>127098</v>
      </c>
      <c r="F285" s="32">
        <v>113</v>
      </c>
      <c r="G285" s="32">
        <v>100</v>
      </c>
      <c r="H285" s="31">
        <v>40</v>
      </c>
    </row>
    <row r="286" spans="1:8" ht="15" customHeight="1">
      <c r="A286" s="34" t="s">
        <v>524</v>
      </c>
      <c r="B286" s="33" t="s">
        <v>227</v>
      </c>
      <c r="C286" s="32">
        <v>116567</v>
      </c>
      <c r="D286" s="32">
        <v>1166</v>
      </c>
      <c r="E286" s="32">
        <v>71394</v>
      </c>
      <c r="F286" s="32">
        <v>61</v>
      </c>
      <c r="G286" s="32">
        <v>91</v>
      </c>
      <c r="H286" s="31">
        <v>161</v>
      </c>
    </row>
    <row r="287" spans="1:8" ht="15" customHeight="1">
      <c r="A287" s="34" t="s">
        <v>523</v>
      </c>
      <c r="B287" s="33" t="s">
        <v>228</v>
      </c>
      <c r="C287" s="32">
        <v>83470</v>
      </c>
      <c r="D287" s="32">
        <v>835</v>
      </c>
      <c r="E287" s="32">
        <v>83627</v>
      </c>
      <c r="F287" s="32">
        <v>100</v>
      </c>
      <c r="G287" s="32">
        <v>170</v>
      </c>
      <c r="H287" s="31">
        <v>118</v>
      </c>
    </row>
    <row r="288" spans="1:8" ht="15" customHeight="1">
      <c r="A288" s="34" t="s">
        <v>522</v>
      </c>
      <c r="B288" s="33" t="s">
        <v>229</v>
      </c>
      <c r="C288" s="32">
        <v>70602</v>
      </c>
      <c r="D288" s="32">
        <v>706</v>
      </c>
      <c r="E288" s="32">
        <v>66256</v>
      </c>
      <c r="F288" s="32">
        <v>94</v>
      </c>
      <c r="G288" s="32">
        <v>215</v>
      </c>
      <c r="H288" s="31">
        <v>180</v>
      </c>
    </row>
    <row r="289" spans="1:8" ht="14.25" customHeight="1">
      <c r="A289" s="34" t="s">
        <v>521</v>
      </c>
      <c r="B289" s="33" t="s">
        <v>230</v>
      </c>
      <c r="C289" s="32">
        <v>49423</v>
      </c>
      <c r="D289" s="32">
        <v>494</v>
      </c>
      <c r="E289" s="32">
        <v>64257</v>
      </c>
      <c r="F289" s="32">
        <v>130</v>
      </c>
      <c r="G289" s="32">
        <v>282</v>
      </c>
      <c r="H289" s="31">
        <v>188</v>
      </c>
    </row>
    <row r="290" spans="1:8" ht="14.25" customHeight="1">
      <c r="A290" s="34" t="s">
        <v>520</v>
      </c>
      <c r="B290" s="33" t="s">
        <v>155</v>
      </c>
      <c r="C290" s="32">
        <v>67153</v>
      </c>
      <c r="D290" s="32">
        <v>672</v>
      </c>
      <c r="E290" s="32">
        <v>36254</v>
      </c>
      <c r="F290" s="32">
        <v>54</v>
      </c>
      <c r="G290" s="32">
        <v>232</v>
      </c>
      <c r="H290" s="31">
        <v>297</v>
      </c>
    </row>
    <row r="291" spans="1:8" ht="14.25" customHeight="1">
      <c r="A291" s="34" t="s">
        <v>519</v>
      </c>
      <c r="B291" s="33" t="s">
        <v>231</v>
      </c>
      <c r="C291" s="32">
        <v>57214</v>
      </c>
      <c r="D291" s="32">
        <v>572</v>
      </c>
      <c r="E291" s="32">
        <v>82414</v>
      </c>
      <c r="F291" s="32">
        <v>144</v>
      </c>
      <c r="G291" s="32">
        <v>266</v>
      </c>
      <c r="H291" s="31">
        <v>123</v>
      </c>
    </row>
    <row r="292" spans="1:8" ht="14.25" customHeight="1">
      <c r="A292" s="34" t="s">
        <v>518</v>
      </c>
      <c r="B292" s="33" t="s">
        <v>232</v>
      </c>
      <c r="C292" s="32">
        <v>230424</v>
      </c>
      <c r="D292" s="32">
        <v>2304</v>
      </c>
      <c r="E292" s="32">
        <v>97727</v>
      </c>
      <c r="F292" s="32">
        <v>42</v>
      </c>
      <c r="G292" s="32">
        <v>4</v>
      </c>
      <c r="H292" s="31">
        <v>86</v>
      </c>
    </row>
    <row r="293" spans="1:8" ht="14.25" customHeight="1">
      <c r="A293" s="34" t="s">
        <v>517</v>
      </c>
      <c r="B293" s="33" t="s">
        <v>233</v>
      </c>
      <c r="C293" s="32">
        <v>134534</v>
      </c>
      <c r="D293" s="32">
        <v>1345</v>
      </c>
      <c r="E293" s="32">
        <v>127297</v>
      </c>
      <c r="F293" s="32">
        <v>95</v>
      </c>
      <c r="G293" s="32">
        <v>59</v>
      </c>
      <c r="H293" s="31">
        <v>39</v>
      </c>
    </row>
    <row r="294" spans="1:8" ht="14.25" customHeight="1">
      <c r="A294" s="34" t="s">
        <v>516</v>
      </c>
      <c r="B294" s="33" t="s">
        <v>234</v>
      </c>
      <c r="C294" s="32">
        <v>73074</v>
      </c>
      <c r="D294" s="32">
        <v>731</v>
      </c>
      <c r="E294" s="32">
        <v>42482</v>
      </c>
      <c r="F294" s="32">
        <v>58</v>
      </c>
      <c r="G294" s="32">
        <v>203</v>
      </c>
      <c r="H294" s="31">
        <v>277</v>
      </c>
    </row>
    <row r="295" spans="1:8" ht="14.25" customHeight="1">
      <c r="A295" s="34" t="s">
        <v>515</v>
      </c>
      <c r="B295" s="33" t="s">
        <v>235</v>
      </c>
      <c r="C295" s="32">
        <v>69711</v>
      </c>
      <c r="D295" s="32">
        <v>697</v>
      </c>
      <c r="E295" s="32">
        <v>116040</v>
      </c>
      <c r="F295" s="32">
        <v>166</v>
      </c>
      <c r="G295" s="32">
        <v>219</v>
      </c>
      <c r="H295" s="31">
        <v>52</v>
      </c>
    </row>
    <row r="296" spans="1:8" ht="14.25" customHeight="1">
      <c r="A296" s="34" t="s">
        <v>514</v>
      </c>
      <c r="B296" s="33" t="s">
        <v>236</v>
      </c>
      <c r="C296" s="32">
        <v>128525</v>
      </c>
      <c r="D296" s="32">
        <v>1285</v>
      </c>
      <c r="E296" s="32">
        <v>207676</v>
      </c>
      <c r="F296" s="32">
        <v>162</v>
      </c>
      <c r="G296" s="32">
        <v>67</v>
      </c>
      <c r="H296" s="31">
        <v>6</v>
      </c>
    </row>
    <row r="297" spans="1:8" ht="14.25" customHeight="1">
      <c r="A297" s="37"/>
      <c r="B297" s="38" t="s">
        <v>347</v>
      </c>
      <c r="C297" s="35"/>
      <c r="D297" s="35"/>
      <c r="E297" s="35"/>
      <c r="F297" s="35"/>
      <c r="G297" s="35"/>
      <c r="H297" s="35"/>
    </row>
    <row r="298" spans="1:8" ht="13.5" customHeight="1">
      <c r="A298" s="37"/>
      <c r="B298" s="36" t="s">
        <v>346</v>
      </c>
      <c r="C298" s="35"/>
      <c r="D298" s="35"/>
      <c r="E298" s="35"/>
      <c r="F298" s="35"/>
      <c r="G298" s="35"/>
      <c r="H298" s="35"/>
    </row>
    <row r="299" spans="1:8" ht="12.75" customHeight="1">
      <c r="A299" s="34" t="s">
        <v>513</v>
      </c>
      <c r="B299" s="33" t="s">
        <v>512</v>
      </c>
      <c r="C299" s="32">
        <v>26196</v>
      </c>
      <c r="D299" s="32">
        <v>262</v>
      </c>
      <c r="E299" s="32">
        <v>461489</v>
      </c>
      <c r="F299" s="32">
        <v>1762</v>
      </c>
      <c r="G299" s="32">
        <v>7</v>
      </c>
      <c r="H299" s="31">
        <v>6</v>
      </c>
    </row>
    <row r="300" spans="1:8" ht="12.75" customHeight="1">
      <c r="A300" s="34" t="s">
        <v>511</v>
      </c>
      <c r="B300" s="33" t="s">
        <v>510</v>
      </c>
      <c r="C300" s="32">
        <v>13514</v>
      </c>
      <c r="D300" s="32">
        <v>135</v>
      </c>
      <c r="E300" s="32">
        <v>247820</v>
      </c>
      <c r="F300" s="32">
        <v>1834</v>
      </c>
      <c r="G300" s="32">
        <v>17</v>
      </c>
      <c r="H300" s="31">
        <v>12</v>
      </c>
    </row>
    <row r="301" spans="1:8" ht="12.75" customHeight="1">
      <c r="A301" s="34" t="s">
        <v>509</v>
      </c>
      <c r="B301" s="33" t="s">
        <v>508</v>
      </c>
      <c r="C301" s="32">
        <v>4315</v>
      </c>
      <c r="D301" s="32">
        <v>43</v>
      </c>
      <c r="E301" s="32">
        <v>93206</v>
      </c>
      <c r="F301" s="32">
        <v>2160</v>
      </c>
      <c r="G301" s="32">
        <v>54</v>
      </c>
      <c r="H301" s="31">
        <v>42</v>
      </c>
    </row>
    <row r="302" spans="1:8" ht="12.75" customHeight="1">
      <c r="A302" s="34" t="s">
        <v>507</v>
      </c>
      <c r="B302" s="33" t="s">
        <v>506</v>
      </c>
      <c r="C302" s="32">
        <v>1728</v>
      </c>
      <c r="D302" s="32">
        <v>17</v>
      </c>
      <c r="E302" s="32">
        <v>37654</v>
      </c>
      <c r="F302" s="32">
        <v>2179</v>
      </c>
      <c r="G302" s="32">
        <v>64</v>
      </c>
      <c r="H302" s="31">
        <v>66</v>
      </c>
    </row>
    <row r="303" spans="1:8" ht="16.5" customHeight="1">
      <c r="A303" s="37"/>
      <c r="B303" s="55" t="s">
        <v>505</v>
      </c>
      <c r="C303" s="55"/>
      <c r="D303" s="55"/>
      <c r="E303" s="55"/>
      <c r="F303" s="55"/>
      <c r="G303" s="55"/>
      <c r="H303" s="55"/>
    </row>
    <row r="304" spans="1:8" ht="12.75" customHeight="1">
      <c r="A304" s="37"/>
      <c r="B304" s="38" t="s">
        <v>366</v>
      </c>
      <c r="C304" s="39"/>
      <c r="D304" s="39"/>
      <c r="E304" s="39"/>
      <c r="F304" s="39"/>
      <c r="G304" s="39"/>
      <c r="H304" s="39"/>
    </row>
    <row r="305" spans="1:8" ht="13.5" customHeight="1">
      <c r="A305" s="34" t="s">
        <v>504</v>
      </c>
      <c r="B305" s="33" t="s">
        <v>237</v>
      </c>
      <c r="C305" s="32">
        <v>36413</v>
      </c>
      <c r="D305" s="32">
        <v>364</v>
      </c>
      <c r="E305" s="32">
        <v>150737</v>
      </c>
      <c r="F305" s="32">
        <v>414</v>
      </c>
      <c r="G305" s="32">
        <v>307</v>
      </c>
      <c r="H305" s="31">
        <v>25</v>
      </c>
    </row>
    <row r="306" spans="1:8" ht="13.5" customHeight="1">
      <c r="A306" s="34" t="s">
        <v>503</v>
      </c>
      <c r="B306" s="33" t="s">
        <v>210</v>
      </c>
      <c r="C306" s="32">
        <v>45864</v>
      </c>
      <c r="D306" s="32">
        <v>459</v>
      </c>
      <c r="E306" s="32">
        <v>161359</v>
      </c>
      <c r="F306" s="32">
        <v>352</v>
      </c>
      <c r="G306" s="32">
        <v>290</v>
      </c>
      <c r="H306" s="31">
        <v>16</v>
      </c>
    </row>
    <row r="307" spans="1:8" ht="13.5" customHeight="1">
      <c r="A307" s="34" t="s">
        <v>502</v>
      </c>
      <c r="B307" s="33" t="s">
        <v>238</v>
      </c>
      <c r="C307" s="32">
        <v>15815</v>
      </c>
      <c r="D307" s="32">
        <v>158</v>
      </c>
      <c r="E307" s="32">
        <v>58815</v>
      </c>
      <c r="F307" s="32">
        <v>372</v>
      </c>
      <c r="G307" s="32">
        <v>313</v>
      </c>
      <c r="H307" s="31">
        <v>204</v>
      </c>
    </row>
    <row r="308" spans="1:8" ht="13.5" customHeight="1">
      <c r="A308" s="34" t="s">
        <v>501</v>
      </c>
      <c r="B308" s="33" t="s">
        <v>239</v>
      </c>
      <c r="C308" s="32">
        <v>73029</v>
      </c>
      <c r="D308" s="32">
        <v>730</v>
      </c>
      <c r="E308" s="32">
        <v>177708</v>
      </c>
      <c r="F308" s="32">
        <v>243</v>
      </c>
      <c r="G308" s="32">
        <v>204</v>
      </c>
      <c r="H308" s="31">
        <v>9</v>
      </c>
    </row>
    <row r="309" spans="1:8" ht="13.5" customHeight="1">
      <c r="A309" s="34" t="s">
        <v>500</v>
      </c>
      <c r="B309" s="33" t="s">
        <v>240</v>
      </c>
      <c r="C309" s="32">
        <v>152205</v>
      </c>
      <c r="D309" s="32">
        <v>1521</v>
      </c>
      <c r="E309" s="32">
        <v>135760</v>
      </c>
      <c r="F309" s="32">
        <v>89</v>
      </c>
      <c r="G309" s="32">
        <v>34</v>
      </c>
      <c r="H309" s="31">
        <v>33</v>
      </c>
    </row>
    <row r="310" spans="1:8" ht="13.5" customHeight="1">
      <c r="A310" s="34" t="s">
        <v>499</v>
      </c>
      <c r="B310" s="33" t="s">
        <v>241</v>
      </c>
      <c r="C310" s="32">
        <v>66437</v>
      </c>
      <c r="D310" s="32">
        <v>664</v>
      </c>
      <c r="E310" s="32">
        <v>115128</v>
      </c>
      <c r="F310" s="32">
        <v>173</v>
      </c>
      <c r="G310" s="32">
        <v>234</v>
      </c>
      <c r="H310" s="31">
        <v>56</v>
      </c>
    </row>
    <row r="311" spans="1:8" ht="13.5" customHeight="1">
      <c r="A311" s="34" t="s">
        <v>498</v>
      </c>
      <c r="B311" s="33" t="s">
        <v>242</v>
      </c>
      <c r="C311" s="32">
        <v>88859</v>
      </c>
      <c r="D311" s="32">
        <v>889</v>
      </c>
      <c r="E311" s="32">
        <v>85396</v>
      </c>
      <c r="F311" s="32">
        <v>96</v>
      </c>
      <c r="G311" s="32">
        <v>154</v>
      </c>
      <c r="H311" s="31">
        <v>113</v>
      </c>
    </row>
    <row r="312" spans="1:8" ht="13.5" customHeight="1">
      <c r="A312" s="34" t="s">
        <v>497</v>
      </c>
      <c r="B312" s="33" t="s">
        <v>243</v>
      </c>
      <c r="C312" s="32">
        <v>82225</v>
      </c>
      <c r="D312" s="32">
        <v>822</v>
      </c>
      <c r="E312" s="32">
        <v>76980</v>
      </c>
      <c r="F312" s="32">
        <v>94</v>
      </c>
      <c r="G312" s="32">
        <v>174</v>
      </c>
      <c r="H312" s="31">
        <v>142</v>
      </c>
    </row>
    <row r="313" spans="1:8" ht="13.5" customHeight="1">
      <c r="A313" s="34" t="s">
        <v>496</v>
      </c>
      <c r="B313" s="33" t="s">
        <v>244</v>
      </c>
      <c r="C313" s="32">
        <v>23314</v>
      </c>
      <c r="D313" s="32">
        <v>233</v>
      </c>
      <c r="E313" s="32">
        <v>96107</v>
      </c>
      <c r="F313" s="32">
        <v>412</v>
      </c>
      <c r="G313" s="32">
        <v>311</v>
      </c>
      <c r="H313" s="31">
        <v>89</v>
      </c>
    </row>
    <row r="314" spans="1:8" ht="13.5" customHeight="1">
      <c r="A314" s="34" t="s">
        <v>495</v>
      </c>
      <c r="B314" s="33" t="s">
        <v>245</v>
      </c>
      <c r="C314" s="32">
        <v>47925</v>
      </c>
      <c r="D314" s="32">
        <v>479</v>
      </c>
      <c r="E314" s="32">
        <v>71977</v>
      </c>
      <c r="F314" s="32">
        <v>150</v>
      </c>
      <c r="G314" s="32">
        <v>284</v>
      </c>
      <c r="H314" s="31">
        <v>159</v>
      </c>
    </row>
    <row r="315" spans="1:8" ht="13.5" customHeight="1">
      <c r="A315" s="34" t="s">
        <v>494</v>
      </c>
      <c r="B315" s="33" t="s">
        <v>246</v>
      </c>
      <c r="C315" s="32">
        <v>47112</v>
      </c>
      <c r="D315" s="32">
        <v>471</v>
      </c>
      <c r="E315" s="32">
        <v>109409</v>
      </c>
      <c r="F315" s="32">
        <v>232</v>
      </c>
      <c r="G315" s="32">
        <v>288</v>
      </c>
      <c r="H315" s="31">
        <v>66</v>
      </c>
    </row>
    <row r="316" spans="1:8" ht="13.5" customHeight="1">
      <c r="A316" s="34" t="s">
        <v>493</v>
      </c>
      <c r="B316" s="33" t="s">
        <v>247</v>
      </c>
      <c r="C316" s="32">
        <v>54376</v>
      </c>
      <c r="D316" s="32">
        <v>544</v>
      </c>
      <c r="E316" s="32">
        <v>109362</v>
      </c>
      <c r="F316" s="32">
        <v>201</v>
      </c>
      <c r="G316" s="32">
        <v>270</v>
      </c>
      <c r="H316" s="31">
        <v>67</v>
      </c>
    </row>
    <row r="317" spans="1:8" ht="13.5" customHeight="1">
      <c r="A317" s="34" t="s">
        <v>492</v>
      </c>
      <c r="B317" s="33" t="s">
        <v>248</v>
      </c>
      <c r="C317" s="32">
        <v>22364</v>
      </c>
      <c r="D317" s="32">
        <v>224</v>
      </c>
      <c r="E317" s="32">
        <v>77150</v>
      </c>
      <c r="F317" s="32">
        <v>345</v>
      </c>
      <c r="G317" s="32">
        <v>312</v>
      </c>
      <c r="H317" s="31">
        <v>141</v>
      </c>
    </row>
    <row r="318" spans="1:8" ht="13.5" customHeight="1">
      <c r="A318" s="34" t="s">
        <v>491</v>
      </c>
      <c r="B318" s="33" t="s">
        <v>249</v>
      </c>
      <c r="C318" s="32">
        <v>64419</v>
      </c>
      <c r="D318" s="32">
        <v>644</v>
      </c>
      <c r="E318" s="32">
        <v>138502</v>
      </c>
      <c r="F318" s="32">
        <v>215</v>
      </c>
      <c r="G318" s="32">
        <v>238</v>
      </c>
      <c r="H318" s="31">
        <v>30</v>
      </c>
    </row>
    <row r="319" spans="1:8" ht="13.5" customHeight="1">
      <c r="A319" s="34" t="s">
        <v>490</v>
      </c>
      <c r="B319" s="33" t="s">
        <v>250</v>
      </c>
      <c r="C319" s="32">
        <v>28675</v>
      </c>
      <c r="D319" s="32">
        <v>287</v>
      </c>
      <c r="E319" s="32">
        <v>158029</v>
      </c>
      <c r="F319" s="32">
        <v>551</v>
      </c>
      <c r="G319" s="32">
        <v>309</v>
      </c>
      <c r="H319" s="31">
        <v>20</v>
      </c>
    </row>
    <row r="320" spans="1:8" ht="13.5" customHeight="1">
      <c r="A320" s="34" t="s">
        <v>489</v>
      </c>
      <c r="B320" s="33" t="s">
        <v>251</v>
      </c>
      <c r="C320" s="32">
        <v>100223</v>
      </c>
      <c r="D320" s="32">
        <v>1003</v>
      </c>
      <c r="E320" s="32">
        <v>121012</v>
      </c>
      <c r="F320" s="32">
        <v>121</v>
      </c>
      <c r="G320" s="32">
        <v>128</v>
      </c>
      <c r="H320" s="31">
        <v>46</v>
      </c>
    </row>
    <row r="321" spans="1:8" ht="13.5" customHeight="1">
      <c r="A321" s="34" t="s">
        <v>488</v>
      </c>
      <c r="B321" s="33" t="s">
        <v>252</v>
      </c>
      <c r="C321" s="32">
        <v>104006</v>
      </c>
      <c r="D321" s="32">
        <v>1040</v>
      </c>
      <c r="E321" s="32">
        <v>153189</v>
      </c>
      <c r="F321" s="32">
        <v>147</v>
      </c>
      <c r="G321" s="32">
        <v>115</v>
      </c>
      <c r="H321" s="31">
        <v>22</v>
      </c>
    </row>
    <row r="322" spans="1:8" ht="12.75" customHeight="1">
      <c r="A322" s="37"/>
      <c r="B322" s="38" t="s">
        <v>347</v>
      </c>
      <c r="C322" s="35"/>
      <c r="D322" s="35"/>
      <c r="E322" s="35"/>
      <c r="F322" s="35"/>
      <c r="G322" s="35"/>
      <c r="H322" s="35"/>
    </row>
    <row r="323" spans="1:8" ht="12.75" customHeight="1">
      <c r="A323" s="37"/>
      <c r="B323" s="36" t="s">
        <v>346</v>
      </c>
      <c r="C323" s="35"/>
      <c r="D323" s="35"/>
      <c r="E323" s="35"/>
      <c r="F323" s="35"/>
      <c r="G323" s="35"/>
      <c r="H323" s="35"/>
    </row>
    <row r="324" spans="1:8" ht="14.25" customHeight="1">
      <c r="A324" s="34" t="s">
        <v>487</v>
      </c>
      <c r="B324" s="33" t="s">
        <v>486</v>
      </c>
      <c r="C324" s="41">
        <v>12451</v>
      </c>
      <c r="D324" s="41">
        <v>125</v>
      </c>
      <c r="E324" s="41">
        <v>173013</v>
      </c>
      <c r="F324" s="41">
        <v>1390</v>
      </c>
      <c r="G324" s="41">
        <v>19</v>
      </c>
      <c r="H324" s="40">
        <v>22</v>
      </c>
    </row>
    <row r="325" spans="1:8" ht="14.25" customHeight="1">
      <c r="A325" s="34" t="s">
        <v>485</v>
      </c>
      <c r="B325" s="33" t="s">
        <v>484</v>
      </c>
      <c r="C325" s="41">
        <v>6944</v>
      </c>
      <c r="D325" s="41">
        <v>69</v>
      </c>
      <c r="E325" s="41">
        <v>172306</v>
      </c>
      <c r="F325" s="41">
        <v>2481</v>
      </c>
      <c r="G325" s="41">
        <v>42</v>
      </c>
      <c r="H325" s="40">
        <v>23</v>
      </c>
    </row>
    <row r="326" spans="1:8" ht="14.25" customHeight="1">
      <c r="A326" s="34" t="s">
        <v>483</v>
      </c>
      <c r="B326" s="33" t="s">
        <v>482</v>
      </c>
      <c r="C326" s="41">
        <v>3324</v>
      </c>
      <c r="D326" s="41">
        <v>33</v>
      </c>
      <c r="E326" s="41">
        <v>110337</v>
      </c>
      <c r="F326" s="41">
        <v>3319</v>
      </c>
      <c r="G326" s="41">
        <v>58</v>
      </c>
      <c r="H326" s="40">
        <v>36</v>
      </c>
    </row>
    <row r="327" spans="1:8" ht="14.25" customHeight="1">
      <c r="A327" s="34" t="s">
        <v>481</v>
      </c>
      <c r="B327" s="33" t="s">
        <v>480</v>
      </c>
      <c r="C327" s="41">
        <v>15971</v>
      </c>
      <c r="D327" s="41">
        <v>160</v>
      </c>
      <c r="E327" s="41">
        <v>230123</v>
      </c>
      <c r="F327" s="41">
        <v>1441</v>
      </c>
      <c r="G327" s="41">
        <v>13</v>
      </c>
      <c r="H327" s="40">
        <v>13</v>
      </c>
    </row>
    <row r="328" spans="1:8" ht="14.25" customHeight="1">
      <c r="A328" s="34" t="s">
        <v>479</v>
      </c>
      <c r="B328" s="33" t="s">
        <v>478</v>
      </c>
      <c r="C328" s="41">
        <v>18873</v>
      </c>
      <c r="D328" s="41">
        <v>189</v>
      </c>
      <c r="E328" s="41">
        <v>123376</v>
      </c>
      <c r="F328" s="41">
        <v>654</v>
      </c>
      <c r="G328" s="41">
        <v>10</v>
      </c>
      <c r="H328" s="40">
        <v>29</v>
      </c>
    </row>
    <row r="329" spans="1:8" ht="14.25" customHeight="1">
      <c r="A329" s="34" t="s">
        <v>477</v>
      </c>
      <c r="B329" s="33" t="s">
        <v>476</v>
      </c>
      <c r="C329" s="41">
        <v>13388</v>
      </c>
      <c r="D329" s="41">
        <v>134</v>
      </c>
      <c r="E329" s="41">
        <v>184415</v>
      </c>
      <c r="F329" s="41">
        <v>1377</v>
      </c>
      <c r="G329" s="41">
        <v>18</v>
      </c>
      <c r="H329" s="40">
        <v>19</v>
      </c>
    </row>
    <row r="330" spans="1:8" ht="14.25" customHeight="1">
      <c r="A330" s="34" t="s">
        <v>475</v>
      </c>
      <c r="B330" s="33" t="s">
        <v>474</v>
      </c>
      <c r="C330" s="41">
        <v>8533</v>
      </c>
      <c r="D330" s="41">
        <v>85</v>
      </c>
      <c r="E330" s="41">
        <v>90794</v>
      </c>
      <c r="F330" s="41">
        <v>1064</v>
      </c>
      <c r="G330" s="41">
        <v>33</v>
      </c>
      <c r="H330" s="40">
        <v>43</v>
      </c>
    </row>
    <row r="331" spans="1:8" ht="14.25" customHeight="1">
      <c r="A331" s="34" t="s">
        <v>473</v>
      </c>
      <c r="B331" s="33" t="s">
        <v>472</v>
      </c>
      <c r="C331" s="41">
        <v>15259</v>
      </c>
      <c r="D331" s="41">
        <v>153</v>
      </c>
      <c r="E331" s="41">
        <v>93331</v>
      </c>
      <c r="F331" s="41">
        <v>612</v>
      </c>
      <c r="G331" s="41">
        <v>14</v>
      </c>
      <c r="H331" s="40">
        <v>41</v>
      </c>
    </row>
    <row r="332" spans="1:8" ht="13.5" customHeight="1">
      <c r="A332" s="34" t="s">
        <v>471</v>
      </c>
      <c r="B332" s="33" t="s">
        <v>470</v>
      </c>
      <c r="C332" s="41">
        <v>16464</v>
      </c>
      <c r="D332" s="41">
        <v>165</v>
      </c>
      <c r="E332" s="41">
        <v>301834</v>
      </c>
      <c r="F332" s="41">
        <v>1833</v>
      </c>
      <c r="G332" s="41">
        <v>12</v>
      </c>
      <c r="H332" s="40">
        <v>10</v>
      </c>
    </row>
    <row r="333" spans="1:8" ht="13.5" customHeight="1">
      <c r="A333" s="34" t="s">
        <v>469</v>
      </c>
      <c r="B333" s="33" t="s">
        <v>468</v>
      </c>
      <c r="C333" s="41">
        <v>6562</v>
      </c>
      <c r="D333" s="41">
        <v>66</v>
      </c>
      <c r="E333" s="41">
        <v>75037</v>
      </c>
      <c r="F333" s="41">
        <v>1144</v>
      </c>
      <c r="G333" s="41">
        <v>45</v>
      </c>
      <c r="H333" s="40">
        <v>49</v>
      </c>
    </row>
    <row r="334" spans="1:8" ht="13.5" customHeight="1">
      <c r="A334" s="34" t="s">
        <v>467</v>
      </c>
      <c r="B334" s="33" t="s">
        <v>466</v>
      </c>
      <c r="C334" s="41">
        <v>3998</v>
      </c>
      <c r="D334" s="41">
        <v>40</v>
      </c>
      <c r="E334" s="41">
        <v>56755</v>
      </c>
      <c r="F334" s="41">
        <v>1420</v>
      </c>
      <c r="G334" s="41">
        <v>55</v>
      </c>
      <c r="H334" s="40">
        <v>59</v>
      </c>
    </row>
    <row r="335" spans="1:8" ht="13.5" customHeight="1">
      <c r="A335" s="34" t="s">
        <v>465</v>
      </c>
      <c r="B335" s="33" t="s">
        <v>464</v>
      </c>
      <c r="C335" s="41">
        <v>7773</v>
      </c>
      <c r="D335" s="41">
        <v>78</v>
      </c>
      <c r="E335" s="41">
        <v>140669</v>
      </c>
      <c r="F335" s="41">
        <v>1810</v>
      </c>
      <c r="G335" s="41">
        <v>40</v>
      </c>
      <c r="H335" s="40">
        <v>24</v>
      </c>
    </row>
    <row r="336" spans="1:8" ht="13.5" customHeight="1">
      <c r="A336" s="34" t="s">
        <v>463</v>
      </c>
      <c r="B336" s="33" t="s">
        <v>462</v>
      </c>
      <c r="C336" s="41">
        <v>14836</v>
      </c>
      <c r="D336" s="41">
        <v>148</v>
      </c>
      <c r="E336" s="41">
        <v>140052</v>
      </c>
      <c r="F336" s="41">
        <v>944</v>
      </c>
      <c r="G336" s="41">
        <v>15</v>
      </c>
      <c r="H336" s="40">
        <v>25</v>
      </c>
    </row>
    <row r="337" spans="1:8" ht="13.5" customHeight="1">
      <c r="A337" s="34" t="s">
        <v>461</v>
      </c>
      <c r="B337" s="33" t="s">
        <v>460</v>
      </c>
      <c r="C337" s="41">
        <v>2550</v>
      </c>
      <c r="D337" s="41">
        <v>25</v>
      </c>
      <c r="E337" s="41">
        <v>68634</v>
      </c>
      <c r="F337" s="41">
        <v>2692</v>
      </c>
      <c r="G337" s="41">
        <v>63</v>
      </c>
      <c r="H337" s="40">
        <v>51</v>
      </c>
    </row>
    <row r="338" spans="1:8" ht="13.5" customHeight="1">
      <c r="A338" s="34" t="s">
        <v>459</v>
      </c>
      <c r="B338" s="33" t="s">
        <v>458</v>
      </c>
      <c r="C338" s="41">
        <v>9106</v>
      </c>
      <c r="D338" s="41">
        <v>91</v>
      </c>
      <c r="E338" s="41">
        <v>209274</v>
      </c>
      <c r="F338" s="41">
        <v>2298</v>
      </c>
      <c r="G338" s="41">
        <v>28</v>
      </c>
      <c r="H338" s="40">
        <v>15</v>
      </c>
    </row>
    <row r="339" spans="1:8" ht="13.5" customHeight="1">
      <c r="A339" s="34" t="s">
        <v>457</v>
      </c>
      <c r="B339" s="33" t="s">
        <v>456</v>
      </c>
      <c r="C339" s="41">
        <v>1331</v>
      </c>
      <c r="D339" s="41">
        <v>13</v>
      </c>
      <c r="E339" s="41">
        <v>51494</v>
      </c>
      <c r="F339" s="41">
        <v>3869</v>
      </c>
      <c r="G339" s="41">
        <v>65</v>
      </c>
      <c r="H339" s="40">
        <v>61</v>
      </c>
    </row>
    <row r="340" spans="1:8" ht="13.5" customHeight="1">
      <c r="A340" s="34" t="s">
        <v>455</v>
      </c>
      <c r="B340" s="33" t="s">
        <v>454</v>
      </c>
      <c r="C340" s="41">
        <v>8181</v>
      </c>
      <c r="D340" s="41">
        <v>82</v>
      </c>
      <c r="E340" s="41">
        <v>128621</v>
      </c>
      <c r="F340" s="41">
        <v>1572</v>
      </c>
      <c r="G340" s="41">
        <v>37</v>
      </c>
      <c r="H340" s="40">
        <v>27</v>
      </c>
    </row>
    <row r="341" spans="1:8" ht="13.5" customHeight="1">
      <c r="A341" s="34" t="s">
        <v>453</v>
      </c>
      <c r="B341" s="33" t="s">
        <v>452</v>
      </c>
      <c r="C341" s="41">
        <v>8040</v>
      </c>
      <c r="D341" s="41">
        <v>80</v>
      </c>
      <c r="E341" s="41">
        <v>177188</v>
      </c>
      <c r="F341" s="41">
        <v>2204</v>
      </c>
      <c r="G341" s="41">
        <v>38</v>
      </c>
      <c r="H341" s="40">
        <v>20</v>
      </c>
    </row>
    <row r="342" spans="1:8" ht="13.5" customHeight="1">
      <c r="A342" s="34" t="s">
        <v>451</v>
      </c>
      <c r="B342" s="33" t="s">
        <v>450</v>
      </c>
      <c r="C342" s="41">
        <v>6464</v>
      </c>
      <c r="D342" s="41">
        <v>65</v>
      </c>
      <c r="E342" s="41">
        <v>62051</v>
      </c>
      <c r="F342" s="41">
        <v>960</v>
      </c>
      <c r="G342" s="41">
        <v>47</v>
      </c>
      <c r="H342" s="40">
        <v>57</v>
      </c>
    </row>
    <row r="343" spans="1:8" ht="16.5" customHeight="1">
      <c r="A343" s="37"/>
      <c r="B343" s="55" t="s">
        <v>449</v>
      </c>
      <c r="C343" s="55"/>
      <c r="D343" s="55"/>
      <c r="E343" s="55"/>
      <c r="F343" s="55"/>
      <c r="G343" s="55"/>
      <c r="H343" s="55"/>
    </row>
    <row r="344" spans="1:8" ht="12.75" customHeight="1">
      <c r="A344" s="37"/>
      <c r="B344" s="38" t="s">
        <v>366</v>
      </c>
      <c r="C344" s="39"/>
      <c r="D344" s="39"/>
      <c r="E344" s="39"/>
      <c r="F344" s="39"/>
      <c r="G344" s="39"/>
      <c r="H344" s="39"/>
    </row>
    <row r="345" spans="1:8" ht="14.25" customHeight="1">
      <c r="A345" s="34" t="s">
        <v>448</v>
      </c>
      <c r="B345" s="33" t="s">
        <v>253</v>
      </c>
      <c r="C345" s="41">
        <v>96800</v>
      </c>
      <c r="D345" s="41">
        <v>968</v>
      </c>
      <c r="E345" s="41">
        <v>73450</v>
      </c>
      <c r="F345" s="41">
        <v>76</v>
      </c>
      <c r="G345" s="41">
        <v>133</v>
      </c>
      <c r="H345" s="40">
        <v>156</v>
      </c>
    </row>
    <row r="346" spans="1:8" ht="14.25" customHeight="1">
      <c r="A346" s="34" t="s">
        <v>447</v>
      </c>
      <c r="B346" s="33" t="s">
        <v>254</v>
      </c>
      <c r="C346" s="41">
        <v>125696</v>
      </c>
      <c r="D346" s="41">
        <v>1257</v>
      </c>
      <c r="E346" s="41">
        <v>87635</v>
      </c>
      <c r="F346" s="41">
        <v>70</v>
      </c>
      <c r="G346" s="41">
        <v>72</v>
      </c>
      <c r="H346" s="40">
        <v>108</v>
      </c>
    </row>
    <row r="347" spans="1:8" ht="14.25" customHeight="1">
      <c r="A347" s="34" t="s">
        <v>446</v>
      </c>
      <c r="B347" s="33" t="s">
        <v>255</v>
      </c>
      <c r="C347" s="41">
        <v>42218</v>
      </c>
      <c r="D347" s="41">
        <v>422</v>
      </c>
      <c r="E347" s="41">
        <v>34689</v>
      </c>
      <c r="F347" s="41">
        <v>82</v>
      </c>
      <c r="G347" s="41">
        <v>297</v>
      </c>
      <c r="H347" s="40">
        <v>305</v>
      </c>
    </row>
    <row r="348" spans="1:8" ht="14.25" customHeight="1">
      <c r="A348" s="34" t="s">
        <v>445</v>
      </c>
      <c r="B348" s="33" t="s">
        <v>256</v>
      </c>
      <c r="C348" s="41">
        <v>224607</v>
      </c>
      <c r="D348" s="41">
        <v>2246</v>
      </c>
      <c r="E348" s="41">
        <v>208066</v>
      </c>
      <c r="F348" s="41">
        <v>93</v>
      </c>
      <c r="G348" s="41">
        <v>5</v>
      </c>
      <c r="H348" s="40">
        <v>5</v>
      </c>
    </row>
    <row r="349" spans="1:8" ht="14.25" customHeight="1">
      <c r="A349" s="34" t="s">
        <v>444</v>
      </c>
      <c r="B349" s="33" t="s">
        <v>257</v>
      </c>
      <c r="C349" s="41">
        <v>113972</v>
      </c>
      <c r="D349" s="41">
        <v>1140</v>
      </c>
      <c r="E349" s="41">
        <v>82925</v>
      </c>
      <c r="F349" s="41">
        <v>73</v>
      </c>
      <c r="G349" s="41">
        <v>96</v>
      </c>
      <c r="H349" s="40">
        <v>120</v>
      </c>
    </row>
    <row r="350" spans="1:8" ht="14.25" customHeight="1">
      <c r="A350" s="34" t="s">
        <v>443</v>
      </c>
      <c r="B350" s="33" t="s">
        <v>258</v>
      </c>
      <c r="C350" s="41">
        <v>91090</v>
      </c>
      <c r="D350" s="41">
        <v>911</v>
      </c>
      <c r="E350" s="41">
        <v>54248</v>
      </c>
      <c r="F350" s="41">
        <v>60</v>
      </c>
      <c r="G350" s="41">
        <v>152</v>
      </c>
      <c r="H350" s="40">
        <v>231</v>
      </c>
    </row>
    <row r="351" spans="1:8" ht="14.25" customHeight="1">
      <c r="A351" s="34" t="s">
        <v>442</v>
      </c>
      <c r="B351" s="33" t="s">
        <v>259</v>
      </c>
      <c r="C351" s="41">
        <v>61678</v>
      </c>
      <c r="D351" s="41">
        <v>617</v>
      </c>
      <c r="E351" s="41">
        <v>113678</v>
      </c>
      <c r="F351" s="41">
        <v>184</v>
      </c>
      <c r="G351" s="41">
        <v>250</v>
      </c>
      <c r="H351" s="40">
        <v>57</v>
      </c>
    </row>
    <row r="352" spans="1:8" ht="14.25" customHeight="1">
      <c r="A352" s="34" t="s">
        <v>441</v>
      </c>
      <c r="B352" s="33" t="s">
        <v>260</v>
      </c>
      <c r="C352" s="41">
        <v>61285</v>
      </c>
      <c r="D352" s="41">
        <v>613</v>
      </c>
      <c r="E352" s="41">
        <v>40350</v>
      </c>
      <c r="F352" s="41">
        <v>66</v>
      </c>
      <c r="G352" s="41">
        <v>254</v>
      </c>
      <c r="H352" s="40">
        <v>285</v>
      </c>
    </row>
    <row r="353" spans="1:8" ht="14.25" customHeight="1">
      <c r="A353" s="34" t="s">
        <v>440</v>
      </c>
      <c r="B353" s="33" t="s">
        <v>261</v>
      </c>
      <c r="C353" s="41">
        <v>67589</v>
      </c>
      <c r="D353" s="41">
        <v>676</v>
      </c>
      <c r="E353" s="41">
        <v>79625</v>
      </c>
      <c r="F353" s="41">
        <v>118</v>
      </c>
      <c r="G353" s="41">
        <v>227</v>
      </c>
      <c r="H353" s="40">
        <v>128</v>
      </c>
    </row>
    <row r="354" spans="1:8" ht="14.25" customHeight="1">
      <c r="A354" s="34" t="s">
        <v>439</v>
      </c>
      <c r="B354" s="33" t="s">
        <v>262</v>
      </c>
      <c r="C354" s="41">
        <v>39543</v>
      </c>
      <c r="D354" s="41">
        <v>395</v>
      </c>
      <c r="E354" s="41">
        <v>77647</v>
      </c>
      <c r="F354" s="41">
        <v>196</v>
      </c>
      <c r="G354" s="41">
        <v>302</v>
      </c>
      <c r="H354" s="40">
        <v>139</v>
      </c>
    </row>
    <row r="355" spans="1:8" ht="14.25" customHeight="1">
      <c r="A355" s="34" t="s">
        <v>438</v>
      </c>
      <c r="B355" s="33" t="s">
        <v>263</v>
      </c>
      <c r="C355" s="41">
        <v>52341</v>
      </c>
      <c r="D355" s="41">
        <v>523</v>
      </c>
      <c r="E355" s="41">
        <v>92540</v>
      </c>
      <c r="F355" s="41">
        <v>177</v>
      </c>
      <c r="G355" s="41">
        <v>277</v>
      </c>
      <c r="H355" s="40">
        <v>93</v>
      </c>
    </row>
    <row r="356" spans="1:8" ht="14.25" customHeight="1">
      <c r="A356" s="34" t="s">
        <v>437</v>
      </c>
      <c r="B356" s="33" t="s">
        <v>264</v>
      </c>
      <c r="C356" s="41">
        <v>92480</v>
      </c>
      <c r="D356" s="41">
        <v>925</v>
      </c>
      <c r="E356" s="41">
        <v>73320</v>
      </c>
      <c r="F356" s="41">
        <v>79</v>
      </c>
      <c r="G356" s="41">
        <v>150</v>
      </c>
      <c r="H356" s="40">
        <v>157</v>
      </c>
    </row>
    <row r="357" spans="1:8" ht="14.25" customHeight="1">
      <c r="A357" s="34" t="s">
        <v>436</v>
      </c>
      <c r="B357" s="33" t="s">
        <v>265</v>
      </c>
      <c r="C357" s="41">
        <v>90786</v>
      </c>
      <c r="D357" s="41">
        <v>908</v>
      </c>
      <c r="E357" s="41">
        <v>46146</v>
      </c>
      <c r="F357" s="41">
        <v>51</v>
      </c>
      <c r="G357" s="41">
        <v>153</v>
      </c>
      <c r="H357" s="40">
        <v>264</v>
      </c>
    </row>
    <row r="358" spans="1:8" ht="14.25" customHeight="1">
      <c r="A358" s="37"/>
      <c r="B358" s="38" t="s">
        <v>435</v>
      </c>
      <c r="C358" s="35"/>
      <c r="D358" s="35"/>
      <c r="E358" s="35"/>
      <c r="F358" s="35"/>
      <c r="G358" s="35"/>
      <c r="H358" s="35"/>
    </row>
    <row r="359" spans="1:8" ht="13.5" customHeight="1">
      <c r="A359" s="37"/>
      <c r="B359" s="36" t="s">
        <v>434</v>
      </c>
      <c r="C359" s="35"/>
      <c r="D359" s="35"/>
      <c r="E359" s="35"/>
      <c r="F359" s="35"/>
      <c r="G359" s="35"/>
      <c r="H359" s="35"/>
    </row>
    <row r="360" spans="1:8" ht="14.25" customHeight="1">
      <c r="A360" s="34" t="s">
        <v>433</v>
      </c>
      <c r="B360" s="33" t="s">
        <v>432</v>
      </c>
      <c r="C360" s="32">
        <v>10965</v>
      </c>
      <c r="D360" s="32">
        <v>110</v>
      </c>
      <c r="E360" s="32">
        <v>198857</v>
      </c>
      <c r="F360" s="32">
        <v>1814</v>
      </c>
      <c r="G360" s="32">
        <v>23</v>
      </c>
      <c r="H360" s="31">
        <v>17</v>
      </c>
    </row>
    <row r="361" spans="1:8" ht="16.5" customHeight="1">
      <c r="A361" s="37"/>
      <c r="B361" s="55" t="s">
        <v>431</v>
      </c>
      <c r="C361" s="55"/>
      <c r="D361" s="55"/>
      <c r="E361" s="55"/>
      <c r="F361" s="55"/>
      <c r="G361" s="55"/>
      <c r="H361" s="55"/>
    </row>
    <row r="362" spans="1:8" ht="13.5" customHeight="1">
      <c r="A362" s="37"/>
      <c r="B362" s="38" t="s">
        <v>366</v>
      </c>
      <c r="C362" s="39"/>
      <c r="D362" s="39"/>
      <c r="E362" s="39"/>
      <c r="F362" s="39"/>
      <c r="G362" s="39"/>
      <c r="H362" s="39"/>
    </row>
    <row r="363" spans="1:8" ht="15" customHeight="1">
      <c r="A363" s="34" t="s">
        <v>430</v>
      </c>
      <c r="B363" s="33" t="s">
        <v>266</v>
      </c>
      <c r="C363" s="41">
        <v>130749</v>
      </c>
      <c r="D363" s="41">
        <v>1307</v>
      </c>
      <c r="E363" s="41">
        <v>59830</v>
      </c>
      <c r="F363" s="41">
        <v>46</v>
      </c>
      <c r="G363" s="41">
        <v>62</v>
      </c>
      <c r="H363" s="31">
        <v>199</v>
      </c>
    </row>
    <row r="364" spans="1:8" ht="15" customHeight="1">
      <c r="A364" s="34" t="s">
        <v>429</v>
      </c>
      <c r="B364" s="33" t="s">
        <v>267</v>
      </c>
      <c r="C364" s="41">
        <v>120165</v>
      </c>
      <c r="D364" s="41">
        <v>1202</v>
      </c>
      <c r="E364" s="41">
        <v>42469</v>
      </c>
      <c r="F364" s="41">
        <v>35</v>
      </c>
      <c r="G364" s="41">
        <v>87</v>
      </c>
      <c r="H364" s="31">
        <v>278</v>
      </c>
    </row>
    <row r="365" spans="1:8" ht="15" customHeight="1">
      <c r="A365" s="34" t="s">
        <v>428</v>
      </c>
      <c r="B365" s="33" t="s">
        <v>268</v>
      </c>
      <c r="C365" s="41">
        <v>95393</v>
      </c>
      <c r="D365" s="41">
        <v>954</v>
      </c>
      <c r="E365" s="41">
        <v>66286</v>
      </c>
      <c r="F365" s="41">
        <v>69</v>
      </c>
      <c r="G365" s="41">
        <v>139</v>
      </c>
      <c r="H365" s="31">
        <v>179</v>
      </c>
    </row>
    <row r="366" spans="1:8" ht="15" customHeight="1">
      <c r="A366" s="34" t="s">
        <v>427</v>
      </c>
      <c r="B366" s="33" t="s">
        <v>269</v>
      </c>
      <c r="C366" s="41">
        <v>141558</v>
      </c>
      <c r="D366" s="41">
        <v>1416</v>
      </c>
      <c r="E366" s="41">
        <v>58174</v>
      </c>
      <c r="F366" s="41">
        <v>41</v>
      </c>
      <c r="G366" s="41">
        <v>44</v>
      </c>
      <c r="H366" s="31">
        <v>208</v>
      </c>
    </row>
    <row r="367" spans="1:8" ht="15" customHeight="1">
      <c r="A367" s="34" t="s">
        <v>426</v>
      </c>
      <c r="B367" s="33" t="s">
        <v>270</v>
      </c>
      <c r="C367" s="41">
        <v>111279</v>
      </c>
      <c r="D367" s="41">
        <v>1113</v>
      </c>
      <c r="E367" s="41">
        <v>89883</v>
      </c>
      <c r="F367" s="41">
        <v>81</v>
      </c>
      <c r="G367" s="41">
        <v>105</v>
      </c>
      <c r="H367" s="31">
        <v>101</v>
      </c>
    </row>
    <row r="368" spans="1:8" ht="15" customHeight="1">
      <c r="A368" s="34" t="s">
        <v>425</v>
      </c>
      <c r="B368" s="33" t="s">
        <v>271</v>
      </c>
      <c r="C368" s="41">
        <v>111951</v>
      </c>
      <c r="D368" s="41">
        <v>1120</v>
      </c>
      <c r="E368" s="41">
        <v>57562</v>
      </c>
      <c r="F368" s="41">
        <v>51</v>
      </c>
      <c r="G368" s="41">
        <v>102</v>
      </c>
      <c r="H368" s="31">
        <v>211</v>
      </c>
    </row>
    <row r="369" spans="1:8" ht="15" customHeight="1">
      <c r="A369" s="34" t="s">
        <v>424</v>
      </c>
      <c r="B369" s="33" t="s">
        <v>272</v>
      </c>
      <c r="C369" s="41">
        <v>77189</v>
      </c>
      <c r="D369" s="41">
        <v>772</v>
      </c>
      <c r="E369" s="41">
        <v>27353</v>
      </c>
      <c r="F369" s="41">
        <v>35</v>
      </c>
      <c r="G369" s="41">
        <v>191</v>
      </c>
      <c r="H369" s="31">
        <v>310</v>
      </c>
    </row>
    <row r="370" spans="1:8" ht="15" customHeight="1">
      <c r="A370" s="34" t="s">
        <v>423</v>
      </c>
      <c r="B370" s="33" t="s">
        <v>273</v>
      </c>
      <c r="C370" s="41">
        <v>138522</v>
      </c>
      <c r="D370" s="41">
        <v>1385</v>
      </c>
      <c r="E370" s="41">
        <v>93052</v>
      </c>
      <c r="F370" s="41">
        <v>67</v>
      </c>
      <c r="G370" s="41">
        <v>52</v>
      </c>
      <c r="H370" s="31">
        <v>91</v>
      </c>
    </row>
    <row r="371" spans="1:8" ht="15" customHeight="1">
      <c r="A371" s="34" t="s">
        <v>422</v>
      </c>
      <c r="B371" s="33" t="s">
        <v>274</v>
      </c>
      <c r="C371" s="41">
        <v>121299</v>
      </c>
      <c r="D371" s="41">
        <v>1213</v>
      </c>
      <c r="E371" s="41">
        <v>65040</v>
      </c>
      <c r="F371" s="41">
        <v>54</v>
      </c>
      <c r="G371" s="41">
        <v>85</v>
      </c>
      <c r="H371" s="31">
        <v>185</v>
      </c>
    </row>
    <row r="372" spans="1:8" ht="15" customHeight="1">
      <c r="A372" s="34" t="s">
        <v>421</v>
      </c>
      <c r="B372" s="33" t="s">
        <v>275</v>
      </c>
      <c r="C372" s="41">
        <v>92500</v>
      </c>
      <c r="D372" s="41">
        <v>925</v>
      </c>
      <c r="E372" s="41">
        <v>42506</v>
      </c>
      <c r="F372" s="41">
        <v>46</v>
      </c>
      <c r="G372" s="41">
        <v>149</v>
      </c>
      <c r="H372" s="31">
        <v>276</v>
      </c>
    </row>
    <row r="373" spans="1:8" ht="15.75" customHeight="1">
      <c r="A373" s="34" t="s">
        <v>420</v>
      </c>
      <c r="B373" s="33" t="s">
        <v>276</v>
      </c>
      <c r="C373" s="41">
        <v>106538</v>
      </c>
      <c r="D373" s="41">
        <v>1065</v>
      </c>
      <c r="E373" s="41">
        <v>50901</v>
      </c>
      <c r="F373" s="41">
        <v>48</v>
      </c>
      <c r="G373" s="41">
        <v>108</v>
      </c>
      <c r="H373" s="31">
        <v>243</v>
      </c>
    </row>
    <row r="374" spans="1:8" ht="15.75" customHeight="1">
      <c r="A374" s="34" t="s">
        <v>419</v>
      </c>
      <c r="B374" s="33" t="s">
        <v>277</v>
      </c>
      <c r="C374" s="41">
        <v>96064</v>
      </c>
      <c r="D374" s="41">
        <v>961</v>
      </c>
      <c r="E374" s="41">
        <v>33859</v>
      </c>
      <c r="F374" s="41">
        <v>35</v>
      </c>
      <c r="G374" s="41">
        <v>138</v>
      </c>
      <c r="H374" s="31">
        <v>306</v>
      </c>
    </row>
    <row r="375" spans="1:8" ht="15.75" customHeight="1">
      <c r="A375" s="34" t="s">
        <v>418</v>
      </c>
      <c r="B375" s="33" t="s">
        <v>278</v>
      </c>
      <c r="C375" s="41">
        <v>69393</v>
      </c>
      <c r="D375" s="41">
        <v>694</v>
      </c>
      <c r="E375" s="41">
        <v>44291</v>
      </c>
      <c r="F375" s="41">
        <v>64</v>
      </c>
      <c r="G375" s="41">
        <v>221</v>
      </c>
      <c r="H375" s="31">
        <v>271</v>
      </c>
    </row>
    <row r="376" spans="1:8" ht="15.75" customHeight="1">
      <c r="A376" s="34" t="s">
        <v>417</v>
      </c>
      <c r="B376" s="33" t="s">
        <v>279</v>
      </c>
      <c r="C376" s="41">
        <v>87400</v>
      </c>
      <c r="D376" s="41">
        <v>874</v>
      </c>
      <c r="E376" s="41">
        <v>34805</v>
      </c>
      <c r="F376" s="41">
        <v>40</v>
      </c>
      <c r="G376" s="41">
        <v>161</v>
      </c>
      <c r="H376" s="31">
        <v>304</v>
      </c>
    </row>
    <row r="377" spans="1:8" ht="15.75" customHeight="1">
      <c r="A377" s="34" t="s">
        <v>416</v>
      </c>
      <c r="B377" s="33" t="s">
        <v>280</v>
      </c>
      <c r="C377" s="41">
        <v>283802</v>
      </c>
      <c r="D377" s="41">
        <v>2837</v>
      </c>
      <c r="E377" s="41">
        <v>123049</v>
      </c>
      <c r="F377" s="41">
        <v>43</v>
      </c>
      <c r="G377" s="41">
        <v>2</v>
      </c>
      <c r="H377" s="31">
        <v>43</v>
      </c>
    </row>
    <row r="378" spans="1:8" ht="15.75" customHeight="1">
      <c r="A378" s="34" t="s">
        <v>415</v>
      </c>
      <c r="B378" s="33" t="s">
        <v>281</v>
      </c>
      <c r="C378" s="41">
        <v>176629</v>
      </c>
      <c r="D378" s="41">
        <v>1766</v>
      </c>
      <c r="E378" s="41">
        <v>106442</v>
      </c>
      <c r="F378" s="41">
        <v>60</v>
      </c>
      <c r="G378" s="41">
        <v>17</v>
      </c>
      <c r="H378" s="31">
        <v>74</v>
      </c>
    </row>
    <row r="379" spans="1:8" ht="15.75" customHeight="1">
      <c r="A379" s="34" t="s">
        <v>414</v>
      </c>
      <c r="B379" s="33" t="s">
        <v>282</v>
      </c>
      <c r="C379" s="41">
        <v>177458</v>
      </c>
      <c r="D379" s="41">
        <v>1775</v>
      </c>
      <c r="E379" s="41">
        <v>57771</v>
      </c>
      <c r="F379" s="41">
        <v>33</v>
      </c>
      <c r="G379" s="41">
        <v>16</v>
      </c>
      <c r="H379" s="31">
        <v>209</v>
      </c>
    </row>
    <row r="380" spans="1:8" ht="15.75" customHeight="1">
      <c r="A380" s="34" t="s">
        <v>413</v>
      </c>
      <c r="B380" s="33" t="s">
        <v>283</v>
      </c>
      <c r="C380" s="41">
        <v>193321</v>
      </c>
      <c r="D380" s="41">
        <v>1933</v>
      </c>
      <c r="E380" s="41">
        <v>70891</v>
      </c>
      <c r="F380" s="41">
        <v>37</v>
      </c>
      <c r="G380" s="41">
        <v>9</v>
      </c>
      <c r="H380" s="31">
        <v>162</v>
      </c>
    </row>
    <row r="381" spans="1:8" ht="15.75" customHeight="1">
      <c r="A381" s="34" t="s">
        <v>412</v>
      </c>
      <c r="B381" s="33" t="s">
        <v>284</v>
      </c>
      <c r="C381" s="41">
        <v>69322</v>
      </c>
      <c r="D381" s="41">
        <v>693</v>
      </c>
      <c r="E381" s="41">
        <v>23604</v>
      </c>
      <c r="F381" s="41">
        <v>34</v>
      </c>
      <c r="G381" s="41">
        <v>222</v>
      </c>
      <c r="H381" s="31">
        <v>312</v>
      </c>
    </row>
    <row r="382" spans="1:8" ht="14.25" customHeight="1">
      <c r="A382" s="37"/>
      <c r="B382" s="38" t="s">
        <v>347</v>
      </c>
      <c r="C382" s="35"/>
      <c r="D382" s="35"/>
      <c r="E382" s="35"/>
      <c r="F382" s="35"/>
      <c r="G382" s="35"/>
      <c r="H382" s="35"/>
    </row>
    <row r="383" spans="1:8" ht="13.5" customHeight="1">
      <c r="A383" s="37"/>
      <c r="B383" s="36" t="s">
        <v>346</v>
      </c>
      <c r="C383" s="35"/>
      <c r="D383" s="35"/>
      <c r="E383" s="35"/>
      <c r="F383" s="35"/>
      <c r="G383" s="35"/>
      <c r="H383" s="35"/>
    </row>
    <row r="384" spans="1:8" ht="15.75" customHeight="1">
      <c r="A384" s="34" t="s">
        <v>411</v>
      </c>
      <c r="B384" s="33" t="s">
        <v>410</v>
      </c>
      <c r="C384" s="32">
        <v>7982</v>
      </c>
      <c r="D384" s="32">
        <v>80</v>
      </c>
      <c r="E384" s="32">
        <v>122368</v>
      </c>
      <c r="F384" s="32">
        <v>1533</v>
      </c>
      <c r="G384" s="32">
        <v>39</v>
      </c>
      <c r="H384" s="31">
        <v>30</v>
      </c>
    </row>
    <row r="385" spans="1:8" ht="15.75" customHeight="1">
      <c r="A385" s="34" t="s">
        <v>409</v>
      </c>
      <c r="B385" s="33" t="s">
        <v>408</v>
      </c>
      <c r="C385" s="32">
        <v>8833</v>
      </c>
      <c r="D385" s="32">
        <v>88</v>
      </c>
      <c r="E385" s="32">
        <v>173831</v>
      </c>
      <c r="F385" s="32">
        <v>1968</v>
      </c>
      <c r="G385" s="32">
        <v>29</v>
      </c>
      <c r="H385" s="31">
        <v>21</v>
      </c>
    </row>
    <row r="386" spans="1:8" ht="16.5" customHeight="1">
      <c r="A386" s="37"/>
      <c r="B386" s="55" t="s">
        <v>407</v>
      </c>
      <c r="C386" s="55"/>
      <c r="D386" s="55"/>
      <c r="E386" s="55"/>
      <c r="F386" s="55"/>
      <c r="G386" s="55"/>
      <c r="H386" s="55"/>
    </row>
    <row r="387" spans="1:8" ht="15" customHeight="1">
      <c r="A387" s="37"/>
      <c r="B387" s="38" t="s">
        <v>366</v>
      </c>
      <c r="C387" s="39"/>
      <c r="D387" s="39"/>
      <c r="E387" s="39"/>
      <c r="F387" s="39"/>
      <c r="G387" s="39"/>
      <c r="H387" s="39"/>
    </row>
    <row r="388" spans="1:8" ht="15" customHeight="1">
      <c r="A388" s="34" t="s">
        <v>406</v>
      </c>
      <c r="B388" s="33" t="s">
        <v>285</v>
      </c>
      <c r="C388" s="41">
        <v>68506</v>
      </c>
      <c r="D388" s="41">
        <v>685</v>
      </c>
      <c r="E388" s="41">
        <v>47622</v>
      </c>
      <c r="F388" s="41">
        <v>70</v>
      </c>
      <c r="G388" s="41">
        <v>224</v>
      </c>
      <c r="H388" s="40">
        <v>254</v>
      </c>
    </row>
    <row r="389" spans="1:8" ht="15" customHeight="1">
      <c r="A389" s="34" t="s">
        <v>405</v>
      </c>
      <c r="B389" s="33" t="s">
        <v>286</v>
      </c>
      <c r="C389" s="41">
        <v>180605</v>
      </c>
      <c r="D389" s="41">
        <v>1806</v>
      </c>
      <c r="E389" s="41">
        <v>88045</v>
      </c>
      <c r="F389" s="41">
        <v>49</v>
      </c>
      <c r="G389" s="41">
        <v>14</v>
      </c>
      <c r="H389" s="40">
        <v>107</v>
      </c>
    </row>
    <row r="390" spans="1:8" ht="15" customHeight="1">
      <c r="A390" s="34" t="s">
        <v>404</v>
      </c>
      <c r="B390" s="33" t="s">
        <v>287</v>
      </c>
      <c r="C390" s="41">
        <v>125503</v>
      </c>
      <c r="D390" s="41">
        <v>1255</v>
      </c>
      <c r="E390" s="41">
        <v>145075</v>
      </c>
      <c r="F390" s="41">
        <v>116</v>
      </c>
      <c r="G390" s="41">
        <v>74</v>
      </c>
      <c r="H390" s="40">
        <v>28</v>
      </c>
    </row>
    <row r="391" spans="1:8" ht="15" customHeight="1">
      <c r="A391" s="34" t="s">
        <v>403</v>
      </c>
      <c r="B391" s="33" t="s">
        <v>288</v>
      </c>
      <c r="C391" s="41">
        <v>81025</v>
      </c>
      <c r="D391" s="41">
        <v>810</v>
      </c>
      <c r="E391" s="41">
        <v>76193</v>
      </c>
      <c r="F391" s="41">
        <v>94</v>
      </c>
      <c r="G391" s="41">
        <v>175</v>
      </c>
      <c r="H391" s="40">
        <v>145</v>
      </c>
    </row>
    <row r="392" spans="1:8" ht="15" customHeight="1">
      <c r="A392" s="34" t="s">
        <v>402</v>
      </c>
      <c r="B392" s="33" t="s">
        <v>146</v>
      </c>
      <c r="C392" s="41">
        <v>64187</v>
      </c>
      <c r="D392" s="41">
        <v>642</v>
      </c>
      <c r="E392" s="41">
        <v>51217</v>
      </c>
      <c r="F392" s="41">
        <v>80</v>
      </c>
      <c r="G392" s="41">
        <v>239</v>
      </c>
      <c r="H392" s="40">
        <v>242</v>
      </c>
    </row>
    <row r="393" spans="1:8" ht="15" customHeight="1">
      <c r="A393" s="34" t="s">
        <v>401</v>
      </c>
      <c r="B393" s="33" t="s">
        <v>289</v>
      </c>
      <c r="C393" s="41">
        <v>58729</v>
      </c>
      <c r="D393" s="41">
        <v>587</v>
      </c>
      <c r="E393" s="41">
        <v>71775</v>
      </c>
      <c r="F393" s="41">
        <v>122</v>
      </c>
      <c r="G393" s="41">
        <v>258</v>
      </c>
      <c r="H393" s="40">
        <v>160</v>
      </c>
    </row>
    <row r="394" spans="1:8" ht="15" customHeight="1">
      <c r="A394" s="34" t="s">
        <v>400</v>
      </c>
      <c r="B394" s="33" t="s">
        <v>290</v>
      </c>
      <c r="C394" s="41">
        <v>115999</v>
      </c>
      <c r="D394" s="41">
        <v>1160</v>
      </c>
      <c r="E394" s="41">
        <v>82814</v>
      </c>
      <c r="F394" s="41">
        <v>71</v>
      </c>
      <c r="G394" s="41">
        <v>94</v>
      </c>
      <c r="H394" s="40">
        <v>121</v>
      </c>
    </row>
    <row r="395" spans="1:8" ht="15" customHeight="1">
      <c r="A395" s="34" t="s">
        <v>399</v>
      </c>
      <c r="B395" s="33" t="s">
        <v>291</v>
      </c>
      <c r="C395" s="41">
        <v>60826</v>
      </c>
      <c r="D395" s="41">
        <v>608</v>
      </c>
      <c r="E395" s="41">
        <v>56491</v>
      </c>
      <c r="F395" s="41">
        <v>93</v>
      </c>
      <c r="G395" s="41">
        <v>255</v>
      </c>
      <c r="H395" s="40">
        <v>221</v>
      </c>
    </row>
    <row r="396" spans="1:8" ht="15" customHeight="1">
      <c r="A396" s="34" t="s">
        <v>398</v>
      </c>
      <c r="B396" s="33" t="s">
        <v>292</v>
      </c>
      <c r="C396" s="41">
        <v>101071</v>
      </c>
      <c r="D396" s="41">
        <v>1011</v>
      </c>
      <c r="E396" s="41">
        <v>88848</v>
      </c>
      <c r="F396" s="41">
        <v>88</v>
      </c>
      <c r="G396" s="41">
        <v>125</v>
      </c>
      <c r="H396" s="40">
        <v>104</v>
      </c>
    </row>
    <row r="397" spans="1:8" ht="15" customHeight="1">
      <c r="A397" s="34" t="s">
        <v>397</v>
      </c>
      <c r="B397" s="33" t="s">
        <v>293</v>
      </c>
      <c r="C397" s="41">
        <v>157835</v>
      </c>
      <c r="D397" s="41">
        <v>1578</v>
      </c>
      <c r="E397" s="41">
        <v>128984</v>
      </c>
      <c r="F397" s="41">
        <v>82</v>
      </c>
      <c r="G397" s="41">
        <v>30</v>
      </c>
      <c r="H397" s="40">
        <v>38</v>
      </c>
    </row>
    <row r="398" spans="1:8" ht="15" customHeight="1">
      <c r="A398" s="34" t="s">
        <v>396</v>
      </c>
      <c r="B398" s="33" t="s">
        <v>294</v>
      </c>
      <c r="C398" s="41">
        <v>72242</v>
      </c>
      <c r="D398" s="41">
        <v>722</v>
      </c>
      <c r="E398" s="41">
        <v>79023</v>
      </c>
      <c r="F398" s="41">
        <v>109</v>
      </c>
      <c r="G398" s="41">
        <v>208</v>
      </c>
      <c r="H398" s="40">
        <v>132</v>
      </c>
    </row>
    <row r="399" spans="1:8" ht="15" customHeight="1">
      <c r="A399" s="34" t="s">
        <v>395</v>
      </c>
      <c r="B399" s="33" t="s">
        <v>295</v>
      </c>
      <c r="C399" s="41">
        <v>71368</v>
      </c>
      <c r="D399" s="41">
        <v>714</v>
      </c>
      <c r="E399" s="41">
        <v>77909</v>
      </c>
      <c r="F399" s="41">
        <v>109</v>
      </c>
      <c r="G399" s="41">
        <v>210</v>
      </c>
      <c r="H399" s="40">
        <v>137</v>
      </c>
    </row>
    <row r="400" spans="1:8" ht="15" customHeight="1">
      <c r="A400" s="34" t="s">
        <v>394</v>
      </c>
      <c r="B400" s="33" t="s">
        <v>296</v>
      </c>
      <c r="C400" s="41">
        <v>80581</v>
      </c>
      <c r="D400" s="41">
        <v>806</v>
      </c>
      <c r="E400" s="41">
        <v>54422</v>
      </c>
      <c r="F400" s="41">
        <v>68</v>
      </c>
      <c r="G400" s="41">
        <v>178</v>
      </c>
      <c r="H400" s="40">
        <v>229</v>
      </c>
    </row>
    <row r="401" spans="1:8" ht="15" customHeight="1">
      <c r="A401" s="34" t="s">
        <v>393</v>
      </c>
      <c r="B401" s="33" t="s">
        <v>297</v>
      </c>
      <c r="C401" s="41">
        <v>73644</v>
      </c>
      <c r="D401" s="41">
        <v>736</v>
      </c>
      <c r="E401" s="41">
        <v>37126</v>
      </c>
      <c r="F401" s="41">
        <v>50</v>
      </c>
      <c r="G401" s="41">
        <v>200</v>
      </c>
      <c r="H401" s="40">
        <v>295</v>
      </c>
    </row>
    <row r="402" spans="1:8" ht="15" customHeight="1">
      <c r="A402" s="34" t="s">
        <v>392</v>
      </c>
      <c r="B402" s="33" t="s">
        <v>298</v>
      </c>
      <c r="C402" s="41">
        <v>101362</v>
      </c>
      <c r="D402" s="41">
        <v>1014</v>
      </c>
      <c r="E402" s="41">
        <v>74538</v>
      </c>
      <c r="F402" s="41">
        <v>74</v>
      </c>
      <c r="G402" s="41">
        <v>124</v>
      </c>
      <c r="H402" s="40">
        <v>150</v>
      </c>
    </row>
    <row r="403" spans="1:8" ht="15" customHeight="1">
      <c r="A403" s="34" t="s">
        <v>391</v>
      </c>
      <c r="B403" s="33" t="s">
        <v>299</v>
      </c>
      <c r="C403" s="41">
        <v>71104</v>
      </c>
      <c r="D403" s="41">
        <v>711</v>
      </c>
      <c r="E403" s="41">
        <v>59283</v>
      </c>
      <c r="F403" s="41">
        <v>83</v>
      </c>
      <c r="G403" s="41">
        <v>213</v>
      </c>
      <c r="H403" s="40">
        <v>203</v>
      </c>
    </row>
    <row r="404" spans="1:8" ht="15" customHeight="1">
      <c r="A404" s="34" t="s">
        <v>390</v>
      </c>
      <c r="B404" s="33" t="s">
        <v>157</v>
      </c>
      <c r="C404" s="41">
        <v>116012</v>
      </c>
      <c r="D404" s="41">
        <v>1160</v>
      </c>
      <c r="E404" s="41">
        <v>161403</v>
      </c>
      <c r="F404" s="41">
        <v>139</v>
      </c>
      <c r="G404" s="41">
        <v>93</v>
      </c>
      <c r="H404" s="40">
        <v>15</v>
      </c>
    </row>
    <row r="405" spans="1:8" ht="15" customHeight="1">
      <c r="A405" s="34" t="s">
        <v>389</v>
      </c>
      <c r="B405" s="33" t="s">
        <v>300</v>
      </c>
      <c r="C405" s="41">
        <v>77263</v>
      </c>
      <c r="D405" s="41">
        <v>773</v>
      </c>
      <c r="E405" s="41">
        <v>55405</v>
      </c>
      <c r="F405" s="41">
        <v>72</v>
      </c>
      <c r="G405" s="41">
        <v>189</v>
      </c>
      <c r="H405" s="40">
        <v>227</v>
      </c>
    </row>
    <row r="406" spans="1:8" ht="15" customHeight="1">
      <c r="A406" s="34" t="s">
        <v>388</v>
      </c>
      <c r="B406" s="33" t="s">
        <v>301</v>
      </c>
      <c r="C406" s="41">
        <v>126821</v>
      </c>
      <c r="D406" s="41">
        <v>1268</v>
      </c>
      <c r="E406" s="41">
        <v>137840</v>
      </c>
      <c r="F406" s="41">
        <v>109</v>
      </c>
      <c r="G406" s="41">
        <v>69</v>
      </c>
      <c r="H406" s="40">
        <v>31</v>
      </c>
    </row>
    <row r="407" spans="1:8" ht="15" customHeight="1">
      <c r="A407" s="34" t="s">
        <v>387</v>
      </c>
      <c r="B407" s="33" t="s">
        <v>302</v>
      </c>
      <c r="C407" s="41">
        <v>71307</v>
      </c>
      <c r="D407" s="41">
        <v>713</v>
      </c>
      <c r="E407" s="41">
        <v>63282</v>
      </c>
      <c r="F407" s="41">
        <v>89</v>
      </c>
      <c r="G407" s="41">
        <v>211</v>
      </c>
      <c r="H407" s="40">
        <v>189</v>
      </c>
    </row>
    <row r="408" spans="1:8" ht="15" customHeight="1">
      <c r="A408" s="34" t="s">
        <v>386</v>
      </c>
      <c r="B408" s="33" t="s">
        <v>303</v>
      </c>
      <c r="C408" s="41">
        <v>189988</v>
      </c>
      <c r="D408" s="41">
        <v>1900</v>
      </c>
      <c r="E408" s="41">
        <v>358894</v>
      </c>
      <c r="F408" s="41">
        <v>189</v>
      </c>
      <c r="G408" s="41">
        <v>10</v>
      </c>
      <c r="H408" s="40">
        <v>1</v>
      </c>
    </row>
    <row r="409" spans="1:8" ht="15" customHeight="1">
      <c r="A409" s="34" t="s">
        <v>385</v>
      </c>
      <c r="B409" s="33" t="s">
        <v>304</v>
      </c>
      <c r="C409" s="41">
        <v>55352</v>
      </c>
      <c r="D409" s="41">
        <v>554</v>
      </c>
      <c r="E409" s="41">
        <v>60469</v>
      </c>
      <c r="F409" s="41">
        <v>109</v>
      </c>
      <c r="G409" s="41">
        <v>268</v>
      </c>
      <c r="H409" s="40">
        <v>198</v>
      </c>
    </row>
    <row r="410" spans="1:8" ht="15" customHeight="1">
      <c r="A410" s="34" t="s">
        <v>384</v>
      </c>
      <c r="B410" s="33" t="s">
        <v>305</v>
      </c>
      <c r="C410" s="41">
        <v>83801</v>
      </c>
      <c r="D410" s="41">
        <v>838</v>
      </c>
      <c r="E410" s="41">
        <v>59698</v>
      </c>
      <c r="F410" s="41">
        <v>71</v>
      </c>
      <c r="G410" s="41">
        <v>168</v>
      </c>
      <c r="H410" s="40">
        <v>200</v>
      </c>
    </row>
    <row r="411" spans="1:8" ht="15" customHeight="1">
      <c r="A411" s="34" t="s">
        <v>383</v>
      </c>
      <c r="B411" s="33" t="s">
        <v>306</v>
      </c>
      <c r="C411" s="41">
        <v>111929</v>
      </c>
      <c r="D411" s="41">
        <v>1119</v>
      </c>
      <c r="E411" s="41">
        <v>89922</v>
      </c>
      <c r="F411" s="41">
        <v>80</v>
      </c>
      <c r="G411" s="41">
        <v>103</v>
      </c>
      <c r="H411" s="40">
        <v>100</v>
      </c>
    </row>
    <row r="412" spans="1:8" ht="15.75" customHeight="1">
      <c r="A412" s="34" t="s">
        <v>382</v>
      </c>
      <c r="B412" s="33" t="s">
        <v>44</v>
      </c>
      <c r="C412" s="41">
        <v>62386</v>
      </c>
      <c r="D412" s="41">
        <v>624</v>
      </c>
      <c r="E412" s="41">
        <v>57156</v>
      </c>
      <c r="F412" s="41">
        <v>92</v>
      </c>
      <c r="G412" s="41">
        <v>245</v>
      </c>
      <c r="H412" s="40">
        <v>215</v>
      </c>
    </row>
    <row r="413" spans="1:8" ht="15.75" customHeight="1">
      <c r="A413" s="34" t="s">
        <v>381</v>
      </c>
      <c r="B413" s="33" t="s">
        <v>307</v>
      </c>
      <c r="C413" s="41">
        <v>57410</v>
      </c>
      <c r="D413" s="41">
        <v>574</v>
      </c>
      <c r="E413" s="41">
        <v>60795</v>
      </c>
      <c r="F413" s="41">
        <v>106</v>
      </c>
      <c r="G413" s="41">
        <v>264</v>
      </c>
      <c r="H413" s="40">
        <v>196</v>
      </c>
    </row>
    <row r="414" spans="1:8" ht="15.75" customHeight="1">
      <c r="A414" s="34" t="s">
        <v>380</v>
      </c>
      <c r="B414" s="33" t="s">
        <v>308</v>
      </c>
      <c r="C414" s="41">
        <v>92943</v>
      </c>
      <c r="D414" s="41">
        <v>929</v>
      </c>
      <c r="E414" s="41">
        <v>84441</v>
      </c>
      <c r="F414" s="41">
        <v>91</v>
      </c>
      <c r="G414" s="41">
        <v>146</v>
      </c>
      <c r="H414" s="40">
        <v>115</v>
      </c>
    </row>
    <row r="415" spans="1:8" ht="15.75" customHeight="1">
      <c r="A415" s="34" t="s">
        <v>379</v>
      </c>
      <c r="B415" s="33" t="s">
        <v>309</v>
      </c>
      <c r="C415" s="41">
        <v>103965</v>
      </c>
      <c r="D415" s="41">
        <v>1040</v>
      </c>
      <c r="E415" s="41">
        <v>69887</v>
      </c>
      <c r="F415" s="41">
        <v>67</v>
      </c>
      <c r="G415" s="41">
        <v>117</v>
      </c>
      <c r="H415" s="40">
        <v>168</v>
      </c>
    </row>
    <row r="416" spans="1:8" ht="15.75" customHeight="1">
      <c r="A416" s="34" t="s">
        <v>378</v>
      </c>
      <c r="B416" s="33" t="s">
        <v>310</v>
      </c>
      <c r="C416" s="41">
        <v>67973</v>
      </c>
      <c r="D416" s="41">
        <v>680</v>
      </c>
      <c r="E416" s="41">
        <v>56979</v>
      </c>
      <c r="F416" s="41">
        <v>84</v>
      </c>
      <c r="G416" s="41">
        <v>225</v>
      </c>
      <c r="H416" s="40">
        <v>218</v>
      </c>
    </row>
    <row r="417" spans="1:8" ht="15.75" customHeight="1">
      <c r="A417" s="34" t="s">
        <v>377</v>
      </c>
      <c r="B417" s="33" t="s">
        <v>311</v>
      </c>
      <c r="C417" s="41">
        <v>70357</v>
      </c>
      <c r="D417" s="41">
        <v>704</v>
      </c>
      <c r="E417" s="41">
        <v>76829</v>
      </c>
      <c r="F417" s="41">
        <v>109</v>
      </c>
      <c r="G417" s="41">
        <v>217</v>
      </c>
      <c r="H417" s="40">
        <v>143</v>
      </c>
    </row>
    <row r="418" spans="1:8" ht="15.75" customHeight="1">
      <c r="A418" s="34" t="s">
        <v>376</v>
      </c>
      <c r="B418" s="33" t="s">
        <v>312</v>
      </c>
      <c r="C418" s="41">
        <v>166017</v>
      </c>
      <c r="D418" s="41">
        <v>1660</v>
      </c>
      <c r="E418" s="41">
        <v>69998</v>
      </c>
      <c r="F418" s="41">
        <v>42</v>
      </c>
      <c r="G418" s="41">
        <v>22</v>
      </c>
      <c r="H418" s="40">
        <v>167</v>
      </c>
    </row>
    <row r="419" spans="1:8" ht="14.25" customHeight="1">
      <c r="A419" s="37"/>
      <c r="B419" s="38" t="s">
        <v>347</v>
      </c>
      <c r="C419" s="35"/>
      <c r="D419" s="35"/>
      <c r="E419" s="35"/>
      <c r="F419" s="35"/>
      <c r="G419" s="35"/>
      <c r="H419" s="35"/>
    </row>
    <row r="420" spans="1:8" ht="14.25" customHeight="1">
      <c r="A420" s="37"/>
      <c r="B420" s="36" t="s">
        <v>346</v>
      </c>
      <c r="C420" s="35"/>
      <c r="D420" s="35"/>
      <c r="E420" s="35"/>
      <c r="F420" s="35"/>
      <c r="G420" s="35"/>
      <c r="H420" s="35"/>
    </row>
    <row r="421" spans="1:8" ht="15.75" customHeight="1">
      <c r="A421" s="34" t="s">
        <v>375</v>
      </c>
      <c r="B421" s="33" t="s">
        <v>374</v>
      </c>
      <c r="C421" s="32">
        <v>6942</v>
      </c>
      <c r="D421" s="32">
        <v>69</v>
      </c>
      <c r="E421" s="32">
        <v>103373</v>
      </c>
      <c r="F421" s="32">
        <v>1489</v>
      </c>
      <c r="G421" s="32">
        <v>43</v>
      </c>
      <c r="H421" s="31">
        <v>38</v>
      </c>
    </row>
    <row r="422" spans="1:8" ht="15.75" customHeight="1">
      <c r="A422" s="34" t="s">
        <v>373</v>
      </c>
      <c r="B422" s="33" t="s">
        <v>372</v>
      </c>
      <c r="C422" s="32">
        <v>8220</v>
      </c>
      <c r="D422" s="32">
        <v>82</v>
      </c>
      <c r="E422" s="32">
        <v>76547</v>
      </c>
      <c r="F422" s="32">
        <v>931</v>
      </c>
      <c r="G422" s="32">
        <v>36</v>
      </c>
      <c r="H422" s="31">
        <v>47</v>
      </c>
    </row>
    <row r="423" spans="1:8" ht="15.75" customHeight="1">
      <c r="A423" s="34" t="s">
        <v>371</v>
      </c>
      <c r="B423" s="33" t="s">
        <v>370</v>
      </c>
      <c r="C423" s="32">
        <v>3186</v>
      </c>
      <c r="D423" s="32">
        <v>32</v>
      </c>
      <c r="E423" s="32">
        <v>64616</v>
      </c>
      <c r="F423" s="32">
        <v>2028</v>
      </c>
      <c r="G423" s="32">
        <v>60</v>
      </c>
      <c r="H423" s="31">
        <v>54</v>
      </c>
    </row>
    <row r="424" spans="1:8" ht="15.75" customHeight="1">
      <c r="A424" s="34" t="s">
        <v>369</v>
      </c>
      <c r="B424" s="33" t="s">
        <v>368</v>
      </c>
      <c r="C424" s="32">
        <v>26191</v>
      </c>
      <c r="D424" s="32">
        <v>262</v>
      </c>
      <c r="E424" s="32">
        <v>545680</v>
      </c>
      <c r="F424" s="32">
        <v>2083</v>
      </c>
      <c r="G424" s="32">
        <v>8</v>
      </c>
      <c r="H424" s="31">
        <v>5</v>
      </c>
    </row>
    <row r="425" spans="1:8" ht="16.5" customHeight="1">
      <c r="A425" s="37"/>
      <c r="B425" s="55" t="s">
        <v>367</v>
      </c>
      <c r="C425" s="55"/>
      <c r="D425" s="55"/>
      <c r="E425" s="55"/>
      <c r="F425" s="55"/>
      <c r="G425" s="55"/>
      <c r="H425" s="55"/>
    </row>
    <row r="426" spans="1:8" ht="15" customHeight="1">
      <c r="A426" s="37"/>
      <c r="B426" s="38" t="s">
        <v>366</v>
      </c>
      <c r="C426" s="39"/>
      <c r="D426" s="39"/>
      <c r="E426" s="39"/>
      <c r="F426" s="39"/>
      <c r="G426" s="39"/>
      <c r="H426" s="39"/>
    </row>
    <row r="427" spans="1:8" ht="15" customHeight="1">
      <c r="A427" s="34" t="s">
        <v>365</v>
      </c>
      <c r="B427" s="33" t="s">
        <v>313</v>
      </c>
      <c r="C427" s="32">
        <v>84546</v>
      </c>
      <c r="D427" s="32">
        <v>845</v>
      </c>
      <c r="E427" s="32">
        <v>48679</v>
      </c>
      <c r="F427" s="32">
        <v>58</v>
      </c>
      <c r="G427" s="32">
        <v>166</v>
      </c>
      <c r="H427" s="31">
        <v>249</v>
      </c>
    </row>
    <row r="428" spans="1:8" ht="15" customHeight="1">
      <c r="A428" s="34" t="s">
        <v>364</v>
      </c>
      <c r="B428" s="33" t="s">
        <v>314</v>
      </c>
      <c r="C428" s="32">
        <v>132763</v>
      </c>
      <c r="D428" s="32">
        <v>1328</v>
      </c>
      <c r="E428" s="32">
        <v>49709</v>
      </c>
      <c r="F428" s="32">
        <v>37</v>
      </c>
      <c r="G428" s="32">
        <v>60</v>
      </c>
      <c r="H428" s="31">
        <v>247</v>
      </c>
    </row>
    <row r="429" spans="1:8" ht="15" customHeight="1">
      <c r="A429" s="34" t="s">
        <v>363</v>
      </c>
      <c r="B429" s="33" t="s">
        <v>315</v>
      </c>
      <c r="C429" s="32">
        <v>176424</v>
      </c>
      <c r="D429" s="32">
        <v>1764</v>
      </c>
      <c r="E429" s="32">
        <v>58264</v>
      </c>
      <c r="F429" s="32">
        <v>33</v>
      </c>
      <c r="G429" s="32">
        <v>19</v>
      </c>
      <c r="H429" s="31">
        <v>207</v>
      </c>
    </row>
    <row r="430" spans="1:8" ht="15" customHeight="1">
      <c r="A430" s="34" t="s">
        <v>362</v>
      </c>
      <c r="B430" s="33" t="s">
        <v>316</v>
      </c>
      <c r="C430" s="32">
        <v>161553</v>
      </c>
      <c r="D430" s="32">
        <v>1616</v>
      </c>
      <c r="E430" s="32">
        <v>82507</v>
      </c>
      <c r="F430" s="32">
        <v>51</v>
      </c>
      <c r="G430" s="32">
        <v>27</v>
      </c>
      <c r="H430" s="31">
        <v>122</v>
      </c>
    </row>
    <row r="431" spans="1:8" ht="15" customHeight="1">
      <c r="A431" s="34" t="s">
        <v>361</v>
      </c>
      <c r="B431" s="33" t="s">
        <v>317</v>
      </c>
      <c r="C431" s="32">
        <v>101737</v>
      </c>
      <c r="D431" s="32">
        <v>1017</v>
      </c>
      <c r="E431" s="32">
        <v>61517</v>
      </c>
      <c r="F431" s="32">
        <v>60</v>
      </c>
      <c r="G431" s="32">
        <v>122</v>
      </c>
      <c r="H431" s="31">
        <v>195</v>
      </c>
    </row>
    <row r="432" spans="1:8" ht="15" customHeight="1">
      <c r="A432" s="34" t="s">
        <v>360</v>
      </c>
      <c r="B432" s="33" t="s">
        <v>318</v>
      </c>
      <c r="C432" s="32">
        <v>186911</v>
      </c>
      <c r="D432" s="32">
        <v>1870</v>
      </c>
      <c r="E432" s="32">
        <v>83688</v>
      </c>
      <c r="F432" s="32">
        <v>45</v>
      </c>
      <c r="G432" s="32">
        <v>13</v>
      </c>
      <c r="H432" s="31">
        <v>117</v>
      </c>
    </row>
    <row r="433" spans="1:8" ht="15" customHeight="1">
      <c r="A433" s="34" t="s">
        <v>359</v>
      </c>
      <c r="B433" s="33" t="s">
        <v>319</v>
      </c>
      <c r="C433" s="32">
        <v>100344</v>
      </c>
      <c r="D433" s="32">
        <v>1003</v>
      </c>
      <c r="E433" s="32">
        <v>47751</v>
      </c>
      <c r="F433" s="32">
        <v>48</v>
      </c>
      <c r="G433" s="32">
        <v>127</v>
      </c>
      <c r="H433" s="31">
        <v>253</v>
      </c>
    </row>
    <row r="434" spans="1:8" ht="15" customHeight="1">
      <c r="A434" s="34" t="s">
        <v>358</v>
      </c>
      <c r="B434" s="33" t="s">
        <v>320</v>
      </c>
      <c r="C434" s="32">
        <v>72466</v>
      </c>
      <c r="D434" s="32">
        <v>725</v>
      </c>
      <c r="E434" s="32">
        <v>79567</v>
      </c>
      <c r="F434" s="32">
        <v>110</v>
      </c>
      <c r="G434" s="32">
        <v>207</v>
      </c>
      <c r="H434" s="31">
        <v>130</v>
      </c>
    </row>
    <row r="435" spans="1:8" ht="15" customHeight="1">
      <c r="A435" s="34" t="s">
        <v>357</v>
      </c>
      <c r="B435" s="33" t="s">
        <v>321</v>
      </c>
      <c r="C435" s="32">
        <v>165346</v>
      </c>
      <c r="D435" s="32">
        <v>1653</v>
      </c>
      <c r="E435" s="32">
        <v>65962</v>
      </c>
      <c r="F435" s="32">
        <v>40</v>
      </c>
      <c r="G435" s="32">
        <v>24</v>
      </c>
      <c r="H435" s="31">
        <v>183</v>
      </c>
    </row>
    <row r="436" spans="1:8" ht="15" customHeight="1">
      <c r="A436" s="34" t="s">
        <v>356</v>
      </c>
      <c r="B436" s="33" t="s">
        <v>322</v>
      </c>
      <c r="C436" s="32">
        <v>106513</v>
      </c>
      <c r="D436" s="32">
        <v>1065</v>
      </c>
      <c r="E436" s="32">
        <v>37804</v>
      </c>
      <c r="F436" s="32">
        <v>35</v>
      </c>
      <c r="G436" s="32">
        <v>109</v>
      </c>
      <c r="H436" s="31">
        <v>293</v>
      </c>
    </row>
    <row r="437" spans="1:8" ht="15" customHeight="1">
      <c r="A437" s="34" t="s">
        <v>355</v>
      </c>
      <c r="B437" s="33" t="s">
        <v>323</v>
      </c>
      <c r="C437" s="32">
        <v>118240</v>
      </c>
      <c r="D437" s="32">
        <v>1182</v>
      </c>
      <c r="E437" s="32">
        <v>67417</v>
      </c>
      <c r="F437" s="32">
        <v>57</v>
      </c>
      <c r="G437" s="32">
        <v>88</v>
      </c>
      <c r="H437" s="31">
        <v>173</v>
      </c>
    </row>
    <row r="438" spans="1:8" ht="15" customHeight="1">
      <c r="A438" s="34" t="s">
        <v>354</v>
      </c>
      <c r="B438" s="33" t="s">
        <v>324</v>
      </c>
      <c r="C438" s="32">
        <v>66533</v>
      </c>
      <c r="D438" s="32">
        <v>665</v>
      </c>
      <c r="E438" s="32">
        <v>75386</v>
      </c>
      <c r="F438" s="32">
        <v>113</v>
      </c>
      <c r="G438" s="32">
        <v>233</v>
      </c>
      <c r="H438" s="31">
        <v>148</v>
      </c>
    </row>
    <row r="439" spans="1:8" ht="15" customHeight="1">
      <c r="A439" s="34" t="s">
        <v>353</v>
      </c>
      <c r="B439" s="33" t="s">
        <v>325</v>
      </c>
      <c r="C439" s="32">
        <v>72600</v>
      </c>
      <c r="D439" s="32">
        <v>726</v>
      </c>
      <c r="E439" s="32">
        <v>40488</v>
      </c>
      <c r="F439" s="32">
        <v>56</v>
      </c>
      <c r="G439" s="32">
        <v>206</v>
      </c>
      <c r="H439" s="31">
        <v>284</v>
      </c>
    </row>
    <row r="440" spans="1:8" ht="15" customHeight="1">
      <c r="A440" s="34" t="s">
        <v>352</v>
      </c>
      <c r="B440" s="33" t="s">
        <v>326</v>
      </c>
      <c r="C440" s="32">
        <v>104320</v>
      </c>
      <c r="D440" s="32">
        <v>1043</v>
      </c>
      <c r="E440" s="32">
        <v>57489</v>
      </c>
      <c r="F440" s="32">
        <v>55</v>
      </c>
      <c r="G440" s="32">
        <v>113</v>
      </c>
      <c r="H440" s="31">
        <v>214</v>
      </c>
    </row>
    <row r="441" spans="1:8" ht="15" customHeight="1">
      <c r="A441" s="34" t="s">
        <v>351</v>
      </c>
      <c r="B441" s="33" t="s">
        <v>327</v>
      </c>
      <c r="C441" s="32">
        <v>151994</v>
      </c>
      <c r="D441" s="32">
        <v>1520</v>
      </c>
      <c r="E441" s="32">
        <v>120593</v>
      </c>
      <c r="F441" s="32">
        <v>79</v>
      </c>
      <c r="G441" s="32">
        <v>35</v>
      </c>
      <c r="H441" s="31">
        <v>47</v>
      </c>
    </row>
    <row r="442" spans="1:8" ht="15" customHeight="1">
      <c r="A442" s="34" t="s">
        <v>350</v>
      </c>
      <c r="B442" s="33" t="s">
        <v>328</v>
      </c>
      <c r="C442" s="32">
        <v>176542</v>
      </c>
      <c r="D442" s="32">
        <v>1766</v>
      </c>
      <c r="E442" s="32">
        <v>78858</v>
      </c>
      <c r="F442" s="32">
        <v>45</v>
      </c>
      <c r="G442" s="32">
        <v>18</v>
      </c>
      <c r="H442" s="31">
        <v>133</v>
      </c>
    </row>
    <row r="443" spans="1:8" ht="15" customHeight="1">
      <c r="A443" s="34" t="s">
        <v>349</v>
      </c>
      <c r="B443" s="33" t="s">
        <v>329</v>
      </c>
      <c r="C443" s="32">
        <v>109306</v>
      </c>
      <c r="D443" s="32">
        <v>1093</v>
      </c>
      <c r="E443" s="32">
        <v>48343</v>
      </c>
      <c r="F443" s="32">
        <v>44</v>
      </c>
      <c r="G443" s="32">
        <v>106</v>
      </c>
      <c r="H443" s="31">
        <v>252</v>
      </c>
    </row>
    <row r="444" spans="1:8" ht="15" customHeight="1">
      <c r="A444" s="34" t="s">
        <v>348</v>
      </c>
      <c r="B444" s="33" t="s">
        <v>330</v>
      </c>
      <c r="C444" s="32">
        <v>141498</v>
      </c>
      <c r="D444" s="32">
        <v>1415</v>
      </c>
      <c r="E444" s="32">
        <v>54348</v>
      </c>
      <c r="F444" s="32">
        <v>38</v>
      </c>
      <c r="G444" s="32">
        <v>45</v>
      </c>
      <c r="H444" s="31">
        <v>230</v>
      </c>
    </row>
    <row r="445" spans="1:8" ht="15" customHeight="1">
      <c r="A445" s="37"/>
      <c r="B445" s="38" t="s">
        <v>347</v>
      </c>
      <c r="C445" s="35"/>
      <c r="D445" s="35"/>
      <c r="E445" s="35"/>
      <c r="F445" s="35"/>
      <c r="G445" s="35"/>
      <c r="H445" s="35"/>
    </row>
    <row r="446" spans="1:8" ht="13.5" customHeight="1">
      <c r="A446" s="37"/>
      <c r="B446" s="36" t="s">
        <v>346</v>
      </c>
      <c r="C446" s="35"/>
      <c r="D446" s="35"/>
      <c r="E446" s="35"/>
      <c r="F446" s="35"/>
      <c r="G446" s="35"/>
      <c r="H446" s="35"/>
    </row>
    <row r="447" spans="1:8" ht="15.75" customHeight="1">
      <c r="A447" s="34" t="s">
        <v>345</v>
      </c>
      <c r="B447" s="33" t="s">
        <v>344</v>
      </c>
      <c r="C447" s="32">
        <v>9834</v>
      </c>
      <c r="D447" s="32">
        <v>98</v>
      </c>
      <c r="E447" s="32">
        <v>108605</v>
      </c>
      <c r="F447" s="32">
        <v>1104</v>
      </c>
      <c r="G447" s="32">
        <v>26</v>
      </c>
      <c r="H447" s="31">
        <v>37</v>
      </c>
    </row>
    <row r="448" spans="1:8" ht="15.75" customHeight="1">
      <c r="A448" s="34" t="s">
        <v>343</v>
      </c>
      <c r="B448" s="33" t="s">
        <v>342</v>
      </c>
      <c r="C448" s="32">
        <v>30055</v>
      </c>
      <c r="D448" s="32">
        <v>301</v>
      </c>
      <c r="E448" s="32">
        <v>407180</v>
      </c>
      <c r="F448" s="32">
        <v>1355</v>
      </c>
      <c r="G448" s="32">
        <v>3</v>
      </c>
      <c r="H448" s="31">
        <v>7</v>
      </c>
    </row>
    <row r="449" spans="1:8" ht="15.75" customHeight="1">
      <c r="A449" s="34" t="s">
        <v>341</v>
      </c>
      <c r="B449" s="33" t="s">
        <v>340</v>
      </c>
      <c r="C449" s="32">
        <v>19723</v>
      </c>
      <c r="D449" s="32">
        <v>197</v>
      </c>
      <c r="E449" s="32">
        <v>41276</v>
      </c>
      <c r="F449" s="32">
        <v>209</v>
      </c>
      <c r="G449" s="32">
        <v>9</v>
      </c>
      <c r="H449" s="31">
        <v>65</v>
      </c>
    </row>
    <row r="450" spans="1:8" ht="13.5" customHeight="1">
      <c r="A450" s="30"/>
      <c r="B450" s="30"/>
    </row>
    <row r="451" spans="1:8" ht="13.5" customHeight="1"/>
    <row r="452" spans="1:8" ht="13.5" customHeight="1"/>
    <row r="453" spans="1:8" ht="13.5" customHeight="1"/>
    <row r="454" spans="1:8" ht="13.5" customHeight="1"/>
    <row r="455" spans="1:8" ht="13.5" customHeight="1"/>
    <row r="456" spans="1:8" ht="13.5" customHeight="1"/>
    <row r="457" spans="1:8" ht="13.5" customHeight="1"/>
    <row r="458" spans="1:8" ht="13.5" customHeight="1"/>
    <row r="459" spans="1:8" ht="13.5" customHeight="1"/>
    <row r="460" spans="1:8" ht="13.5" customHeight="1"/>
    <row r="461" spans="1:8" ht="13.5" customHeight="1"/>
    <row r="462" spans="1:8" ht="13.5" customHeight="1"/>
    <row r="463" spans="1:8" ht="13.5" customHeight="1"/>
    <row r="464" spans="1:8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</sheetData>
  <mergeCells count="21">
    <mergeCell ref="B67:H67"/>
    <mergeCell ref="B4:B5"/>
    <mergeCell ref="G4:H4"/>
    <mergeCell ref="B213:H213"/>
    <mergeCell ref="B425:H425"/>
    <mergeCell ref="B386:H386"/>
    <mergeCell ref="B361:H361"/>
    <mergeCell ref="B343:H343"/>
    <mergeCell ref="B303:H303"/>
    <mergeCell ref="B95:H95"/>
    <mergeCell ref="B279:H279"/>
    <mergeCell ref="B113:H113"/>
    <mergeCell ref="B229:H229"/>
    <mergeCell ref="B167:H167"/>
    <mergeCell ref="B141:H141"/>
    <mergeCell ref="B258:H258"/>
    <mergeCell ref="A4:A5"/>
    <mergeCell ref="B40:H40"/>
    <mergeCell ref="B6:H6"/>
    <mergeCell ref="C4:D4"/>
    <mergeCell ref="E4:F4"/>
  </mergeCells>
  <printOptions horizontalCentered="1"/>
  <pageMargins left="0.78740157480314965" right="0.78740157480314965" top="0.78740157480314965" bottom="0.98425196850393704" header="0.51181102362204722" footer="0.74803149606299213"/>
  <pageSetup paperSize="9" firstPageNumber="17" orientation="portrait" useFirstPageNumber="1" r:id="rId1"/>
  <headerFooter alignWithMargins="0">
    <oddFooter>&amp;C&amp;8&amp;P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1"/>
  <sheetViews>
    <sheetView workbookViewId="0">
      <pane ySplit="5" topLeftCell="A6" activePane="bottomLeft" state="frozen"/>
      <selection pane="bottomLeft" activeCell="L25" sqref="L25"/>
    </sheetView>
  </sheetViews>
  <sheetFormatPr defaultColWidth="8.19921875" defaultRowHeight="10.199999999999999"/>
  <cols>
    <col min="1" max="1" width="8.8984375" style="29" customWidth="1"/>
    <col min="2" max="2" width="19.8984375" style="29" customWidth="1"/>
    <col min="3" max="3" width="8.19921875" style="29"/>
    <col min="4" max="4" width="6.19921875" style="29" customWidth="1"/>
    <col min="5" max="5" width="8.3984375" style="29" customWidth="1"/>
    <col min="6" max="6" width="7.09765625" style="29" customWidth="1"/>
    <col min="7" max="7" width="8.69921875" style="29" customWidth="1"/>
    <col min="8" max="8" width="7.59765625" style="29" customWidth="1"/>
    <col min="9" max="19" width="9.09765625" style="29" customWidth="1"/>
    <col min="20" max="16384" width="8.19921875" style="29"/>
  </cols>
  <sheetData>
    <row r="1" spans="1:8" ht="12.75" customHeight="1">
      <c r="A1" s="39" t="s">
        <v>819</v>
      </c>
      <c r="E1" s="39"/>
      <c r="F1" s="39"/>
      <c r="G1" s="39"/>
      <c r="H1" s="39"/>
    </row>
    <row r="2" spans="1:8" ht="12.75" customHeight="1">
      <c r="A2" s="49" t="s">
        <v>817</v>
      </c>
    </row>
    <row r="3" spans="1:8" ht="6.75" customHeight="1">
      <c r="E3" s="39"/>
      <c r="F3" s="39"/>
      <c r="G3" s="39"/>
      <c r="H3" s="39"/>
    </row>
    <row r="4" spans="1:8" ht="24.75" customHeight="1">
      <c r="A4" s="53" t="s">
        <v>816</v>
      </c>
      <c r="B4" s="58" t="s">
        <v>815</v>
      </c>
      <c r="C4" s="56" t="s">
        <v>814</v>
      </c>
      <c r="D4" s="57"/>
      <c r="E4" s="56" t="s">
        <v>813</v>
      </c>
      <c r="F4" s="57"/>
      <c r="G4" s="56" t="s">
        <v>812</v>
      </c>
      <c r="H4" s="57"/>
    </row>
    <row r="5" spans="1:8" ht="44.25" customHeight="1">
      <c r="A5" s="54"/>
      <c r="B5" s="59"/>
      <c r="C5" s="48" t="s">
        <v>811</v>
      </c>
      <c r="D5" s="48" t="s">
        <v>810</v>
      </c>
      <c r="E5" s="48" t="s">
        <v>809</v>
      </c>
      <c r="F5" s="48" t="s">
        <v>808</v>
      </c>
      <c r="G5" s="48" t="s">
        <v>807</v>
      </c>
      <c r="H5" s="48" t="s">
        <v>806</v>
      </c>
    </row>
    <row r="6" spans="1:8" ht="12.75" customHeight="1">
      <c r="A6" s="30"/>
      <c r="B6" s="55" t="s">
        <v>805</v>
      </c>
      <c r="C6" s="55"/>
      <c r="D6" s="55"/>
      <c r="E6" s="55"/>
      <c r="F6" s="55"/>
      <c r="G6" s="55"/>
      <c r="H6" s="55"/>
    </row>
    <row r="7" spans="1:8" ht="12.75" customHeight="1">
      <c r="A7" s="30"/>
      <c r="B7" s="38" t="s">
        <v>366</v>
      </c>
      <c r="C7" s="46"/>
      <c r="D7" s="46"/>
      <c r="E7" s="46"/>
      <c r="F7" s="46"/>
      <c r="G7" s="46"/>
      <c r="H7" s="46"/>
    </row>
    <row r="8" spans="1:8" ht="12" customHeight="1">
      <c r="A8" s="34" t="s">
        <v>804</v>
      </c>
      <c r="B8" s="33" t="s">
        <v>27</v>
      </c>
      <c r="C8" s="41">
        <v>130351</v>
      </c>
      <c r="D8" s="41">
        <v>1304</v>
      </c>
      <c r="E8" s="41">
        <v>90199</v>
      </c>
      <c r="F8" s="41">
        <v>69</v>
      </c>
      <c r="G8" s="41">
        <v>64</v>
      </c>
      <c r="H8" s="31">
        <v>100</v>
      </c>
    </row>
    <row r="9" spans="1:8" ht="12" customHeight="1">
      <c r="A9" s="34" t="s">
        <v>803</v>
      </c>
      <c r="B9" s="33" t="s">
        <v>28</v>
      </c>
      <c r="C9" s="41">
        <v>47851</v>
      </c>
      <c r="D9" s="41">
        <v>479</v>
      </c>
      <c r="E9" s="41">
        <v>103349</v>
      </c>
      <c r="F9" s="41">
        <v>216</v>
      </c>
      <c r="G9" s="41">
        <v>285</v>
      </c>
      <c r="H9" s="31">
        <v>79</v>
      </c>
    </row>
    <row r="10" spans="1:8" ht="12" customHeight="1">
      <c r="A10" s="34" t="s">
        <v>802</v>
      </c>
      <c r="B10" s="33" t="s">
        <v>29</v>
      </c>
      <c r="C10" s="41">
        <v>44327</v>
      </c>
      <c r="D10" s="41">
        <v>443</v>
      </c>
      <c r="E10" s="41">
        <v>90205</v>
      </c>
      <c r="F10" s="41">
        <v>203</v>
      </c>
      <c r="G10" s="41">
        <v>293</v>
      </c>
      <c r="H10" s="31">
        <v>99</v>
      </c>
    </row>
    <row r="11" spans="1:8" ht="12" customHeight="1">
      <c r="A11" s="34" t="s">
        <v>801</v>
      </c>
      <c r="B11" s="33" t="s">
        <v>30</v>
      </c>
      <c r="C11" s="41">
        <v>73827</v>
      </c>
      <c r="D11" s="41">
        <v>738</v>
      </c>
      <c r="E11" s="41">
        <v>35940</v>
      </c>
      <c r="F11" s="41">
        <v>49</v>
      </c>
      <c r="G11" s="41">
        <v>199</v>
      </c>
      <c r="H11" s="31">
        <v>297</v>
      </c>
    </row>
    <row r="12" spans="1:8" ht="12" customHeight="1">
      <c r="A12" s="34" t="s">
        <v>800</v>
      </c>
      <c r="B12" s="33" t="s">
        <v>31</v>
      </c>
      <c r="C12" s="41">
        <v>58155</v>
      </c>
      <c r="D12" s="41">
        <v>582</v>
      </c>
      <c r="E12" s="41">
        <v>51451</v>
      </c>
      <c r="F12" s="41">
        <v>88</v>
      </c>
      <c r="G12" s="41">
        <v>261</v>
      </c>
      <c r="H12" s="31">
        <v>238</v>
      </c>
    </row>
    <row r="13" spans="1:8" ht="12" customHeight="1">
      <c r="A13" s="34" t="s">
        <v>799</v>
      </c>
      <c r="B13" s="33" t="s">
        <v>32</v>
      </c>
      <c r="C13" s="41">
        <v>62714</v>
      </c>
      <c r="D13" s="41">
        <v>627</v>
      </c>
      <c r="E13" s="41">
        <v>64599</v>
      </c>
      <c r="F13" s="41">
        <v>103</v>
      </c>
      <c r="G13" s="41">
        <v>242</v>
      </c>
      <c r="H13" s="31">
        <v>185</v>
      </c>
    </row>
    <row r="14" spans="1:8" ht="12" customHeight="1">
      <c r="A14" s="34" t="s">
        <v>798</v>
      </c>
      <c r="B14" s="33" t="s">
        <v>33</v>
      </c>
      <c r="C14" s="41">
        <v>39569</v>
      </c>
      <c r="D14" s="41">
        <v>396</v>
      </c>
      <c r="E14" s="41">
        <v>44402</v>
      </c>
      <c r="F14" s="41">
        <v>112</v>
      </c>
      <c r="G14" s="41">
        <v>301</v>
      </c>
      <c r="H14" s="31">
        <v>267</v>
      </c>
    </row>
    <row r="15" spans="1:8" ht="12" customHeight="1">
      <c r="A15" s="34" t="s">
        <v>797</v>
      </c>
      <c r="B15" s="33" t="s">
        <v>34</v>
      </c>
      <c r="C15" s="41">
        <v>164330</v>
      </c>
      <c r="D15" s="41">
        <v>1642</v>
      </c>
      <c r="E15" s="41">
        <v>162465</v>
      </c>
      <c r="F15" s="41">
        <v>99</v>
      </c>
      <c r="G15" s="41">
        <v>25</v>
      </c>
      <c r="H15" s="31">
        <v>14</v>
      </c>
    </row>
    <row r="16" spans="1:8" ht="12" customHeight="1">
      <c r="A16" s="34" t="s">
        <v>796</v>
      </c>
      <c r="B16" s="33" t="s">
        <v>35</v>
      </c>
      <c r="C16" s="41">
        <v>74408</v>
      </c>
      <c r="D16" s="41">
        <v>744</v>
      </c>
      <c r="E16" s="41">
        <v>55051</v>
      </c>
      <c r="F16" s="41">
        <v>74</v>
      </c>
      <c r="G16" s="41">
        <v>196</v>
      </c>
      <c r="H16" s="31">
        <v>227</v>
      </c>
    </row>
    <row r="17" spans="1:8" ht="12" customHeight="1">
      <c r="A17" s="34" t="s">
        <v>795</v>
      </c>
      <c r="B17" s="33" t="s">
        <v>36</v>
      </c>
      <c r="C17" s="41">
        <v>42830</v>
      </c>
      <c r="D17" s="41">
        <v>428</v>
      </c>
      <c r="E17" s="41">
        <v>55533</v>
      </c>
      <c r="F17" s="41">
        <v>130</v>
      </c>
      <c r="G17" s="41">
        <v>296</v>
      </c>
      <c r="H17" s="31">
        <v>224</v>
      </c>
    </row>
    <row r="18" spans="1:8" ht="12" customHeight="1">
      <c r="A18" s="34" t="s">
        <v>794</v>
      </c>
      <c r="B18" s="33" t="s">
        <v>37</v>
      </c>
      <c r="C18" s="41">
        <v>71162</v>
      </c>
      <c r="D18" s="41">
        <v>712</v>
      </c>
      <c r="E18" s="41">
        <v>106319</v>
      </c>
      <c r="F18" s="41">
        <v>149</v>
      </c>
      <c r="G18" s="41">
        <v>212</v>
      </c>
      <c r="H18" s="31">
        <v>75</v>
      </c>
    </row>
    <row r="19" spans="1:8" ht="12" customHeight="1">
      <c r="A19" s="34" t="s">
        <v>793</v>
      </c>
      <c r="B19" s="33" t="s">
        <v>38</v>
      </c>
      <c r="C19" s="41">
        <v>70969</v>
      </c>
      <c r="D19" s="41">
        <v>710</v>
      </c>
      <c r="E19" s="41">
        <v>46677</v>
      </c>
      <c r="F19" s="41">
        <v>66</v>
      </c>
      <c r="G19" s="41">
        <v>214</v>
      </c>
      <c r="H19" s="31">
        <v>258</v>
      </c>
    </row>
    <row r="20" spans="1:8" ht="12" customHeight="1">
      <c r="A20" s="34" t="s">
        <v>792</v>
      </c>
      <c r="B20" s="33" t="s">
        <v>39</v>
      </c>
      <c r="C20" s="41">
        <v>71493</v>
      </c>
      <c r="D20" s="41">
        <v>715</v>
      </c>
      <c r="E20" s="41">
        <v>37213</v>
      </c>
      <c r="F20" s="41">
        <v>52</v>
      </c>
      <c r="G20" s="41">
        <v>209</v>
      </c>
      <c r="H20" s="31">
        <v>293</v>
      </c>
    </row>
    <row r="21" spans="1:8" ht="12" customHeight="1">
      <c r="A21" s="34" t="s">
        <v>791</v>
      </c>
      <c r="B21" s="33" t="s">
        <v>40</v>
      </c>
      <c r="C21" s="41">
        <v>104931</v>
      </c>
      <c r="D21" s="41">
        <v>1049</v>
      </c>
      <c r="E21" s="41">
        <v>106486</v>
      </c>
      <c r="F21" s="41">
        <v>101</v>
      </c>
      <c r="G21" s="41">
        <v>112</v>
      </c>
      <c r="H21" s="31">
        <v>74</v>
      </c>
    </row>
    <row r="22" spans="1:8" ht="12" customHeight="1">
      <c r="A22" s="34" t="s">
        <v>790</v>
      </c>
      <c r="B22" s="33" t="s">
        <v>41</v>
      </c>
      <c r="C22" s="41">
        <v>52410</v>
      </c>
      <c r="D22" s="41">
        <v>524</v>
      </c>
      <c r="E22" s="41">
        <v>76064</v>
      </c>
      <c r="F22" s="41">
        <v>145</v>
      </c>
      <c r="G22" s="41">
        <v>276</v>
      </c>
      <c r="H22" s="31">
        <v>147</v>
      </c>
    </row>
    <row r="23" spans="1:8" ht="12" customHeight="1">
      <c r="A23" s="34" t="s">
        <v>789</v>
      </c>
      <c r="B23" s="33" t="s">
        <v>42</v>
      </c>
      <c r="C23" s="41">
        <v>77946</v>
      </c>
      <c r="D23" s="41">
        <v>779</v>
      </c>
      <c r="E23" s="41">
        <v>63057</v>
      </c>
      <c r="F23" s="41">
        <v>81</v>
      </c>
      <c r="G23" s="41">
        <v>185</v>
      </c>
      <c r="H23" s="31">
        <v>189</v>
      </c>
    </row>
    <row r="24" spans="1:8" ht="13.5" customHeight="1">
      <c r="A24" s="34" t="s">
        <v>788</v>
      </c>
      <c r="B24" s="33" t="s">
        <v>43</v>
      </c>
      <c r="C24" s="41">
        <v>62206</v>
      </c>
      <c r="D24" s="41">
        <v>622</v>
      </c>
      <c r="E24" s="41">
        <v>44165</v>
      </c>
      <c r="F24" s="41">
        <v>71</v>
      </c>
      <c r="G24" s="41">
        <v>246</v>
      </c>
      <c r="H24" s="31">
        <v>271</v>
      </c>
    </row>
    <row r="25" spans="1:8" ht="13.5" customHeight="1">
      <c r="A25" s="34" t="s">
        <v>787</v>
      </c>
      <c r="B25" s="33" t="s">
        <v>44</v>
      </c>
      <c r="C25" s="41">
        <v>70414</v>
      </c>
      <c r="D25" s="41">
        <v>704</v>
      </c>
      <c r="E25" s="41">
        <v>52837</v>
      </c>
      <c r="F25" s="41">
        <v>75</v>
      </c>
      <c r="G25" s="41">
        <v>216</v>
      </c>
      <c r="H25" s="31">
        <v>234</v>
      </c>
    </row>
    <row r="26" spans="1:8" ht="13.5" customHeight="1">
      <c r="A26" s="34" t="s">
        <v>786</v>
      </c>
      <c r="B26" s="33" t="s">
        <v>45</v>
      </c>
      <c r="C26" s="41">
        <v>74114</v>
      </c>
      <c r="D26" s="41">
        <v>741</v>
      </c>
      <c r="E26" s="41">
        <v>159633</v>
      </c>
      <c r="F26" s="41">
        <v>215</v>
      </c>
      <c r="G26" s="41">
        <v>197</v>
      </c>
      <c r="H26" s="31">
        <v>18</v>
      </c>
    </row>
    <row r="27" spans="1:8" ht="13.5" customHeight="1">
      <c r="A27" s="34" t="s">
        <v>785</v>
      </c>
      <c r="B27" s="33" t="s">
        <v>46</v>
      </c>
      <c r="C27" s="41">
        <v>102478</v>
      </c>
      <c r="D27" s="41">
        <v>1025</v>
      </c>
      <c r="E27" s="41">
        <v>83699</v>
      </c>
      <c r="F27" s="41">
        <v>82</v>
      </c>
      <c r="G27" s="41">
        <v>121</v>
      </c>
      <c r="H27" s="31">
        <v>117</v>
      </c>
    </row>
    <row r="28" spans="1:8" ht="13.5" customHeight="1">
      <c r="A28" s="34" t="s">
        <v>784</v>
      </c>
      <c r="B28" s="33" t="s">
        <v>47</v>
      </c>
      <c r="C28" s="41">
        <v>43022</v>
      </c>
      <c r="D28" s="41">
        <v>430</v>
      </c>
      <c r="E28" s="41">
        <v>57023</v>
      </c>
      <c r="F28" s="41">
        <v>133</v>
      </c>
      <c r="G28" s="41">
        <v>295</v>
      </c>
      <c r="H28" s="31">
        <v>214</v>
      </c>
    </row>
    <row r="29" spans="1:8" ht="13.5" customHeight="1">
      <c r="A29" s="34" t="s">
        <v>783</v>
      </c>
      <c r="B29" s="33" t="s">
        <v>48</v>
      </c>
      <c r="C29" s="41">
        <v>67496</v>
      </c>
      <c r="D29" s="41">
        <v>675</v>
      </c>
      <c r="E29" s="41">
        <v>47194</v>
      </c>
      <c r="F29" s="41">
        <v>70</v>
      </c>
      <c r="G29" s="41">
        <v>229</v>
      </c>
      <c r="H29" s="31">
        <v>255</v>
      </c>
    </row>
    <row r="30" spans="1:8" ht="13.5" customHeight="1">
      <c r="A30" s="34" t="s">
        <v>782</v>
      </c>
      <c r="B30" s="33" t="s">
        <v>49</v>
      </c>
      <c r="C30" s="41">
        <v>111770</v>
      </c>
      <c r="D30" s="41">
        <v>1118</v>
      </c>
      <c r="E30" s="41">
        <v>134145</v>
      </c>
      <c r="F30" s="41">
        <v>120</v>
      </c>
      <c r="G30" s="41">
        <v>104</v>
      </c>
      <c r="H30" s="31">
        <v>35</v>
      </c>
    </row>
    <row r="31" spans="1:8" ht="13.5" customHeight="1">
      <c r="A31" s="34" t="s">
        <v>781</v>
      </c>
      <c r="B31" s="33" t="s">
        <v>50</v>
      </c>
      <c r="C31" s="41">
        <v>80153</v>
      </c>
      <c r="D31" s="41">
        <v>802</v>
      </c>
      <c r="E31" s="41">
        <v>66971</v>
      </c>
      <c r="F31" s="41">
        <v>84</v>
      </c>
      <c r="G31" s="41">
        <v>180</v>
      </c>
      <c r="H31" s="31">
        <v>175</v>
      </c>
    </row>
    <row r="32" spans="1:8" ht="13.5" customHeight="1">
      <c r="A32" s="34" t="s">
        <v>780</v>
      </c>
      <c r="B32" s="33" t="s">
        <v>51</v>
      </c>
      <c r="C32" s="41">
        <v>83860</v>
      </c>
      <c r="D32" s="41">
        <v>839</v>
      </c>
      <c r="E32" s="41">
        <v>91815</v>
      </c>
      <c r="F32" s="41">
        <v>109</v>
      </c>
      <c r="G32" s="41">
        <v>167</v>
      </c>
      <c r="H32" s="31">
        <v>94</v>
      </c>
    </row>
    <row r="33" spans="1:8" ht="13.5" customHeight="1">
      <c r="A33" s="34" t="s">
        <v>779</v>
      </c>
      <c r="B33" s="33" t="s">
        <v>52</v>
      </c>
      <c r="C33" s="41">
        <v>57581</v>
      </c>
      <c r="D33" s="41">
        <v>576</v>
      </c>
      <c r="E33" s="41">
        <v>44598</v>
      </c>
      <c r="F33" s="41">
        <v>77</v>
      </c>
      <c r="G33" s="41">
        <v>263</v>
      </c>
      <c r="H33" s="31">
        <v>265</v>
      </c>
    </row>
    <row r="34" spans="1:8" ht="14.25" customHeight="1">
      <c r="A34" s="37"/>
      <c r="B34" s="38" t="s">
        <v>347</v>
      </c>
      <c r="C34" s="35"/>
      <c r="D34" s="43"/>
      <c r="E34" s="43"/>
      <c r="F34" s="43"/>
      <c r="G34" s="43"/>
      <c r="H34" s="43"/>
    </row>
    <row r="35" spans="1:8" ht="14.25" customHeight="1">
      <c r="A35" s="30"/>
      <c r="B35" s="36" t="s">
        <v>346</v>
      </c>
    </row>
    <row r="36" spans="1:8" ht="13.5" customHeight="1">
      <c r="A36" s="34" t="s">
        <v>778</v>
      </c>
      <c r="B36" s="33" t="s">
        <v>777</v>
      </c>
      <c r="C36" s="41">
        <v>10922</v>
      </c>
      <c r="D36" s="41">
        <v>109</v>
      </c>
      <c r="E36" s="41">
        <v>81010</v>
      </c>
      <c r="F36" s="41">
        <v>742</v>
      </c>
      <c r="G36" s="41">
        <v>24</v>
      </c>
      <c r="H36" s="31">
        <v>45</v>
      </c>
    </row>
    <row r="37" spans="1:8" ht="13.5" customHeight="1">
      <c r="A37" s="34" t="s">
        <v>776</v>
      </c>
      <c r="B37" s="33" t="s">
        <v>775</v>
      </c>
      <c r="C37" s="41">
        <v>5629</v>
      </c>
      <c r="D37" s="41">
        <v>56</v>
      </c>
      <c r="E37" s="41">
        <v>100886</v>
      </c>
      <c r="F37" s="41">
        <v>1792</v>
      </c>
      <c r="G37" s="41">
        <v>50</v>
      </c>
      <c r="H37" s="31">
        <v>39</v>
      </c>
    </row>
    <row r="38" spans="1:8" ht="13.5" customHeight="1">
      <c r="A38" s="34" t="s">
        <v>774</v>
      </c>
      <c r="B38" s="42" t="s">
        <v>773</v>
      </c>
      <c r="C38" s="41">
        <v>8470</v>
      </c>
      <c r="D38" s="41">
        <v>85</v>
      </c>
      <c r="E38" s="41">
        <v>115453</v>
      </c>
      <c r="F38" s="41">
        <v>1363</v>
      </c>
      <c r="G38" s="41">
        <v>34</v>
      </c>
      <c r="H38" s="31">
        <v>33</v>
      </c>
    </row>
    <row r="39" spans="1:8" ht="13.5" customHeight="1">
      <c r="A39" s="34" t="s">
        <v>772</v>
      </c>
      <c r="B39" s="42" t="s">
        <v>771</v>
      </c>
      <c r="C39" s="41">
        <v>29282</v>
      </c>
      <c r="D39" s="41">
        <v>293</v>
      </c>
      <c r="E39" s="41">
        <v>635759</v>
      </c>
      <c r="F39" s="41">
        <v>2171</v>
      </c>
      <c r="G39" s="41">
        <v>5</v>
      </c>
      <c r="H39" s="31">
        <v>4</v>
      </c>
    </row>
    <row r="40" spans="1:8" ht="16.5" customHeight="1">
      <c r="A40" s="37"/>
      <c r="B40" s="55" t="s">
        <v>770</v>
      </c>
      <c r="C40" s="55"/>
      <c r="D40" s="55"/>
      <c r="E40" s="55"/>
      <c r="F40" s="55"/>
      <c r="G40" s="55"/>
      <c r="H40" s="55"/>
    </row>
    <row r="41" spans="1:8" ht="12.75" customHeight="1">
      <c r="A41" s="37"/>
      <c r="B41" s="38" t="s">
        <v>366</v>
      </c>
      <c r="C41" s="39"/>
      <c r="D41" s="39"/>
      <c r="E41" s="39"/>
      <c r="F41" s="39"/>
      <c r="G41" s="39"/>
      <c r="H41" s="39"/>
    </row>
    <row r="42" spans="1:8" ht="14.25" customHeight="1">
      <c r="A42" s="34" t="s">
        <v>769</v>
      </c>
      <c r="B42" s="33" t="s">
        <v>53</v>
      </c>
      <c r="C42" s="41">
        <v>47463</v>
      </c>
      <c r="D42" s="41">
        <v>475</v>
      </c>
      <c r="E42" s="41">
        <v>55573</v>
      </c>
      <c r="F42" s="41">
        <v>117</v>
      </c>
      <c r="G42" s="41">
        <v>286</v>
      </c>
      <c r="H42" s="31">
        <v>223</v>
      </c>
    </row>
    <row r="43" spans="1:8" ht="14.25" customHeight="1">
      <c r="A43" s="34" t="s">
        <v>768</v>
      </c>
      <c r="B43" s="33" t="s">
        <v>54</v>
      </c>
      <c r="C43" s="41">
        <v>103997</v>
      </c>
      <c r="D43" s="41">
        <v>1040</v>
      </c>
      <c r="E43" s="41">
        <v>78431</v>
      </c>
      <c r="F43" s="41">
        <v>75</v>
      </c>
      <c r="G43" s="41">
        <v>116</v>
      </c>
      <c r="H43" s="31">
        <v>136</v>
      </c>
    </row>
    <row r="44" spans="1:8" ht="14.25" customHeight="1">
      <c r="A44" s="34" t="s">
        <v>767</v>
      </c>
      <c r="B44" s="33" t="s">
        <v>55</v>
      </c>
      <c r="C44" s="41">
        <v>139412</v>
      </c>
      <c r="D44" s="41">
        <v>1395</v>
      </c>
      <c r="E44" s="41">
        <v>112992</v>
      </c>
      <c r="F44" s="41">
        <v>81</v>
      </c>
      <c r="G44" s="41">
        <v>48</v>
      </c>
      <c r="H44" s="31">
        <v>59</v>
      </c>
    </row>
    <row r="45" spans="1:8" ht="14.25" customHeight="1">
      <c r="A45" s="34" t="s">
        <v>766</v>
      </c>
      <c r="B45" s="33" t="s">
        <v>56</v>
      </c>
      <c r="C45" s="41">
        <v>52694</v>
      </c>
      <c r="D45" s="41">
        <v>527</v>
      </c>
      <c r="E45" s="41">
        <v>52361</v>
      </c>
      <c r="F45" s="41">
        <v>99</v>
      </c>
      <c r="G45" s="41">
        <v>275</v>
      </c>
      <c r="H45" s="31">
        <v>235</v>
      </c>
    </row>
    <row r="46" spans="1:8" ht="14.25" customHeight="1">
      <c r="A46" s="34" t="s">
        <v>765</v>
      </c>
      <c r="B46" s="33" t="s">
        <v>57</v>
      </c>
      <c r="C46" s="41">
        <v>61285</v>
      </c>
      <c r="D46" s="41">
        <v>613</v>
      </c>
      <c r="E46" s="41">
        <v>45342</v>
      </c>
      <c r="F46" s="41">
        <v>74</v>
      </c>
      <c r="G46" s="41">
        <v>254</v>
      </c>
      <c r="H46" s="31">
        <v>264</v>
      </c>
    </row>
    <row r="47" spans="1:8" ht="14.25" customHeight="1">
      <c r="A47" s="34" t="s">
        <v>764</v>
      </c>
      <c r="B47" s="33" t="s">
        <v>58</v>
      </c>
      <c r="C47" s="41">
        <v>72776</v>
      </c>
      <c r="D47" s="41">
        <v>728</v>
      </c>
      <c r="E47" s="41">
        <v>40346</v>
      </c>
      <c r="F47" s="41">
        <v>55</v>
      </c>
      <c r="G47" s="41">
        <v>205</v>
      </c>
      <c r="H47" s="31">
        <v>283</v>
      </c>
    </row>
    <row r="48" spans="1:8" ht="14.25" customHeight="1">
      <c r="A48" s="34" t="s">
        <v>763</v>
      </c>
      <c r="B48" s="33" t="s">
        <v>59</v>
      </c>
      <c r="C48" s="41">
        <v>122518</v>
      </c>
      <c r="D48" s="41">
        <v>1225</v>
      </c>
      <c r="E48" s="41">
        <v>162545</v>
      </c>
      <c r="F48" s="41">
        <v>133</v>
      </c>
      <c r="G48" s="41">
        <v>78</v>
      </c>
      <c r="H48" s="31">
        <v>13</v>
      </c>
    </row>
    <row r="49" spans="1:10" ht="14.25" customHeight="1">
      <c r="A49" s="34" t="s">
        <v>762</v>
      </c>
      <c r="B49" s="33" t="s">
        <v>60</v>
      </c>
      <c r="C49" s="41">
        <v>101574</v>
      </c>
      <c r="D49" s="41">
        <v>1016</v>
      </c>
      <c r="E49" s="41">
        <v>66823</v>
      </c>
      <c r="F49" s="41">
        <v>66</v>
      </c>
      <c r="G49" s="41">
        <v>123</v>
      </c>
      <c r="H49" s="31">
        <v>176</v>
      </c>
    </row>
    <row r="50" spans="1:10" ht="14.25" customHeight="1">
      <c r="A50" s="34" t="s">
        <v>761</v>
      </c>
      <c r="B50" s="33" t="s">
        <v>61</v>
      </c>
      <c r="C50" s="41">
        <v>67512</v>
      </c>
      <c r="D50" s="41">
        <v>675</v>
      </c>
      <c r="E50" s="41">
        <v>46254</v>
      </c>
      <c r="F50" s="41">
        <v>69</v>
      </c>
      <c r="G50" s="41">
        <v>228</v>
      </c>
      <c r="H50" s="31">
        <v>259</v>
      </c>
    </row>
    <row r="51" spans="1:10" ht="14.25" customHeight="1">
      <c r="A51" s="34" t="s">
        <v>760</v>
      </c>
      <c r="B51" s="33" t="s">
        <v>62</v>
      </c>
      <c r="C51" s="41">
        <v>112008</v>
      </c>
      <c r="D51" s="41">
        <v>1120</v>
      </c>
      <c r="E51" s="41">
        <v>86841</v>
      </c>
      <c r="F51" s="41">
        <v>78</v>
      </c>
      <c r="G51" s="41">
        <v>101</v>
      </c>
      <c r="H51" s="31">
        <v>110</v>
      </c>
    </row>
    <row r="52" spans="1:10" ht="14.25" customHeight="1">
      <c r="A52" s="34" t="s">
        <v>759</v>
      </c>
      <c r="B52" s="33" t="s">
        <v>63</v>
      </c>
      <c r="C52" s="41">
        <v>60720</v>
      </c>
      <c r="D52" s="41">
        <v>607</v>
      </c>
      <c r="E52" s="41">
        <v>41373</v>
      </c>
      <c r="F52" s="41">
        <v>68</v>
      </c>
      <c r="G52" s="41">
        <v>256</v>
      </c>
      <c r="H52" s="31">
        <v>282</v>
      </c>
    </row>
    <row r="53" spans="1:10" ht="14.25" customHeight="1">
      <c r="A53" s="34" t="s">
        <v>758</v>
      </c>
      <c r="B53" s="33" t="s">
        <v>64</v>
      </c>
      <c r="C53" s="41">
        <v>58647</v>
      </c>
      <c r="D53" s="41">
        <v>586</v>
      </c>
      <c r="E53" s="41">
        <v>44384</v>
      </c>
      <c r="F53" s="41">
        <v>76</v>
      </c>
      <c r="G53" s="41">
        <v>259</v>
      </c>
      <c r="H53" s="31">
        <v>268</v>
      </c>
    </row>
    <row r="54" spans="1:10" ht="14.25" customHeight="1">
      <c r="A54" s="34" t="s">
        <v>757</v>
      </c>
      <c r="B54" s="33" t="s">
        <v>65</v>
      </c>
      <c r="C54" s="41">
        <v>79109</v>
      </c>
      <c r="D54" s="41">
        <v>791</v>
      </c>
      <c r="E54" s="41">
        <v>41501</v>
      </c>
      <c r="F54" s="41">
        <v>52</v>
      </c>
      <c r="G54" s="41">
        <v>183</v>
      </c>
      <c r="H54" s="31">
        <v>281</v>
      </c>
    </row>
    <row r="55" spans="1:10" ht="14.25" customHeight="1">
      <c r="A55" s="34" t="s">
        <v>756</v>
      </c>
      <c r="B55" s="33" t="s">
        <v>66</v>
      </c>
      <c r="C55" s="41">
        <v>147418</v>
      </c>
      <c r="D55" s="41">
        <v>1474</v>
      </c>
      <c r="E55" s="41">
        <v>99764</v>
      </c>
      <c r="F55" s="41">
        <v>68</v>
      </c>
      <c r="G55" s="41">
        <v>39</v>
      </c>
      <c r="H55" s="31">
        <v>81</v>
      </c>
    </row>
    <row r="56" spans="1:10" ht="14.25" customHeight="1">
      <c r="A56" s="34" t="s">
        <v>755</v>
      </c>
      <c r="B56" s="33" t="s">
        <v>67</v>
      </c>
      <c r="C56" s="41">
        <v>123042</v>
      </c>
      <c r="D56" s="41">
        <v>1230</v>
      </c>
      <c r="E56" s="41">
        <v>103397</v>
      </c>
      <c r="F56" s="41">
        <v>84</v>
      </c>
      <c r="G56" s="41">
        <v>77</v>
      </c>
      <c r="H56" s="31">
        <v>78</v>
      </c>
    </row>
    <row r="57" spans="1:10" ht="14.25" customHeight="1">
      <c r="A57" s="34" t="s">
        <v>754</v>
      </c>
      <c r="B57" s="33" t="s">
        <v>68</v>
      </c>
      <c r="C57" s="41">
        <v>107546</v>
      </c>
      <c r="D57" s="41">
        <v>1075</v>
      </c>
      <c r="E57" s="41">
        <v>48381</v>
      </c>
      <c r="F57" s="41">
        <v>45</v>
      </c>
      <c r="G57" s="41">
        <v>107</v>
      </c>
      <c r="H57" s="31">
        <v>249</v>
      </c>
    </row>
    <row r="58" spans="1:10" ht="14.25" customHeight="1">
      <c r="A58" s="34" t="s">
        <v>753</v>
      </c>
      <c r="B58" s="33" t="s">
        <v>69</v>
      </c>
      <c r="C58" s="41">
        <v>50195</v>
      </c>
      <c r="D58" s="41">
        <v>502</v>
      </c>
      <c r="E58" s="41">
        <v>34844</v>
      </c>
      <c r="F58" s="41">
        <v>69</v>
      </c>
      <c r="G58" s="41">
        <v>280</v>
      </c>
      <c r="H58" s="31">
        <v>302</v>
      </c>
    </row>
    <row r="59" spans="1:10" ht="14.25" customHeight="1">
      <c r="A59" s="34" t="s">
        <v>752</v>
      </c>
      <c r="B59" s="33" t="s">
        <v>70</v>
      </c>
      <c r="C59" s="41">
        <v>147363</v>
      </c>
      <c r="D59" s="41">
        <v>1474</v>
      </c>
      <c r="E59" s="41">
        <v>86758</v>
      </c>
      <c r="F59" s="41">
        <v>59</v>
      </c>
      <c r="G59" s="41">
        <v>40</v>
      </c>
      <c r="H59" s="31">
        <v>111</v>
      </c>
    </row>
    <row r="60" spans="1:10" ht="13.5" customHeight="1">
      <c r="A60" s="34" t="s">
        <v>751</v>
      </c>
      <c r="B60" s="33" t="s">
        <v>71</v>
      </c>
      <c r="C60" s="41">
        <v>98477</v>
      </c>
      <c r="D60" s="41">
        <v>985</v>
      </c>
      <c r="E60" s="41">
        <v>70606</v>
      </c>
      <c r="F60" s="41">
        <v>72</v>
      </c>
      <c r="G60" s="41">
        <v>131</v>
      </c>
      <c r="H60" s="31">
        <v>163</v>
      </c>
    </row>
    <row r="61" spans="1:10" ht="14.25" customHeight="1">
      <c r="A61" s="30"/>
      <c r="B61" s="38" t="s">
        <v>347</v>
      </c>
      <c r="C61" s="35"/>
      <c r="D61" s="35"/>
      <c r="E61" s="35"/>
      <c r="F61" s="35"/>
      <c r="G61" s="35"/>
      <c r="H61" s="35"/>
    </row>
    <row r="62" spans="1:10" ht="14.25" customHeight="1">
      <c r="A62" s="30"/>
      <c r="B62" s="36" t="s">
        <v>346</v>
      </c>
      <c r="C62" s="35"/>
      <c r="D62" s="35"/>
      <c r="E62" s="35"/>
      <c r="F62" s="35"/>
      <c r="G62" s="35"/>
      <c r="H62" s="35"/>
    </row>
    <row r="63" spans="1:10" ht="13.5" customHeight="1">
      <c r="A63" s="34" t="s">
        <v>750</v>
      </c>
      <c r="B63" s="33" t="s">
        <v>749</v>
      </c>
      <c r="C63" s="41">
        <v>17598</v>
      </c>
      <c r="D63" s="41">
        <v>176</v>
      </c>
      <c r="E63" s="41">
        <v>355645</v>
      </c>
      <c r="F63" s="41">
        <v>2021</v>
      </c>
      <c r="G63" s="41">
        <v>11</v>
      </c>
      <c r="H63" s="31">
        <v>8</v>
      </c>
      <c r="J63" s="45"/>
    </row>
    <row r="64" spans="1:10" ht="13.5" customHeight="1">
      <c r="A64" s="34" t="s">
        <v>748</v>
      </c>
      <c r="B64" s="33" t="s">
        <v>747</v>
      </c>
      <c r="C64" s="41">
        <v>5776</v>
      </c>
      <c r="D64" s="41">
        <v>58</v>
      </c>
      <c r="E64" s="41">
        <v>96319</v>
      </c>
      <c r="F64" s="41">
        <v>1668</v>
      </c>
      <c r="G64" s="41">
        <v>48</v>
      </c>
      <c r="H64" s="31">
        <v>40</v>
      </c>
      <c r="J64" s="45"/>
    </row>
    <row r="65" spans="1:10" ht="13.5" customHeight="1">
      <c r="A65" s="34" t="s">
        <v>746</v>
      </c>
      <c r="B65" s="33" t="s">
        <v>745</v>
      </c>
      <c r="C65" s="41">
        <v>11572</v>
      </c>
      <c r="D65" s="41">
        <v>116</v>
      </c>
      <c r="E65" s="41">
        <v>202689</v>
      </c>
      <c r="F65" s="41">
        <v>1752</v>
      </c>
      <c r="G65" s="41">
        <v>21</v>
      </c>
      <c r="H65" s="31">
        <v>16</v>
      </c>
      <c r="J65" s="45"/>
    </row>
    <row r="66" spans="1:10" ht="13.5" customHeight="1">
      <c r="A66" s="34" t="s">
        <v>744</v>
      </c>
      <c r="B66" s="33" t="s">
        <v>743</v>
      </c>
      <c r="C66" s="41">
        <v>8432</v>
      </c>
      <c r="D66" s="41">
        <v>84</v>
      </c>
      <c r="E66" s="41">
        <v>113041</v>
      </c>
      <c r="F66" s="41">
        <v>1341</v>
      </c>
      <c r="G66" s="41">
        <v>35</v>
      </c>
      <c r="H66" s="31">
        <v>34</v>
      </c>
      <c r="J66" s="45"/>
    </row>
    <row r="67" spans="1:10" ht="14.25" customHeight="1">
      <c r="A67" s="37"/>
      <c r="B67" s="55" t="s">
        <v>742</v>
      </c>
      <c r="C67" s="55"/>
      <c r="D67" s="55"/>
      <c r="E67" s="55"/>
      <c r="F67" s="55"/>
      <c r="G67" s="55"/>
      <c r="H67" s="55"/>
    </row>
    <row r="68" spans="1:10" ht="13.5" customHeight="1">
      <c r="A68" s="37"/>
      <c r="B68" s="38" t="s">
        <v>366</v>
      </c>
      <c r="C68" s="39"/>
      <c r="D68" s="39"/>
      <c r="E68" s="39"/>
      <c r="F68" s="39"/>
      <c r="G68" s="44"/>
      <c r="H68" s="44"/>
    </row>
    <row r="69" spans="1:10" ht="12.75" customHeight="1">
      <c r="A69" s="34" t="s">
        <v>741</v>
      </c>
      <c r="B69" s="33" t="s">
        <v>72</v>
      </c>
      <c r="C69" s="41">
        <v>275426</v>
      </c>
      <c r="D69" s="41">
        <v>2755</v>
      </c>
      <c r="E69" s="41">
        <v>112507</v>
      </c>
      <c r="F69" s="41">
        <v>41</v>
      </c>
      <c r="G69" s="41">
        <v>3</v>
      </c>
      <c r="H69" s="31">
        <v>62</v>
      </c>
    </row>
    <row r="70" spans="1:10" ht="12.75" customHeight="1">
      <c r="A70" s="34" t="s">
        <v>740</v>
      </c>
      <c r="B70" s="33" t="s">
        <v>73</v>
      </c>
      <c r="C70" s="41">
        <v>168110</v>
      </c>
      <c r="D70" s="41">
        <v>1681</v>
      </c>
      <c r="E70" s="41">
        <v>102647</v>
      </c>
      <c r="F70" s="41">
        <v>61</v>
      </c>
      <c r="G70" s="41">
        <v>20</v>
      </c>
      <c r="H70" s="31">
        <v>80</v>
      </c>
    </row>
    <row r="71" spans="1:10" ht="12.75" customHeight="1">
      <c r="A71" s="34" t="s">
        <v>739</v>
      </c>
      <c r="B71" s="33" t="s">
        <v>74</v>
      </c>
      <c r="C71" s="41">
        <v>188560</v>
      </c>
      <c r="D71" s="41">
        <v>1887</v>
      </c>
      <c r="E71" s="41">
        <v>79377</v>
      </c>
      <c r="F71" s="41">
        <v>42</v>
      </c>
      <c r="G71" s="41">
        <v>11</v>
      </c>
      <c r="H71" s="31">
        <v>129</v>
      </c>
    </row>
    <row r="72" spans="1:10" ht="12.75" customHeight="1">
      <c r="A72" s="34" t="s">
        <v>738</v>
      </c>
      <c r="B72" s="33" t="s">
        <v>75</v>
      </c>
      <c r="C72" s="41">
        <v>126802</v>
      </c>
      <c r="D72" s="41">
        <v>1268</v>
      </c>
      <c r="E72" s="41">
        <v>65939</v>
      </c>
      <c r="F72" s="41">
        <v>52</v>
      </c>
      <c r="G72" s="41">
        <v>70</v>
      </c>
      <c r="H72" s="31">
        <v>181</v>
      </c>
    </row>
    <row r="73" spans="1:10" ht="12.75" customHeight="1">
      <c r="A73" s="34" t="s">
        <v>737</v>
      </c>
      <c r="B73" s="33" t="s">
        <v>76</v>
      </c>
      <c r="C73" s="41">
        <v>87528</v>
      </c>
      <c r="D73" s="41">
        <v>875</v>
      </c>
      <c r="E73" s="41">
        <v>46895</v>
      </c>
      <c r="F73" s="41">
        <v>54</v>
      </c>
      <c r="G73" s="41">
        <v>160</v>
      </c>
      <c r="H73" s="31">
        <v>256</v>
      </c>
    </row>
    <row r="74" spans="1:10" ht="13.5" customHeight="1">
      <c r="A74" s="34" t="s">
        <v>736</v>
      </c>
      <c r="B74" s="33" t="s">
        <v>77</v>
      </c>
      <c r="C74" s="41">
        <v>103144</v>
      </c>
      <c r="D74" s="41">
        <v>1031</v>
      </c>
      <c r="E74" s="41">
        <v>65422</v>
      </c>
      <c r="F74" s="41">
        <v>63</v>
      </c>
      <c r="G74" s="41">
        <v>118</v>
      </c>
      <c r="H74" s="31">
        <v>183</v>
      </c>
    </row>
    <row r="75" spans="1:10" ht="13.5" customHeight="1">
      <c r="A75" s="34" t="s">
        <v>735</v>
      </c>
      <c r="B75" s="33" t="s">
        <v>78</v>
      </c>
      <c r="C75" s="41">
        <v>100530</v>
      </c>
      <c r="D75" s="41">
        <v>1005</v>
      </c>
      <c r="E75" s="41">
        <v>97569</v>
      </c>
      <c r="F75" s="41">
        <v>97</v>
      </c>
      <c r="G75" s="41">
        <v>126</v>
      </c>
      <c r="H75" s="31">
        <v>86</v>
      </c>
    </row>
    <row r="76" spans="1:10" ht="13.5" customHeight="1">
      <c r="A76" s="34" t="s">
        <v>734</v>
      </c>
      <c r="B76" s="33" t="s">
        <v>79</v>
      </c>
      <c r="C76" s="41">
        <v>128874</v>
      </c>
      <c r="D76" s="41">
        <v>1289</v>
      </c>
      <c r="E76" s="41">
        <v>89502</v>
      </c>
      <c r="F76" s="41">
        <v>69</v>
      </c>
      <c r="G76" s="41">
        <v>66</v>
      </c>
      <c r="H76" s="31">
        <v>103</v>
      </c>
    </row>
    <row r="77" spans="1:10" ht="13.5" customHeight="1">
      <c r="A77" s="34" t="s">
        <v>733</v>
      </c>
      <c r="B77" s="33" t="s">
        <v>80</v>
      </c>
      <c r="C77" s="41">
        <v>167953</v>
      </c>
      <c r="D77" s="41">
        <v>1680</v>
      </c>
      <c r="E77" s="41">
        <v>151178</v>
      </c>
      <c r="F77" s="41">
        <v>90</v>
      </c>
      <c r="G77" s="41">
        <v>21</v>
      </c>
      <c r="H77" s="31">
        <v>25</v>
      </c>
    </row>
    <row r="78" spans="1:10" ht="13.5" customHeight="1">
      <c r="A78" s="34" t="s">
        <v>732</v>
      </c>
      <c r="B78" s="33" t="s">
        <v>81</v>
      </c>
      <c r="C78" s="41">
        <v>63664</v>
      </c>
      <c r="D78" s="41">
        <v>637</v>
      </c>
      <c r="E78" s="41">
        <v>57401</v>
      </c>
      <c r="F78" s="41">
        <v>90</v>
      </c>
      <c r="G78" s="41">
        <v>241</v>
      </c>
      <c r="H78" s="31">
        <v>210</v>
      </c>
    </row>
    <row r="79" spans="1:10" ht="13.5" customHeight="1">
      <c r="A79" s="34" t="s">
        <v>731</v>
      </c>
      <c r="B79" s="33" t="s">
        <v>82</v>
      </c>
      <c r="C79" s="41">
        <v>139421</v>
      </c>
      <c r="D79" s="41">
        <v>1394</v>
      </c>
      <c r="E79" s="41">
        <v>108597</v>
      </c>
      <c r="F79" s="41">
        <v>78</v>
      </c>
      <c r="G79" s="41">
        <v>47</v>
      </c>
      <c r="H79" s="31">
        <v>71</v>
      </c>
    </row>
    <row r="80" spans="1:10" ht="13.5" customHeight="1">
      <c r="A80" s="34" t="s">
        <v>730</v>
      </c>
      <c r="B80" s="33" t="s">
        <v>83</v>
      </c>
      <c r="C80" s="41">
        <v>81002</v>
      </c>
      <c r="D80" s="41">
        <v>810</v>
      </c>
      <c r="E80" s="41">
        <v>60964</v>
      </c>
      <c r="F80" s="41">
        <v>75</v>
      </c>
      <c r="G80" s="41">
        <v>176</v>
      </c>
      <c r="H80" s="31">
        <v>194</v>
      </c>
    </row>
    <row r="81" spans="1:8" ht="13.5" customHeight="1">
      <c r="A81" s="34" t="s">
        <v>729</v>
      </c>
      <c r="B81" s="33" t="s">
        <v>84</v>
      </c>
      <c r="C81" s="41">
        <v>95220</v>
      </c>
      <c r="D81" s="41">
        <v>952</v>
      </c>
      <c r="E81" s="41">
        <v>35628</v>
      </c>
      <c r="F81" s="41">
        <v>37</v>
      </c>
      <c r="G81" s="41">
        <v>141</v>
      </c>
      <c r="H81" s="31">
        <v>299</v>
      </c>
    </row>
    <row r="82" spans="1:8" ht="13.5" customHeight="1">
      <c r="A82" s="34" t="s">
        <v>728</v>
      </c>
      <c r="B82" s="33" t="s">
        <v>85</v>
      </c>
      <c r="C82" s="41">
        <v>93409</v>
      </c>
      <c r="D82" s="41">
        <v>934</v>
      </c>
      <c r="E82" s="41">
        <v>115206</v>
      </c>
      <c r="F82" s="41">
        <v>123</v>
      </c>
      <c r="G82" s="41">
        <v>145</v>
      </c>
      <c r="H82" s="31">
        <v>53</v>
      </c>
    </row>
    <row r="83" spans="1:8" ht="13.5" customHeight="1">
      <c r="A83" s="34" t="s">
        <v>727</v>
      </c>
      <c r="B83" s="33" t="s">
        <v>86</v>
      </c>
      <c r="C83" s="41">
        <v>96506</v>
      </c>
      <c r="D83" s="41">
        <v>965</v>
      </c>
      <c r="E83" s="41">
        <v>60287</v>
      </c>
      <c r="F83" s="41">
        <v>62</v>
      </c>
      <c r="G83" s="41">
        <v>137</v>
      </c>
      <c r="H83" s="31">
        <v>197</v>
      </c>
    </row>
    <row r="84" spans="1:8" ht="13.5" customHeight="1">
      <c r="A84" s="34" t="s">
        <v>726</v>
      </c>
      <c r="B84" s="33" t="s">
        <v>87</v>
      </c>
      <c r="C84" s="41">
        <v>61453</v>
      </c>
      <c r="D84" s="41">
        <v>615</v>
      </c>
      <c r="E84" s="41">
        <v>57388</v>
      </c>
      <c r="F84" s="41">
        <v>93</v>
      </c>
      <c r="G84" s="41">
        <v>253</v>
      </c>
      <c r="H84" s="31">
        <v>211</v>
      </c>
    </row>
    <row r="85" spans="1:8" ht="13.5" customHeight="1">
      <c r="A85" s="34" t="s">
        <v>725</v>
      </c>
      <c r="B85" s="33" t="s">
        <v>45</v>
      </c>
      <c r="C85" s="41">
        <v>46835</v>
      </c>
      <c r="D85" s="41">
        <v>468</v>
      </c>
      <c r="E85" s="41">
        <v>72642</v>
      </c>
      <c r="F85" s="41">
        <v>155</v>
      </c>
      <c r="G85" s="41">
        <v>289</v>
      </c>
      <c r="H85" s="31">
        <v>158</v>
      </c>
    </row>
    <row r="86" spans="1:8" ht="13.5" customHeight="1">
      <c r="A86" s="34" t="s">
        <v>724</v>
      </c>
      <c r="B86" s="33" t="s">
        <v>88</v>
      </c>
      <c r="C86" s="41">
        <v>148889</v>
      </c>
      <c r="D86" s="41">
        <v>1489</v>
      </c>
      <c r="E86" s="41">
        <v>85705</v>
      </c>
      <c r="F86" s="41">
        <v>58</v>
      </c>
      <c r="G86" s="41">
        <v>37</v>
      </c>
      <c r="H86" s="31">
        <v>112</v>
      </c>
    </row>
    <row r="87" spans="1:8" ht="13.5" customHeight="1">
      <c r="A87" s="34" t="s">
        <v>723</v>
      </c>
      <c r="B87" s="33" t="s">
        <v>89</v>
      </c>
      <c r="C87" s="41">
        <v>125642</v>
      </c>
      <c r="D87" s="41">
        <v>1256</v>
      </c>
      <c r="E87" s="41">
        <v>39280</v>
      </c>
      <c r="F87" s="41">
        <v>31</v>
      </c>
      <c r="G87" s="41">
        <v>73</v>
      </c>
      <c r="H87" s="31">
        <v>289</v>
      </c>
    </row>
    <row r="88" spans="1:8" ht="13.5" customHeight="1">
      <c r="A88" s="34" t="s">
        <v>722</v>
      </c>
      <c r="B88" s="33" t="s">
        <v>90</v>
      </c>
      <c r="C88" s="41">
        <v>187029</v>
      </c>
      <c r="D88" s="41">
        <v>1870</v>
      </c>
      <c r="E88" s="41">
        <v>108393</v>
      </c>
      <c r="F88" s="41">
        <v>58</v>
      </c>
      <c r="G88" s="41">
        <v>12</v>
      </c>
      <c r="H88" s="31">
        <v>72</v>
      </c>
    </row>
    <row r="89" spans="1:8" ht="13.5" customHeight="1">
      <c r="A89" s="37"/>
      <c r="B89" s="38" t="s">
        <v>347</v>
      </c>
      <c r="C89" s="35"/>
      <c r="D89" s="35"/>
      <c r="E89" s="35"/>
      <c r="F89" s="35"/>
      <c r="G89" s="35"/>
      <c r="H89" s="35"/>
    </row>
    <row r="90" spans="1:8" ht="13.5" customHeight="1">
      <c r="A90" s="37"/>
      <c r="B90" s="36" t="s">
        <v>346</v>
      </c>
      <c r="C90" s="35"/>
      <c r="D90" s="35"/>
      <c r="E90" s="35"/>
      <c r="F90" s="35"/>
      <c r="G90" s="35"/>
      <c r="H90" s="35"/>
    </row>
    <row r="91" spans="1:8" ht="13.5" customHeight="1">
      <c r="A91" s="34" t="s">
        <v>721</v>
      </c>
      <c r="B91" s="33" t="s">
        <v>720</v>
      </c>
      <c r="C91" s="41">
        <v>4940</v>
      </c>
      <c r="D91" s="41">
        <v>49</v>
      </c>
      <c r="E91" s="41">
        <v>57414</v>
      </c>
      <c r="F91" s="41">
        <v>1162</v>
      </c>
      <c r="G91" s="41">
        <v>51</v>
      </c>
      <c r="H91" s="31">
        <v>58</v>
      </c>
    </row>
    <row r="92" spans="1:8" ht="13.5" customHeight="1">
      <c r="A92" s="34" t="s">
        <v>719</v>
      </c>
      <c r="B92" s="33" t="s">
        <v>718</v>
      </c>
      <c r="C92" s="41">
        <v>3528</v>
      </c>
      <c r="D92" s="41">
        <v>35</v>
      </c>
      <c r="E92" s="41">
        <v>64270</v>
      </c>
      <c r="F92" s="41">
        <v>1822</v>
      </c>
      <c r="G92" s="41">
        <v>56</v>
      </c>
      <c r="H92" s="31">
        <v>54</v>
      </c>
    </row>
    <row r="93" spans="1:8" ht="13.5" customHeight="1">
      <c r="A93" s="34" t="s">
        <v>717</v>
      </c>
      <c r="B93" s="33" t="s">
        <v>716</v>
      </c>
      <c r="C93" s="41">
        <v>14747</v>
      </c>
      <c r="D93" s="41">
        <v>147</v>
      </c>
      <c r="E93" s="41">
        <v>340727</v>
      </c>
      <c r="F93" s="41">
        <v>2310</v>
      </c>
      <c r="G93" s="41">
        <v>16</v>
      </c>
      <c r="H93" s="31">
        <v>9</v>
      </c>
    </row>
    <row r="94" spans="1:8" ht="13.5" customHeight="1">
      <c r="A94" s="34" t="s">
        <v>715</v>
      </c>
      <c r="B94" s="33" t="s">
        <v>714</v>
      </c>
      <c r="C94" s="41">
        <v>3034</v>
      </c>
      <c r="D94" s="41">
        <v>30</v>
      </c>
      <c r="E94" s="41">
        <v>64788</v>
      </c>
      <c r="F94" s="41">
        <v>2135</v>
      </c>
      <c r="G94" s="41">
        <v>61</v>
      </c>
      <c r="H94" s="31">
        <v>52</v>
      </c>
    </row>
    <row r="95" spans="1:8" ht="16.5" customHeight="1">
      <c r="A95" s="37"/>
      <c r="B95" s="55" t="s">
        <v>713</v>
      </c>
      <c r="C95" s="55"/>
      <c r="D95" s="55"/>
      <c r="E95" s="55"/>
      <c r="F95" s="55"/>
      <c r="G95" s="55"/>
      <c r="H95" s="55"/>
    </row>
    <row r="96" spans="1:8" ht="12.75" customHeight="1">
      <c r="A96" s="37"/>
      <c r="B96" s="38" t="s">
        <v>366</v>
      </c>
      <c r="C96" s="39"/>
      <c r="D96" s="39"/>
      <c r="E96" s="39"/>
      <c r="F96" s="39"/>
      <c r="G96" s="39"/>
      <c r="H96" s="39"/>
    </row>
    <row r="97" spans="1:8" ht="13.5" customHeight="1">
      <c r="A97" s="34" t="s">
        <v>712</v>
      </c>
      <c r="B97" s="33" t="s">
        <v>91</v>
      </c>
      <c r="C97" s="41">
        <v>121423</v>
      </c>
      <c r="D97" s="41">
        <v>1214</v>
      </c>
      <c r="E97" s="41">
        <v>70929</v>
      </c>
      <c r="F97" s="41">
        <v>58</v>
      </c>
      <c r="G97" s="41">
        <v>84</v>
      </c>
      <c r="H97" s="31">
        <v>162</v>
      </c>
    </row>
    <row r="98" spans="1:8" ht="13.5" customHeight="1">
      <c r="A98" s="34" t="s">
        <v>711</v>
      </c>
      <c r="B98" s="33" t="s">
        <v>92</v>
      </c>
      <c r="C98" s="41">
        <v>139125</v>
      </c>
      <c r="D98" s="41">
        <v>1391</v>
      </c>
      <c r="E98" s="41">
        <v>55943</v>
      </c>
      <c r="F98" s="41">
        <v>40</v>
      </c>
      <c r="G98" s="41">
        <v>50</v>
      </c>
      <c r="H98" s="31">
        <v>222</v>
      </c>
    </row>
    <row r="99" spans="1:8" ht="13.5" customHeight="1">
      <c r="A99" s="34" t="s">
        <v>710</v>
      </c>
      <c r="B99" s="33" t="s">
        <v>93</v>
      </c>
      <c r="C99" s="41">
        <v>138761</v>
      </c>
      <c r="D99" s="41">
        <v>1388</v>
      </c>
      <c r="E99" s="41">
        <v>58496</v>
      </c>
      <c r="F99" s="41">
        <v>42</v>
      </c>
      <c r="G99" s="41">
        <v>51</v>
      </c>
      <c r="H99" s="31">
        <v>204</v>
      </c>
    </row>
    <row r="100" spans="1:8" ht="13.5" customHeight="1">
      <c r="A100" s="34" t="s">
        <v>709</v>
      </c>
      <c r="B100" s="33" t="s">
        <v>94</v>
      </c>
      <c r="C100" s="41">
        <v>77073</v>
      </c>
      <c r="D100" s="41">
        <v>771</v>
      </c>
      <c r="E100" s="41">
        <v>87339</v>
      </c>
      <c r="F100" s="41">
        <v>113</v>
      </c>
      <c r="G100" s="41">
        <v>192</v>
      </c>
      <c r="H100" s="31">
        <v>108</v>
      </c>
    </row>
    <row r="101" spans="1:8" ht="13.5" customHeight="1">
      <c r="A101" s="34" t="s">
        <v>708</v>
      </c>
      <c r="B101" s="33" t="s">
        <v>95</v>
      </c>
      <c r="C101" s="41">
        <v>99929</v>
      </c>
      <c r="D101" s="41">
        <v>999</v>
      </c>
      <c r="E101" s="41">
        <v>47275</v>
      </c>
      <c r="F101" s="41">
        <v>47</v>
      </c>
      <c r="G101" s="41">
        <v>129</v>
      </c>
      <c r="H101" s="31">
        <v>254</v>
      </c>
    </row>
    <row r="102" spans="1:8" ht="13.5" customHeight="1">
      <c r="A102" s="34" t="s">
        <v>707</v>
      </c>
      <c r="B102" s="33" t="s">
        <v>96</v>
      </c>
      <c r="C102" s="41">
        <v>124786</v>
      </c>
      <c r="D102" s="41">
        <v>1248</v>
      </c>
      <c r="E102" s="41">
        <v>50061</v>
      </c>
      <c r="F102" s="41">
        <v>40</v>
      </c>
      <c r="G102" s="41">
        <v>75</v>
      </c>
      <c r="H102" s="31">
        <v>244</v>
      </c>
    </row>
    <row r="103" spans="1:8" ht="13.5" customHeight="1">
      <c r="A103" s="34" t="s">
        <v>706</v>
      </c>
      <c r="B103" s="33" t="s">
        <v>97</v>
      </c>
      <c r="C103" s="41">
        <v>117780</v>
      </c>
      <c r="D103" s="41">
        <v>1178</v>
      </c>
      <c r="E103" s="41">
        <v>35596</v>
      </c>
      <c r="F103" s="41">
        <v>30</v>
      </c>
      <c r="G103" s="41">
        <v>90</v>
      </c>
      <c r="H103" s="31">
        <v>300</v>
      </c>
    </row>
    <row r="104" spans="1:8" ht="13.5" customHeight="1">
      <c r="A104" s="34" t="s">
        <v>705</v>
      </c>
      <c r="B104" s="33" t="s">
        <v>98</v>
      </c>
      <c r="C104" s="41">
        <v>93657</v>
      </c>
      <c r="D104" s="41">
        <v>937</v>
      </c>
      <c r="E104" s="41">
        <v>56290</v>
      </c>
      <c r="F104" s="41">
        <v>60</v>
      </c>
      <c r="G104" s="41">
        <v>144</v>
      </c>
      <c r="H104" s="31">
        <v>220</v>
      </c>
    </row>
    <row r="105" spans="1:8" ht="13.5" customHeight="1">
      <c r="A105" s="34" t="s">
        <v>704</v>
      </c>
      <c r="B105" s="33" t="s">
        <v>99</v>
      </c>
      <c r="C105" s="41">
        <v>62420</v>
      </c>
      <c r="D105" s="41">
        <v>624</v>
      </c>
      <c r="E105" s="41">
        <v>39297</v>
      </c>
      <c r="F105" s="41">
        <v>63</v>
      </c>
      <c r="G105" s="41">
        <v>244</v>
      </c>
      <c r="H105" s="31">
        <v>288</v>
      </c>
    </row>
    <row r="106" spans="1:8" ht="13.5" customHeight="1">
      <c r="A106" s="34" t="s">
        <v>703</v>
      </c>
      <c r="B106" s="33" t="s">
        <v>100</v>
      </c>
      <c r="C106" s="41">
        <v>134975</v>
      </c>
      <c r="D106" s="41">
        <v>1350</v>
      </c>
      <c r="E106" s="41">
        <v>75219</v>
      </c>
      <c r="F106" s="41">
        <v>56</v>
      </c>
      <c r="G106" s="41">
        <v>58</v>
      </c>
      <c r="H106" s="31">
        <v>149</v>
      </c>
    </row>
    <row r="107" spans="1:8" ht="13.5" customHeight="1">
      <c r="A107" s="34" t="s">
        <v>702</v>
      </c>
      <c r="B107" s="33" t="s">
        <v>101</v>
      </c>
      <c r="C107" s="41">
        <v>113182</v>
      </c>
      <c r="D107" s="41">
        <v>1132</v>
      </c>
      <c r="E107" s="41">
        <v>81006</v>
      </c>
      <c r="F107" s="41">
        <v>72</v>
      </c>
      <c r="G107" s="41">
        <v>98</v>
      </c>
      <c r="H107" s="31">
        <v>125</v>
      </c>
    </row>
    <row r="108" spans="1:8" ht="13.5" customHeight="1">
      <c r="A108" s="34" t="s">
        <v>701</v>
      </c>
      <c r="B108" s="33" t="s">
        <v>102</v>
      </c>
      <c r="C108" s="41">
        <v>139278</v>
      </c>
      <c r="D108" s="41">
        <v>1393</v>
      </c>
      <c r="E108" s="41">
        <v>98160</v>
      </c>
      <c r="F108" s="41">
        <v>70</v>
      </c>
      <c r="G108" s="41">
        <v>49</v>
      </c>
      <c r="H108" s="31">
        <v>84</v>
      </c>
    </row>
    <row r="109" spans="1:8" ht="13.5" customHeight="1">
      <c r="A109" s="37"/>
      <c r="B109" s="38" t="s">
        <v>347</v>
      </c>
      <c r="C109" s="43"/>
      <c r="D109" s="35"/>
      <c r="E109" s="35"/>
      <c r="F109" s="35"/>
      <c r="G109" s="35"/>
      <c r="H109" s="35"/>
    </row>
    <row r="110" spans="1:8" ht="13.5" customHeight="1">
      <c r="A110" s="37"/>
      <c r="B110" s="36" t="s">
        <v>346</v>
      </c>
      <c r="C110" s="43"/>
      <c r="D110" s="35"/>
      <c r="E110" s="35"/>
      <c r="F110" s="35"/>
      <c r="G110" s="35"/>
      <c r="H110" s="35"/>
    </row>
    <row r="111" spans="1:8" ht="13.5" customHeight="1">
      <c r="A111" s="34" t="s">
        <v>700</v>
      </c>
      <c r="B111" s="33" t="s">
        <v>699</v>
      </c>
      <c r="C111" s="41">
        <v>8572</v>
      </c>
      <c r="D111" s="41">
        <v>86</v>
      </c>
      <c r="E111" s="41">
        <v>123762</v>
      </c>
      <c r="F111" s="41">
        <v>1444</v>
      </c>
      <c r="G111" s="41">
        <v>31</v>
      </c>
      <c r="H111" s="31">
        <v>28</v>
      </c>
    </row>
    <row r="112" spans="1:8" ht="13.5" customHeight="1">
      <c r="A112" s="34" t="s">
        <v>698</v>
      </c>
      <c r="B112" s="33" t="s">
        <v>697</v>
      </c>
      <c r="C112" s="41">
        <v>27832</v>
      </c>
      <c r="D112" s="41">
        <v>277</v>
      </c>
      <c r="E112" s="41">
        <v>138711</v>
      </c>
      <c r="F112" s="41">
        <v>498</v>
      </c>
      <c r="G112" s="41">
        <v>6</v>
      </c>
      <c r="H112" s="31">
        <v>26</v>
      </c>
    </row>
    <row r="113" spans="1:11" ht="13.5" customHeight="1">
      <c r="A113" s="37"/>
      <c r="B113" s="55" t="s">
        <v>696</v>
      </c>
      <c r="C113" s="55"/>
      <c r="D113" s="55"/>
      <c r="E113" s="55"/>
      <c r="F113" s="55"/>
      <c r="G113" s="55"/>
      <c r="H113" s="55"/>
    </row>
    <row r="114" spans="1:11" ht="12.75" customHeight="1">
      <c r="A114" s="37"/>
      <c r="B114" s="38" t="s">
        <v>366</v>
      </c>
      <c r="C114" s="39"/>
      <c r="D114" s="39"/>
      <c r="E114" s="39"/>
      <c r="F114" s="39"/>
      <c r="G114" s="39"/>
      <c r="H114" s="39"/>
    </row>
    <row r="115" spans="1:11" ht="12.75" customHeight="1">
      <c r="A115" s="34" t="s">
        <v>695</v>
      </c>
      <c r="B115" s="33" t="s">
        <v>103</v>
      </c>
      <c r="C115" s="41">
        <v>96760</v>
      </c>
      <c r="D115" s="41">
        <v>968</v>
      </c>
      <c r="E115" s="41">
        <v>112916</v>
      </c>
      <c r="F115" s="41">
        <v>117</v>
      </c>
      <c r="G115" s="41">
        <v>135</v>
      </c>
      <c r="H115" s="31">
        <v>61</v>
      </c>
    </row>
    <row r="116" spans="1:11" ht="12.75" customHeight="1">
      <c r="A116" s="34" t="s">
        <v>694</v>
      </c>
      <c r="B116" s="33" t="s">
        <v>104</v>
      </c>
      <c r="C116" s="41">
        <v>35856</v>
      </c>
      <c r="D116" s="41">
        <v>359</v>
      </c>
      <c r="E116" s="41">
        <v>30933</v>
      </c>
      <c r="F116" s="41">
        <v>86</v>
      </c>
      <c r="G116" s="41">
        <v>308</v>
      </c>
      <c r="H116" s="31">
        <v>308</v>
      </c>
    </row>
    <row r="117" spans="1:11" ht="12.75" customHeight="1">
      <c r="A117" s="34" t="s">
        <v>693</v>
      </c>
      <c r="B117" s="33" t="s">
        <v>105</v>
      </c>
      <c r="C117" s="41">
        <v>88686</v>
      </c>
      <c r="D117" s="41">
        <v>887</v>
      </c>
      <c r="E117" s="41">
        <v>99258</v>
      </c>
      <c r="F117" s="41">
        <v>112</v>
      </c>
      <c r="G117" s="41">
        <v>155</v>
      </c>
      <c r="H117" s="31">
        <v>82</v>
      </c>
    </row>
    <row r="118" spans="1:11" ht="12.75" customHeight="1">
      <c r="A118" s="34" t="s">
        <v>692</v>
      </c>
      <c r="B118" s="33" t="s">
        <v>106</v>
      </c>
      <c r="C118" s="41">
        <v>61823</v>
      </c>
      <c r="D118" s="41">
        <v>618</v>
      </c>
      <c r="E118" s="41">
        <v>50282</v>
      </c>
      <c r="F118" s="41">
        <v>81</v>
      </c>
      <c r="G118" s="41">
        <v>248</v>
      </c>
      <c r="H118" s="31">
        <v>243</v>
      </c>
    </row>
    <row r="119" spans="1:11" ht="12.75" customHeight="1">
      <c r="A119" s="34" t="s">
        <v>691</v>
      </c>
      <c r="B119" s="33" t="s">
        <v>107</v>
      </c>
      <c r="C119" s="41">
        <v>77275</v>
      </c>
      <c r="D119" s="41">
        <v>773</v>
      </c>
      <c r="E119" s="41">
        <v>51062</v>
      </c>
      <c r="F119" s="41">
        <v>66</v>
      </c>
      <c r="G119" s="41">
        <v>188</v>
      </c>
      <c r="H119" s="31">
        <v>241</v>
      </c>
    </row>
    <row r="120" spans="1:11" ht="12.75" customHeight="1">
      <c r="A120" s="34" t="s">
        <v>690</v>
      </c>
      <c r="B120" s="33" t="s">
        <v>108</v>
      </c>
      <c r="C120" s="41">
        <v>98817</v>
      </c>
      <c r="D120" s="41">
        <v>988</v>
      </c>
      <c r="E120" s="41">
        <v>79631</v>
      </c>
      <c r="F120" s="41">
        <v>81</v>
      </c>
      <c r="G120" s="41">
        <v>130</v>
      </c>
      <c r="H120" s="31">
        <v>127</v>
      </c>
    </row>
    <row r="121" spans="1:11" ht="12.75" customHeight="1">
      <c r="A121" s="34" t="s">
        <v>689</v>
      </c>
      <c r="B121" s="33" t="s">
        <v>109</v>
      </c>
      <c r="C121" s="41">
        <v>49976</v>
      </c>
      <c r="D121" s="41">
        <v>500</v>
      </c>
      <c r="E121" s="41">
        <v>70430</v>
      </c>
      <c r="F121" s="41">
        <v>141</v>
      </c>
      <c r="G121" s="41">
        <v>281</v>
      </c>
      <c r="H121" s="31">
        <v>165</v>
      </c>
    </row>
    <row r="122" spans="1:11" ht="12.75" customHeight="1">
      <c r="A122" s="34" t="s">
        <v>688</v>
      </c>
      <c r="B122" s="33" t="s">
        <v>110</v>
      </c>
      <c r="C122" s="41">
        <v>104019</v>
      </c>
      <c r="D122" s="41">
        <v>1040</v>
      </c>
      <c r="E122" s="41">
        <v>77457</v>
      </c>
      <c r="F122" s="41">
        <v>74</v>
      </c>
      <c r="G122" s="41">
        <v>114</v>
      </c>
      <c r="H122" s="31">
        <v>138</v>
      </c>
    </row>
    <row r="123" spans="1:11" ht="12.75" customHeight="1">
      <c r="A123" s="34" t="s">
        <v>687</v>
      </c>
      <c r="B123" s="33" t="s">
        <v>111</v>
      </c>
      <c r="C123" s="41">
        <v>49218</v>
      </c>
      <c r="D123" s="41">
        <v>492</v>
      </c>
      <c r="E123" s="41">
        <v>119518</v>
      </c>
      <c r="F123" s="41">
        <v>243</v>
      </c>
      <c r="G123" s="41">
        <v>283</v>
      </c>
      <c r="H123" s="31">
        <v>49</v>
      </c>
    </row>
    <row r="124" spans="1:11" ht="12.75" customHeight="1">
      <c r="A124" s="34" t="s">
        <v>686</v>
      </c>
      <c r="B124" s="33" t="s">
        <v>112</v>
      </c>
      <c r="C124" s="41">
        <v>80382</v>
      </c>
      <c r="D124" s="41">
        <v>804</v>
      </c>
      <c r="E124" s="41">
        <v>52023</v>
      </c>
      <c r="F124" s="41">
        <v>65</v>
      </c>
      <c r="G124" s="41">
        <v>179</v>
      </c>
      <c r="H124" s="31">
        <v>236</v>
      </c>
    </row>
    <row r="125" spans="1:11" ht="12.75" customHeight="1">
      <c r="A125" s="34" t="s">
        <v>685</v>
      </c>
      <c r="B125" s="33" t="s">
        <v>113</v>
      </c>
      <c r="C125" s="41">
        <v>142874</v>
      </c>
      <c r="D125" s="41">
        <v>1429</v>
      </c>
      <c r="E125" s="41">
        <v>91283</v>
      </c>
      <c r="F125" s="41">
        <v>64</v>
      </c>
      <c r="G125" s="41">
        <v>43</v>
      </c>
      <c r="H125" s="31">
        <v>95</v>
      </c>
    </row>
    <row r="126" spans="1:11" ht="12.75" customHeight="1">
      <c r="A126" s="34" t="s">
        <v>684</v>
      </c>
      <c r="B126" s="33" t="s">
        <v>114</v>
      </c>
      <c r="C126" s="41">
        <v>88121</v>
      </c>
      <c r="D126" s="41">
        <v>881</v>
      </c>
      <c r="E126" s="41">
        <v>41679</v>
      </c>
      <c r="F126" s="41">
        <v>47</v>
      </c>
      <c r="G126" s="41">
        <v>156</v>
      </c>
      <c r="H126" s="31">
        <v>279</v>
      </c>
    </row>
    <row r="127" spans="1:11" ht="12.75" customHeight="1">
      <c r="A127" s="34" t="s">
        <v>683</v>
      </c>
      <c r="B127" s="33" t="s">
        <v>115</v>
      </c>
      <c r="C127" s="41">
        <v>144257</v>
      </c>
      <c r="D127" s="41">
        <v>1443</v>
      </c>
      <c r="E127" s="41">
        <v>115125</v>
      </c>
      <c r="F127" s="41">
        <v>80</v>
      </c>
      <c r="G127" s="41">
        <v>42</v>
      </c>
      <c r="H127" s="31">
        <v>55</v>
      </c>
    </row>
    <row r="128" spans="1:11" ht="12.75" customHeight="1">
      <c r="A128" s="34" t="s">
        <v>682</v>
      </c>
      <c r="B128" s="33" t="s">
        <v>116</v>
      </c>
      <c r="C128" s="41">
        <v>64620</v>
      </c>
      <c r="D128" s="41">
        <v>646</v>
      </c>
      <c r="E128" s="41">
        <v>49239</v>
      </c>
      <c r="F128" s="41">
        <v>76</v>
      </c>
      <c r="G128" s="41">
        <v>236</v>
      </c>
      <c r="H128" s="31">
        <v>247</v>
      </c>
      <c r="K128" s="30"/>
    </row>
    <row r="129" spans="1:8" ht="12.75" customHeight="1">
      <c r="A129" s="34" t="s">
        <v>681</v>
      </c>
      <c r="B129" s="33" t="s">
        <v>117</v>
      </c>
      <c r="C129" s="41">
        <v>149083</v>
      </c>
      <c r="D129" s="41">
        <v>1491</v>
      </c>
      <c r="E129" s="41">
        <v>119268</v>
      </c>
      <c r="F129" s="41">
        <v>80</v>
      </c>
      <c r="G129" s="41">
        <v>36</v>
      </c>
      <c r="H129" s="31">
        <v>50</v>
      </c>
    </row>
    <row r="130" spans="1:8" ht="12.75" customHeight="1">
      <c r="A130" s="34" t="s">
        <v>680</v>
      </c>
      <c r="B130" s="33" t="s">
        <v>118</v>
      </c>
      <c r="C130" s="41">
        <v>75338</v>
      </c>
      <c r="D130" s="41">
        <v>753</v>
      </c>
      <c r="E130" s="41">
        <v>38177</v>
      </c>
      <c r="F130" s="41">
        <v>51</v>
      </c>
      <c r="G130" s="41">
        <v>193</v>
      </c>
      <c r="H130" s="31">
        <v>291</v>
      </c>
    </row>
    <row r="131" spans="1:8" ht="12.75" customHeight="1">
      <c r="A131" s="34" t="s">
        <v>679</v>
      </c>
      <c r="B131" s="33" t="s">
        <v>88</v>
      </c>
      <c r="C131" s="41">
        <v>102479</v>
      </c>
      <c r="D131" s="41">
        <v>1025</v>
      </c>
      <c r="E131" s="41">
        <v>118671</v>
      </c>
      <c r="F131" s="41">
        <v>116</v>
      </c>
      <c r="G131" s="41">
        <v>120</v>
      </c>
      <c r="H131" s="31">
        <v>51</v>
      </c>
    </row>
    <row r="132" spans="1:8" ht="12.75" customHeight="1">
      <c r="A132" s="34" t="s">
        <v>678</v>
      </c>
      <c r="B132" s="33" t="s">
        <v>119</v>
      </c>
      <c r="C132" s="41">
        <v>92648</v>
      </c>
      <c r="D132" s="41">
        <v>926</v>
      </c>
      <c r="E132" s="41">
        <v>77290</v>
      </c>
      <c r="F132" s="41">
        <v>83</v>
      </c>
      <c r="G132" s="41">
        <v>147</v>
      </c>
      <c r="H132" s="31">
        <v>140</v>
      </c>
    </row>
    <row r="133" spans="1:8" ht="12.75" customHeight="1">
      <c r="A133" s="34" t="s">
        <v>677</v>
      </c>
      <c r="B133" s="33" t="s">
        <v>120</v>
      </c>
      <c r="C133" s="41">
        <v>57713</v>
      </c>
      <c r="D133" s="41">
        <v>577</v>
      </c>
      <c r="E133" s="41">
        <v>42195</v>
      </c>
      <c r="F133" s="41">
        <v>73</v>
      </c>
      <c r="G133" s="41">
        <v>262</v>
      </c>
      <c r="H133" s="31">
        <v>278</v>
      </c>
    </row>
    <row r="134" spans="1:8" ht="12.75" customHeight="1">
      <c r="A134" s="34" t="s">
        <v>676</v>
      </c>
      <c r="B134" s="33" t="s">
        <v>121</v>
      </c>
      <c r="C134" s="41">
        <v>36923</v>
      </c>
      <c r="D134" s="41">
        <v>369</v>
      </c>
      <c r="E134" s="41">
        <v>67483</v>
      </c>
      <c r="F134" s="41">
        <v>183</v>
      </c>
      <c r="G134" s="41">
        <v>305</v>
      </c>
      <c r="H134" s="31">
        <v>171</v>
      </c>
    </row>
    <row r="135" spans="1:8" ht="12.75" customHeight="1">
      <c r="A135" s="34" t="s">
        <v>675</v>
      </c>
      <c r="B135" s="33" t="s">
        <v>122</v>
      </c>
      <c r="C135" s="41">
        <v>85518</v>
      </c>
      <c r="D135" s="41">
        <v>855</v>
      </c>
      <c r="E135" s="41">
        <v>165130</v>
      </c>
      <c r="F135" s="41">
        <v>193</v>
      </c>
      <c r="G135" s="41">
        <v>162</v>
      </c>
      <c r="H135" s="31">
        <v>12</v>
      </c>
    </row>
    <row r="136" spans="1:8" ht="13.5" customHeight="1">
      <c r="A136" s="37"/>
      <c r="B136" s="38" t="s">
        <v>347</v>
      </c>
      <c r="C136" s="43"/>
      <c r="D136" s="35"/>
      <c r="E136" s="35"/>
      <c r="F136" s="35"/>
      <c r="G136" s="35"/>
      <c r="H136" s="35"/>
    </row>
    <row r="137" spans="1:8" ht="13.5" customHeight="1">
      <c r="A137" s="37"/>
      <c r="B137" s="36" t="s">
        <v>346</v>
      </c>
      <c r="C137" s="43"/>
      <c r="D137" s="35"/>
      <c r="E137" s="35"/>
      <c r="F137" s="35"/>
      <c r="G137" s="35"/>
      <c r="H137" s="35"/>
    </row>
    <row r="138" spans="1:8" ht="12" customHeight="1">
      <c r="A138" s="34" t="s">
        <v>674</v>
      </c>
      <c r="B138" s="33" t="s">
        <v>673</v>
      </c>
      <c r="C138" s="41">
        <v>29325</v>
      </c>
      <c r="D138" s="41">
        <v>293</v>
      </c>
      <c r="E138" s="41">
        <v>700982</v>
      </c>
      <c r="F138" s="41">
        <v>2390</v>
      </c>
      <c r="G138" s="41">
        <v>4</v>
      </c>
      <c r="H138" s="31">
        <v>3</v>
      </c>
    </row>
    <row r="139" spans="1:8" ht="12" customHeight="1">
      <c r="A139" s="34" t="s">
        <v>672</v>
      </c>
      <c r="B139" s="33" t="s">
        <v>671</v>
      </c>
      <c r="C139" s="41">
        <v>6724</v>
      </c>
      <c r="D139" s="41">
        <v>67</v>
      </c>
      <c r="E139" s="41">
        <v>75183</v>
      </c>
      <c r="F139" s="41">
        <v>1118</v>
      </c>
      <c r="G139" s="41">
        <v>44</v>
      </c>
      <c r="H139" s="31">
        <v>48</v>
      </c>
    </row>
    <row r="140" spans="1:8" ht="12" customHeight="1">
      <c r="A140" s="34" t="s">
        <v>670</v>
      </c>
      <c r="B140" s="33" t="s">
        <v>669</v>
      </c>
      <c r="C140" s="41">
        <v>3460</v>
      </c>
      <c r="D140" s="41">
        <v>35</v>
      </c>
      <c r="E140" s="41">
        <v>48388</v>
      </c>
      <c r="F140" s="41">
        <v>1398</v>
      </c>
      <c r="G140" s="41">
        <v>57</v>
      </c>
      <c r="H140" s="31">
        <v>62</v>
      </c>
    </row>
    <row r="141" spans="1:8" ht="13.5" customHeight="1">
      <c r="A141" s="37"/>
      <c r="B141" s="55" t="s">
        <v>668</v>
      </c>
      <c r="C141" s="55"/>
      <c r="D141" s="55"/>
      <c r="E141" s="55"/>
      <c r="F141" s="55"/>
      <c r="G141" s="55"/>
      <c r="H141" s="55"/>
    </row>
    <row r="142" spans="1:8" ht="12.75" customHeight="1">
      <c r="A142" s="37"/>
      <c r="B142" s="38" t="s">
        <v>366</v>
      </c>
      <c r="C142" s="39"/>
      <c r="D142" s="39"/>
      <c r="E142" s="39"/>
      <c r="F142" s="39"/>
      <c r="G142" s="39"/>
      <c r="H142" s="39"/>
    </row>
    <row r="143" spans="1:8" ht="12.75" customHeight="1">
      <c r="A143" s="34" t="s">
        <v>667</v>
      </c>
      <c r="B143" s="33" t="s">
        <v>123</v>
      </c>
      <c r="C143" s="41">
        <v>64856</v>
      </c>
      <c r="D143" s="41">
        <v>649</v>
      </c>
      <c r="E143" s="41">
        <v>105416</v>
      </c>
      <c r="F143" s="41">
        <v>163</v>
      </c>
      <c r="G143" s="41">
        <v>235</v>
      </c>
      <c r="H143" s="31">
        <v>77</v>
      </c>
    </row>
    <row r="144" spans="1:8" ht="12.75" customHeight="1">
      <c r="A144" s="34" t="s">
        <v>666</v>
      </c>
      <c r="B144" s="33" t="s">
        <v>124</v>
      </c>
      <c r="C144" s="41">
        <v>59052</v>
      </c>
      <c r="D144" s="41">
        <v>591</v>
      </c>
      <c r="E144" s="41">
        <v>92983</v>
      </c>
      <c r="F144" s="41">
        <v>157</v>
      </c>
      <c r="G144" s="41">
        <v>257</v>
      </c>
      <c r="H144" s="31">
        <v>91</v>
      </c>
    </row>
    <row r="145" spans="1:8" ht="12.75" customHeight="1">
      <c r="A145" s="34" t="s">
        <v>665</v>
      </c>
      <c r="B145" s="33" t="s">
        <v>125</v>
      </c>
      <c r="C145" s="41">
        <v>37160</v>
      </c>
      <c r="D145" s="41">
        <v>372</v>
      </c>
      <c r="E145" s="41">
        <v>126463</v>
      </c>
      <c r="F145" s="41">
        <v>340</v>
      </c>
      <c r="G145" s="41">
        <v>304</v>
      </c>
      <c r="H145" s="31">
        <v>41</v>
      </c>
    </row>
    <row r="146" spans="1:8" ht="12.75" customHeight="1">
      <c r="A146" s="34" t="s">
        <v>664</v>
      </c>
      <c r="B146" s="33" t="s">
        <v>126</v>
      </c>
      <c r="C146" s="41">
        <v>53025</v>
      </c>
      <c r="D146" s="41">
        <v>530</v>
      </c>
      <c r="E146" s="41">
        <v>59374</v>
      </c>
      <c r="F146" s="41">
        <v>112</v>
      </c>
      <c r="G146" s="41">
        <v>274</v>
      </c>
      <c r="H146" s="31">
        <v>201</v>
      </c>
    </row>
    <row r="147" spans="1:8" ht="12.75" customHeight="1">
      <c r="A147" s="34" t="s">
        <v>663</v>
      </c>
      <c r="B147" s="33" t="s">
        <v>127</v>
      </c>
      <c r="C147" s="41">
        <v>96646</v>
      </c>
      <c r="D147" s="41">
        <v>966</v>
      </c>
      <c r="E147" s="41">
        <v>109140</v>
      </c>
      <c r="F147" s="41">
        <v>113</v>
      </c>
      <c r="G147" s="41">
        <v>136</v>
      </c>
      <c r="H147" s="31">
        <v>69</v>
      </c>
    </row>
    <row r="148" spans="1:8" ht="12.75" customHeight="1">
      <c r="A148" s="34" t="s">
        <v>662</v>
      </c>
      <c r="B148" s="33" t="s">
        <v>128</v>
      </c>
      <c r="C148" s="41">
        <v>123052</v>
      </c>
      <c r="D148" s="41">
        <v>1231</v>
      </c>
      <c r="E148" s="41">
        <v>270490</v>
      </c>
      <c r="F148" s="41">
        <v>220</v>
      </c>
      <c r="G148" s="41">
        <v>76</v>
      </c>
      <c r="H148" s="31">
        <v>2</v>
      </c>
    </row>
    <row r="149" spans="1:8" ht="12.75" customHeight="1">
      <c r="A149" s="34" t="s">
        <v>661</v>
      </c>
      <c r="B149" s="33" t="s">
        <v>129</v>
      </c>
      <c r="C149" s="41">
        <v>95123</v>
      </c>
      <c r="D149" s="41">
        <v>951</v>
      </c>
      <c r="E149" s="41">
        <v>129699</v>
      </c>
      <c r="F149" s="41">
        <v>136</v>
      </c>
      <c r="G149" s="41">
        <v>142</v>
      </c>
      <c r="H149" s="31">
        <v>37</v>
      </c>
    </row>
    <row r="150" spans="1:8" ht="12.75" customHeight="1">
      <c r="A150" s="34" t="s">
        <v>660</v>
      </c>
      <c r="B150" s="33" t="s">
        <v>130</v>
      </c>
      <c r="C150" s="41">
        <v>67629</v>
      </c>
      <c r="D150" s="41">
        <v>676</v>
      </c>
      <c r="E150" s="41">
        <v>49592</v>
      </c>
      <c r="F150" s="41">
        <v>73</v>
      </c>
      <c r="G150" s="41">
        <v>226</v>
      </c>
      <c r="H150" s="31">
        <v>245</v>
      </c>
    </row>
    <row r="151" spans="1:8" ht="12.75" customHeight="1">
      <c r="A151" s="34" t="s">
        <v>659</v>
      </c>
      <c r="B151" s="33" t="s">
        <v>131</v>
      </c>
      <c r="C151" s="41">
        <v>67308</v>
      </c>
      <c r="D151" s="41">
        <v>673</v>
      </c>
      <c r="E151" s="41">
        <v>125020</v>
      </c>
      <c r="F151" s="41">
        <v>186</v>
      </c>
      <c r="G151" s="41">
        <v>230</v>
      </c>
      <c r="H151" s="31">
        <v>42</v>
      </c>
    </row>
    <row r="152" spans="1:8" ht="12.75" customHeight="1">
      <c r="A152" s="34" t="s">
        <v>658</v>
      </c>
      <c r="B152" s="33" t="s">
        <v>132</v>
      </c>
      <c r="C152" s="41">
        <v>154980</v>
      </c>
      <c r="D152" s="41">
        <v>1549</v>
      </c>
      <c r="E152" s="41">
        <v>212894</v>
      </c>
      <c r="F152" s="41">
        <v>137</v>
      </c>
      <c r="G152" s="41">
        <v>32</v>
      </c>
      <c r="H152" s="31">
        <v>4</v>
      </c>
    </row>
    <row r="153" spans="1:8" ht="12.75" customHeight="1">
      <c r="A153" s="34" t="s">
        <v>657</v>
      </c>
      <c r="B153" s="33" t="s">
        <v>133</v>
      </c>
      <c r="C153" s="41">
        <v>147499</v>
      </c>
      <c r="D153" s="41">
        <v>1474</v>
      </c>
      <c r="E153" s="41">
        <v>190517</v>
      </c>
      <c r="F153" s="41">
        <v>129</v>
      </c>
      <c r="G153" s="41">
        <v>38</v>
      </c>
      <c r="H153" s="31">
        <v>8</v>
      </c>
    </row>
    <row r="154" spans="1:8" ht="12.75" customHeight="1">
      <c r="A154" s="34" t="s">
        <v>656</v>
      </c>
      <c r="B154" s="33" t="s">
        <v>134</v>
      </c>
      <c r="C154" s="41">
        <v>61811</v>
      </c>
      <c r="D154" s="41">
        <v>618</v>
      </c>
      <c r="E154" s="41">
        <v>113148</v>
      </c>
      <c r="F154" s="41">
        <v>183</v>
      </c>
      <c r="G154" s="41">
        <v>249</v>
      </c>
      <c r="H154" s="31">
        <v>58</v>
      </c>
    </row>
    <row r="155" spans="1:8" ht="12.75" customHeight="1">
      <c r="A155" s="34" t="s">
        <v>655</v>
      </c>
      <c r="B155" s="33" t="s">
        <v>135</v>
      </c>
      <c r="C155" s="41">
        <v>40558</v>
      </c>
      <c r="D155" s="41">
        <v>406</v>
      </c>
      <c r="E155" s="41">
        <v>154819</v>
      </c>
      <c r="F155" s="41">
        <v>382</v>
      </c>
      <c r="G155" s="41">
        <v>300</v>
      </c>
      <c r="H155" s="31">
        <v>21</v>
      </c>
    </row>
    <row r="156" spans="1:8" ht="12.75" customHeight="1">
      <c r="A156" s="34" t="s">
        <v>654</v>
      </c>
      <c r="B156" s="33" t="s">
        <v>136</v>
      </c>
      <c r="C156" s="41">
        <v>41487</v>
      </c>
      <c r="D156" s="41">
        <v>415</v>
      </c>
      <c r="E156" s="41">
        <v>43716</v>
      </c>
      <c r="F156" s="41">
        <v>105</v>
      </c>
      <c r="G156" s="41">
        <v>298</v>
      </c>
      <c r="H156" s="31">
        <v>272</v>
      </c>
    </row>
    <row r="157" spans="1:8" ht="12.75" customHeight="1">
      <c r="A157" s="34" t="s">
        <v>653</v>
      </c>
      <c r="B157" s="33" t="s">
        <v>137</v>
      </c>
      <c r="C157" s="41">
        <v>68571</v>
      </c>
      <c r="D157" s="41">
        <v>686</v>
      </c>
      <c r="E157" s="41">
        <v>84175</v>
      </c>
      <c r="F157" s="41">
        <v>123</v>
      </c>
      <c r="G157" s="41">
        <v>223</v>
      </c>
      <c r="H157" s="31">
        <v>116</v>
      </c>
    </row>
    <row r="158" spans="1:8" ht="12.75" customHeight="1">
      <c r="A158" s="34" t="s">
        <v>652</v>
      </c>
      <c r="B158" s="33" t="s">
        <v>138</v>
      </c>
      <c r="C158" s="41">
        <v>141158</v>
      </c>
      <c r="D158" s="41">
        <v>1412</v>
      </c>
      <c r="E158" s="41">
        <v>200600</v>
      </c>
      <c r="F158" s="41">
        <v>142</v>
      </c>
      <c r="G158" s="41">
        <v>46</v>
      </c>
      <c r="H158" s="31">
        <v>7</v>
      </c>
    </row>
    <row r="159" spans="1:8" ht="12.75" customHeight="1">
      <c r="A159" s="34" t="s">
        <v>651</v>
      </c>
      <c r="B159" s="33" t="s">
        <v>139</v>
      </c>
      <c r="C159" s="41">
        <v>47165</v>
      </c>
      <c r="D159" s="41">
        <v>472</v>
      </c>
      <c r="E159" s="41">
        <v>67884</v>
      </c>
      <c r="F159" s="41">
        <v>144</v>
      </c>
      <c r="G159" s="41">
        <v>287</v>
      </c>
      <c r="H159" s="31">
        <v>170</v>
      </c>
    </row>
    <row r="160" spans="1:8" ht="12.75" customHeight="1">
      <c r="A160" s="34" t="s">
        <v>650</v>
      </c>
      <c r="B160" s="33" t="s">
        <v>140</v>
      </c>
      <c r="C160" s="41">
        <v>64440</v>
      </c>
      <c r="D160" s="41">
        <v>644</v>
      </c>
      <c r="E160" s="41">
        <v>159538</v>
      </c>
      <c r="F160" s="41">
        <v>248</v>
      </c>
      <c r="G160" s="41">
        <v>237</v>
      </c>
      <c r="H160" s="31">
        <v>19</v>
      </c>
    </row>
    <row r="161" spans="1:8" ht="12.75" customHeight="1">
      <c r="A161" s="34" t="s">
        <v>649</v>
      </c>
      <c r="B161" s="33" t="s">
        <v>141</v>
      </c>
      <c r="C161" s="41">
        <v>41078</v>
      </c>
      <c r="D161" s="41">
        <v>411</v>
      </c>
      <c r="E161" s="41">
        <v>121534</v>
      </c>
      <c r="F161" s="41">
        <v>296</v>
      </c>
      <c r="G161" s="41">
        <v>299</v>
      </c>
      <c r="H161" s="31">
        <v>45</v>
      </c>
    </row>
    <row r="162" spans="1:8" ht="13.5" customHeight="1">
      <c r="A162" s="37"/>
      <c r="B162" s="38" t="s">
        <v>347</v>
      </c>
      <c r="C162" s="35"/>
      <c r="D162" s="35"/>
      <c r="E162" s="35"/>
      <c r="F162" s="35"/>
      <c r="G162" s="35"/>
      <c r="H162" s="35"/>
    </row>
    <row r="163" spans="1:8" ht="13.5" customHeight="1">
      <c r="A163" s="37"/>
      <c r="B163" s="36" t="s">
        <v>346</v>
      </c>
      <c r="C163" s="35"/>
      <c r="D163" s="35"/>
      <c r="E163" s="35"/>
      <c r="F163" s="35"/>
      <c r="G163" s="35"/>
      <c r="H163" s="35"/>
    </row>
    <row r="164" spans="1:8" ht="13.5" customHeight="1">
      <c r="A164" s="34" t="s">
        <v>648</v>
      </c>
      <c r="B164" s="33" t="s">
        <v>647</v>
      </c>
      <c r="C164" s="41">
        <v>32685</v>
      </c>
      <c r="D164" s="41">
        <v>327</v>
      </c>
      <c r="E164" s="41">
        <v>761069</v>
      </c>
      <c r="F164" s="41">
        <v>2328</v>
      </c>
      <c r="G164" s="41">
        <v>2</v>
      </c>
      <c r="H164" s="31">
        <v>2</v>
      </c>
    </row>
    <row r="165" spans="1:8" ht="13.5" customHeight="1">
      <c r="A165" s="34" t="s">
        <v>646</v>
      </c>
      <c r="B165" s="33" t="s">
        <v>645</v>
      </c>
      <c r="C165" s="41">
        <v>5758</v>
      </c>
      <c r="D165" s="41">
        <v>58</v>
      </c>
      <c r="E165" s="41">
        <v>83903</v>
      </c>
      <c r="F165" s="41">
        <v>1457</v>
      </c>
      <c r="G165" s="41">
        <v>49</v>
      </c>
      <c r="H165" s="31">
        <v>44</v>
      </c>
    </row>
    <row r="166" spans="1:8" ht="13.5" customHeight="1">
      <c r="A166" s="34" t="s">
        <v>644</v>
      </c>
      <c r="B166" s="33" t="s">
        <v>643</v>
      </c>
      <c r="C166" s="41">
        <v>7238</v>
      </c>
      <c r="D166" s="41">
        <v>72</v>
      </c>
      <c r="E166" s="41">
        <v>110644</v>
      </c>
      <c r="F166" s="41">
        <v>1529</v>
      </c>
      <c r="G166" s="41">
        <v>41</v>
      </c>
      <c r="H166" s="31">
        <v>35</v>
      </c>
    </row>
    <row r="167" spans="1:8" ht="16.5" customHeight="1">
      <c r="A167" s="37"/>
      <c r="B167" s="55" t="s">
        <v>642</v>
      </c>
      <c r="C167" s="55"/>
      <c r="D167" s="55"/>
      <c r="E167" s="55"/>
      <c r="F167" s="55"/>
      <c r="G167" s="55"/>
      <c r="H167" s="55"/>
    </row>
    <row r="168" spans="1:8" ht="12.75" customHeight="1">
      <c r="A168" s="37"/>
      <c r="B168" s="38" t="s">
        <v>366</v>
      </c>
      <c r="C168" s="39"/>
      <c r="D168" s="39"/>
      <c r="E168" s="39"/>
      <c r="F168" s="39"/>
      <c r="G168" s="39"/>
      <c r="H168" s="39"/>
    </row>
    <row r="169" spans="1:8" ht="13.5" customHeight="1">
      <c r="A169" s="34" t="s">
        <v>641</v>
      </c>
      <c r="B169" s="33" t="s">
        <v>142</v>
      </c>
      <c r="C169" s="41">
        <v>63910</v>
      </c>
      <c r="D169" s="41">
        <v>639</v>
      </c>
      <c r="E169" s="41">
        <v>33569</v>
      </c>
      <c r="F169" s="41">
        <v>53</v>
      </c>
      <c r="G169" s="41">
        <v>240</v>
      </c>
      <c r="H169" s="31">
        <v>306</v>
      </c>
    </row>
    <row r="170" spans="1:8" ht="13.5" customHeight="1">
      <c r="A170" s="34" t="s">
        <v>640</v>
      </c>
      <c r="B170" s="33" t="s">
        <v>143</v>
      </c>
      <c r="C170" s="41">
        <v>105980</v>
      </c>
      <c r="D170" s="41">
        <v>1060</v>
      </c>
      <c r="E170" s="41">
        <v>90327</v>
      </c>
      <c r="F170" s="41">
        <v>85</v>
      </c>
      <c r="G170" s="41">
        <v>111</v>
      </c>
      <c r="H170" s="31">
        <v>98</v>
      </c>
    </row>
    <row r="171" spans="1:8" ht="13.5" customHeight="1">
      <c r="A171" s="34" t="s">
        <v>639</v>
      </c>
      <c r="B171" s="33" t="s">
        <v>144</v>
      </c>
      <c r="C171" s="41">
        <v>128483</v>
      </c>
      <c r="D171" s="41">
        <v>1285</v>
      </c>
      <c r="E171" s="41">
        <v>108740</v>
      </c>
      <c r="F171" s="41">
        <v>85</v>
      </c>
      <c r="G171" s="41">
        <v>68</v>
      </c>
      <c r="H171" s="31">
        <v>70</v>
      </c>
    </row>
    <row r="172" spans="1:8" ht="13.5" customHeight="1">
      <c r="A172" s="34" t="s">
        <v>638</v>
      </c>
      <c r="B172" s="33" t="s">
        <v>145</v>
      </c>
      <c r="C172" s="41">
        <v>61481</v>
      </c>
      <c r="D172" s="41">
        <v>615</v>
      </c>
      <c r="E172" s="41">
        <v>45992</v>
      </c>
      <c r="F172" s="41">
        <v>75</v>
      </c>
      <c r="G172" s="41">
        <v>252</v>
      </c>
      <c r="H172" s="31">
        <v>262</v>
      </c>
    </row>
    <row r="173" spans="1:8" ht="13.5" customHeight="1">
      <c r="A173" s="34" t="s">
        <v>637</v>
      </c>
      <c r="B173" s="33" t="s">
        <v>146</v>
      </c>
      <c r="C173" s="41">
        <v>36704</v>
      </c>
      <c r="D173" s="41">
        <v>367</v>
      </c>
      <c r="E173" s="41">
        <v>90656</v>
      </c>
      <c r="F173" s="41">
        <v>247</v>
      </c>
      <c r="G173" s="41">
        <v>306</v>
      </c>
      <c r="H173" s="31">
        <v>97</v>
      </c>
    </row>
    <row r="174" spans="1:8" ht="13.5" customHeight="1">
      <c r="A174" s="34" t="s">
        <v>636</v>
      </c>
      <c r="B174" s="33" t="s">
        <v>147</v>
      </c>
      <c r="C174" s="41">
        <v>126773</v>
      </c>
      <c r="D174" s="41">
        <v>1268</v>
      </c>
      <c r="E174" s="41">
        <v>98619</v>
      </c>
      <c r="F174" s="41">
        <v>78</v>
      </c>
      <c r="G174" s="41">
        <v>71</v>
      </c>
      <c r="H174" s="31">
        <v>83</v>
      </c>
    </row>
    <row r="175" spans="1:8" ht="13.5" customHeight="1">
      <c r="A175" s="34" t="s">
        <v>635</v>
      </c>
      <c r="B175" s="33" t="s">
        <v>148</v>
      </c>
      <c r="C175" s="41">
        <v>91610</v>
      </c>
      <c r="D175" s="41">
        <v>916</v>
      </c>
      <c r="E175" s="41">
        <v>61319</v>
      </c>
      <c r="F175" s="41">
        <v>67</v>
      </c>
      <c r="G175" s="41">
        <v>151</v>
      </c>
      <c r="H175" s="31">
        <v>193</v>
      </c>
    </row>
    <row r="176" spans="1:8" ht="13.5" customHeight="1">
      <c r="A176" s="34" t="s">
        <v>634</v>
      </c>
      <c r="B176" s="33" t="s">
        <v>149</v>
      </c>
      <c r="C176" s="41">
        <v>39076</v>
      </c>
      <c r="D176" s="41">
        <v>390</v>
      </c>
      <c r="E176" s="41">
        <v>113242</v>
      </c>
      <c r="F176" s="41">
        <v>290</v>
      </c>
      <c r="G176" s="41">
        <v>303</v>
      </c>
      <c r="H176" s="31">
        <v>57</v>
      </c>
    </row>
    <row r="177" spans="1:8" ht="13.5" customHeight="1">
      <c r="A177" s="34" t="s">
        <v>633</v>
      </c>
      <c r="B177" s="33" t="s">
        <v>150</v>
      </c>
      <c r="C177" s="41">
        <v>74022</v>
      </c>
      <c r="D177" s="41">
        <v>740</v>
      </c>
      <c r="E177" s="41">
        <v>35063</v>
      </c>
      <c r="F177" s="41">
        <v>47</v>
      </c>
      <c r="G177" s="41">
        <v>198</v>
      </c>
      <c r="H177" s="31">
        <v>301</v>
      </c>
    </row>
    <row r="178" spans="1:8" ht="13.5" customHeight="1">
      <c r="A178" s="34" t="s">
        <v>632</v>
      </c>
      <c r="B178" s="33" t="s">
        <v>151</v>
      </c>
      <c r="C178" s="41">
        <v>77245</v>
      </c>
      <c r="D178" s="41">
        <v>772</v>
      </c>
      <c r="E178" s="41">
        <v>31775</v>
      </c>
      <c r="F178" s="41">
        <v>41</v>
      </c>
      <c r="G178" s="41">
        <v>190</v>
      </c>
      <c r="H178" s="31">
        <v>307</v>
      </c>
    </row>
    <row r="179" spans="1:8" ht="13.5" customHeight="1">
      <c r="A179" s="34" t="s">
        <v>631</v>
      </c>
      <c r="B179" s="33" t="s">
        <v>152</v>
      </c>
      <c r="C179" s="41">
        <v>106463</v>
      </c>
      <c r="D179" s="41">
        <v>1065</v>
      </c>
      <c r="E179" s="41">
        <v>46014</v>
      </c>
      <c r="F179" s="41">
        <v>43</v>
      </c>
      <c r="G179" s="41">
        <v>110</v>
      </c>
      <c r="H179" s="31">
        <v>261</v>
      </c>
    </row>
    <row r="180" spans="1:8" ht="13.5" customHeight="1">
      <c r="A180" s="34" t="s">
        <v>630</v>
      </c>
      <c r="B180" s="33" t="s">
        <v>153</v>
      </c>
      <c r="C180" s="41">
        <v>116372</v>
      </c>
      <c r="D180" s="41">
        <v>1164</v>
      </c>
      <c r="E180" s="41">
        <v>151520</v>
      </c>
      <c r="F180" s="41">
        <v>130</v>
      </c>
      <c r="G180" s="41">
        <v>92</v>
      </c>
      <c r="H180" s="31">
        <v>23</v>
      </c>
    </row>
    <row r="181" spans="1:8" ht="13.5" customHeight="1">
      <c r="A181" s="34" t="s">
        <v>629</v>
      </c>
      <c r="B181" s="33" t="s">
        <v>154</v>
      </c>
      <c r="C181" s="41">
        <v>118182</v>
      </c>
      <c r="D181" s="41">
        <v>1182</v>
      </c>
      <c r="E181" s="41">
        <v>73758</v>
      </c>
      <c r="F181" s="41">
        <v>62</v>
      </c>
      <c r="G181" s="41">
        <v>89</v>
      </c>
      <c r="H181" s="31">
        <v>154</v>
      </c>
    </row>
    <row r="182" spans="1:8" ht="13.5" customHeight="1">
      <c r="A182" s="34" t="s">
        <v>628</v>
      </c>
      <c r="B182" s="33" t="s">
        <v>155</v>
      </c>
      <c r="C182" s="41">
        <v>69479</v>
      </c>
      <c r="D182" s="41">
        <v>695</v>
      </c>
      <c r="E182" s="41">
        <v>78810</v>
      </c>
      <c r="F182" s="41">
        <v>113</v>
      </c>
      <c r="G182" s="41">
        <v>220</v>
      </c>
      <c r="H182" s="31">
        <v>133</v>
      </c>
    </row>
    <row r="183" spans="1:8" ht="13.5" customHeight="1">
      <c r="A183" s="34" t="s">
        <v>627</v>
      </c>
      <c r="B183" s="33" t="s">
        <v>156</v>
      </c>
      <c r="C183" s="41">
        <v>209838</v>
      </c>
      <c r="D183" s="41">
        <v>2097</v>
      </c>
      <c r="E183" s="41">
        <v>88378</v>
      </c>
      <c r="F183" s="41">
        <v>42</v>
      </c>
      <c r="G183" s="41">
        <v>7</v>
      </c>
      <c r="H183" s="31">
        <v>105</v>
      </c>
    </row>
    <row r="184" spans="1:8" ht="13.5" customHeight="1">
      <c r="A184" s="34" t="s">
        <v>626</v>
      </c>
      <c r="B184" s="33" t="s">
        <v>157</v>
      </c>
      <c r="C184" s="41">
        <v>121779</v>
      </c>
      <c r="D184" s="41">
        <v>1218</v>
      </c>
      <c r="E184" s="41">
        <v>73911</v>
      </c>
      <c r="F184" s="41">
        <v>61</v>
      </c>
      <c r="G184" s="41">
        <v>83</v>
      </c>
      <c r="H184" s="31">
        <v>153</v>
      </c>
    </row>
    <row r="185" spans="1:8" ht="13.5" customHeight="1">
      <c r="A185" s="34" t="s">
        <v>625</v>
      </c>
      <c r="B185" s="33" t="s">
        <v>158</v>
      </c>
      <c r="C185" s="41">
        <v>61592</v>
      </c>
      <c r="D185" s="41">
        <v>616</v>
      </c>
      <c r="E185" s="41">
        <v>123120</v>
      </c>
      <c r="F185" s="41">
        <v>200</v>
      </c>
      <c r="G185" s="41">
        <v>251</v>
      </c>
      <c r="H185" s="31">
        <v>44</v>
      </c>
    </row>
    <row r="186" spans="1:8" ht="13.5" customHeight="1">
      <c r="A186" s="34" t="s">
        <v>624</v>
      </c>
      <c r="B186" s="33" t="s">
        <v>159</v>
      </c>
      <c r="C186" s="41">
        <v>62100</v>
      </c>
      <c r="D186" s="41">
        <v>621</v>
      </c>
      <c r="E186" s="41">
        <v>177007</v>
      </c>
      <c r="F186" s="41">
        <v>285</v>
      </c>
      <c r="G186" s="41">
        <v>247</v>
      </c>
      <c r="H186" s="31">
        <v>10</v>
      </c>
    </row>
    <row r="187" spans="1:8" ht="13.5" customHeight="1">
      <c r="A187" s="34" t="s">
        <v>623</v>
      </c>
      <c r="B187" s="33" t="s">
        <v>160</v>
      </c>
      <c r="C187" s="41">
        <v>179663</v>
      </c>
      <c r="D187" s="41">
        <v>1796</v>
      </c>
      <c r="E187" s="41">
        <v>111038</v>
      </c>
      <c r="F187" s="41">
        <v>62</v>
      </c>
      <c r="G187" s="41">
        <v>15</v>
      </c>
      <c r="H187" s="31">
        <v>65</v>
      </c>
    </row>
    <row r="188" spans="1:8" ht="13.5" customHeight="1">
      <c r="A188" s="34" t="s">
        <v>622</v>
      </c>
      <c r="B188" s="33" t="s">
        <v>161</v>
      </c>
      <c r="C188" s="41">
        <v>137979</v>
      </c>
      <c r="D188" s="41">
        <v>1380</v>
      </c>
      <c r="E188" s="41">
        <v>88270</v>
      </c>
      <c r="F188" s="41">
        <v>64</v>
      </c>
      <c r="G188" s="41">
        <v>55</v>
      </c>
      <c r="H188" s="31">
        <v>106</v>
      </c>
    </row>
    <row r="189" spans="1:8" ht="13.5" customHeight="1">
      <c r="A189" s="34" t="s">
        <v>621</v>
      </c>
      <c r="B189" s="33" t="s">
        <v>162</v>
      </c>
      <c r="C189" s="41">
        <v>24630</v>
      </c>
      <c r="D189" s="41">
        <v>246</v>
      </c>
      <c r="E189" s="41">
        <v>160776</v>
      </c>
      <c r="F189" s="41">
        <v>653</v>
      </c>
      <c r="G189" s="41">
        <v>310</v>
      </c>
      <c r="H189" s="31">
        <v>17</v>
      </c>
    </row>
    <row r="190" spans="1:8" ht="13.5" customHeight="1">
      <c r="A190" s="34" t="s">
        <v>620</v>
      </c>
      <c r="B190" s="33" t="s">
        <v>163</v>
      </c>
      <c r="C190" s="41">
        <v>121862</v>
      </c>
      <c r="D190" s="41">
        <v>1219</v>
      </c>
      <c r="E190" s="41">
        <v>53253</v>
      </c>
      <c r="F190" s="41">
        <v>44</v>
      </c>
      <c r="G190" s="41">
        <v>82</v>
      </c>
      <c r="H190" s="31">
        <v>232</v>
      </c>
    </row>
    <row r="191" spans="1:8" ht="13.5" customHeight="1">
      <c r="A191" s="34" t="s">
        <v>619</v>
      </c>
      <c r="B191" s="33" t="s">
        <v>164</v>
      </c>
      <c r="C191" s="41">
        <v>80119</v>
      </c>
      <c r="D191" s="41">
        <v>801</v>
      </c>
      <c r="E191" s="41">
        <v>42571</v>
      </c>
      <c r="F191" s="41">
        <v>53</v>
      </c>
      <c r="G191" s="41">
        <v>181</v>
      </c>
      <c r="H191" s="31">
        <v>274</v>
      </c>
    </row>
    <row r="192" spans="1:8" ht="13.5" customHeight="1">
      <c r="A192" s="34" t="s">
        <v>618</v>
      </c>
      <c r="B192" s="33" t="s">
        <v>165</v>
      </c>
      <c r="C192" s="41">
        <v>82742</v>
      </c>
      <c r="D192" s="41">
        <v>827</v>
      </c>
      <c r="E192" s="41">
        <v>51637</v>
      </c>
      <c r="F192" s="41">
        <v>62</v>
      </c>
      <c r="G192" s="41">
        <v>173</v>
      </c>
      <c r="H192" s="31">
        <v>237</v>
      </c>
    </row>
    <row r="193" spans="1:8" ht="13.5" customHeight="1">
      <c r="A193" s="34" t="s">
        <v>617</v>
      </c>
      <c r="B193" s="33" t="s">
        <v>166</v>
      </c>
      <c r="C193" s="41">
        <v>152978</v>
      </c>
      <c r="D193" s="41">
        <v>1530</v>
      </c>
      <c r="E193" s="41">
        <v>151461</v>
      </c>
      <c r="F193" s="41">
        <v>99</v>
      </c>
      <c r="G193" s="41">
        <v>33</v>
      </c>
      <c r="H193" s="31">
        <v>24</v>
      </c>
    </row>
    <row r="194" spans="1:8" ht="14.25" customHeight="1">
      <c r="A194" s="34" t="s">
        <v>616</v>
      </c>
      <c r="B194" s="33" t="s">
        <v>167</v>
      </c>
      <c r="C194" s="41">
        <v>160348</v>
      </c>
      <c r="D194" s="41">
        <v>1603</v>
      </c>
      <c r="E194" s="41">
        <v>81403</v>
      </c>
      <c r="F194" s="41">
        <v>51</v>
      </c>
      <c r="G194" s="41">
        <v>28</v>
      </c>
      <c r="H194" s="31">
        <v>124</v>
      </c>
    </row>
    <row r="195" spans="1:8" ht="14.25" customHeight="1">
      <c r="A195" s="34" t="s">
        <v>615</v>
      </c>
      <c r="B195" s="33" t="s">
        <v>168</v>
      </c>
      <c r="C195" s="41">
        <v>85204</v>
      </c>
      <c r="D195" s="41">
        <v>852</v>
      </c>
      <c r="E195" s="41">
        <v>52980</v>
      </c>
      <c r="F195" s="41">
        <v>62</v>
      </c>
      <c r="G195" s="41">
        <v>164</v>
      </c>
      <c r="H195" s="31">
        <v>233</v>
      </c>
    </row>
    <row r="196" spans="1:8" ht="14.25" customHeight="1">
      <c r="A196" s="34" t="s">
        <v>614</v>
      </c>
      <c r="B196" s="33" t="s">
        <v>169</v>
      </c>
      <c r="C196" s="41">
        <v>73480</v>
      </c>
      <c r="D196" s="41">
        <v>735</v>
      </c>
      <c r="E196" s="41">
        <v>85167</v>
      </c>
      <c r="F196" s="41">
        <v>116</v>
      </c>
      <c r="G196" s="41">
        <v>201</v>
      </c>
      <c r="H196" s="31">
        <v>114</v>
      </c>
    </row>
    <row r="197" spans="1:8" ht="14.25" customHeight="1">
      <c r="A197" s="34" t="s">
        <v>613</v>
      </c>
      <c r="B197" s="33" t="s">
        <v>170</v>
      </c>
      <c r="C197" s="41">
        <v>113117</v>
      </c>
      <c r="D197" s="41">
        <v>1131</v>
      </c>
      <c r="E197" s="41">
        <v>55152</v>
      </c>
      <c r="F197" s="41">
        <v>49</v>
      </c>
      <c r="G197" s="41">
        <v>99</v>
      </c>
      <c r="H197" s="31">
        <v>226</v>
      </c>
    </row>
    <row r="198" spans="1:8" ht="14.25" customHeight="1">
      <c r="A198" s="34" t="s">
        <v>612</v>
      </c>
      <c r="B198" s="33" t="s">
        <v>171</v>
      </c>
      <c r="C198" s="41">
        <v>45181</v>
      </c>
      <c r="D198" s="41">
        <v>452</v>
      </c>
      <c r="E198" s="41">
        <v>40241</v>
      </c>
      <c r="F198" s="41">
        <v>89</v>
      </c>
      <c r="G198" s="41">
        <v>292</v>
      </c>
      <c r="H198" s="31">
        <v>284</v>
      </c>
    </row>
    <row r="199" spans="1:8" ht="14.25" customHeight="1">
      <c r="A199" s="34" t="s">
        <v>611</v>
      </c>
      <c r="B199" s="33" t="s">
        <v>172</v>
      </c>
      <c r="C199" s="41">
        <v>53379</v>
      </c>
      <c r="D199" s="41">
        <v>534</v>
      </c>
      <c r="E199" s="41">
        <v>112957</v>
      </c>
      <c r="F199" s="41">
        <v>212</v>
      </c>
      <c r="G199" s="41">
        <v>272</v>
      </c>
      <c r="H199" s="31">
        <v>60</v>
      </c>
    </row>
    <row r="200" spans="1:8" ht="14.25" customHeight="1">
      <c r="A200" s="34" t="s">
        <v>610</v>
      </c>
      <c r="B200" s="33" t="s">
        <v>173</v>
      </c>
      <c r="C200" s="41">
        <v>122076</v>
      </c>
      <c r="D200" s="41">
        <v>1221</v>
      </c>
      <c r="E200" s="41">
        <v>67005</v>
      </c>
      <c r="F200" s="41">
        <v>55</v>
      </c>
      <c r="G200" s="41">
        <v>81</v>
      </c>
      <c r="H200" s="31">
        <v>174</v>
      </c>
    </row>
    <row r="201" spans="1:8" ht="14.25" customHeight="1">
      <c r="A201" s="34" t="s">
        <v>609</v>
      </c>
      <c r="B201" s="33" t="s">
        <v>174</v>
      </c>
      <c r="C201" s="41">
        <v>95356</v>
      </c>
      <c r="D201" s="41">
        <v>954</v>
      </c>
      <c r="E201" s="41">
        <v>235043</v>
      </c>
      <c r="F201" s="41">
        <v>246</v>
      </c>
      <c r="G201" s="41">
        <v>140</v>
      </c>
      <c r="H201" s="31">
        <v>3</v>
      </c>
    </row>
    <row r="202" spans="1:8" ht="14.25" customHeight="1">
      <c r="A202" s="34" t="s">
        <v>608</v>
      </c>
      <c r="B202" s="33" t="s">
        <v>175</v>
      </c>
      <c r="C202" s="41">
        <v>87643</v>
      </c>
      <c r="D202" s="41">
        <v>876</v>
      </c>
      <c r="E202" s="41">
        <v>73951</v>
      </c>
      <c r="F202" s="41">
        <v>84</v>
      </c>
      <c r="G202" s="41">
        <v>158</v>
      </c>
      <c r="H202" s="31">
        <v>152</v>
      </c>
    </row>
    <row r="203" spans="1:8" ht="14.25" customHeight="1">
      <c r="A203" s="34" t="s">
        <v>607</v>
      </c>
      <c r="B203" s="33" t="s">
        <v>176</v>
      </c>
      <c r="C203" s="41">
        <v>57330</v>
      </c>
      <c r="D203" s="41">
        <v>573</v>
      </c>
      <c r="E203" s="41">
        <v>36761</v>
      </c>
      <c r="F203" s="41">
        <v>64</v>
      </c>
      <c r="G203" s="41">
        <v>265</v>
      </c>
      <c r="H203" s="31">
        <v>295</v>
      </c>
    </row>
    <row r="204" spans="1:8" ht="14.25" customHeight="1">
      <c r="A204" s="34" t="s">
        <v>606</v>
      </c>
      <c r="B204" s="33" t="s">
        <v>177</v>
      </c>
      <c r="C204" s="41">
        <v>80660</v>
      </c>
      <c r="D204" s="41">
        <v>807</v>
      </c>
      <c r="E204" s="41">
        <v>39736</v>
      </c>
      <c r="F204" s="41">
        <v>49</v>
      </c>
      <c r="G204" s="41">
        <v>177</v>
      </c>
      <c r="H204" s="31">
        <v>287</v>
      </c>
    </row>
    <row r="205" spans="1:8" ht="14.25" customHeight="1">
      <c r="A205" s="34" t="s">
        <v>605</v>
      </c>
      <c r="B205" s="33" t="s">
        <v>178</v>
      </c>
      <c r="C205" s="41">
        <v>53254</v>
      </c>
      <c r="D205" s="41">
        <v>533</v>
      </c>
      <c r="E205" s="41">
        <v>76138</v>
      </c>
      <c r="F205" s="41">
        <v>143</v>
      </c>
      <c r="G205" s="41">
        <v>273</v>
      </c>
      <c r="H205" s="31">
        <v>146</v>
      </c>
    </row>
    <row r="206" spans="1:8" ht="13.5" customHeight="1">
      <c r="A206" s="37"/>
      <c r="B206" s="38" t="s">
        <v>347</v>
      </c>
      <c r="C206" s="35"/>
      <c r="D206" s="35"/>
      <c r="E206" s="35"/>
      <c r="F206" s="35"/>
      <c r="G206" s="35"/>
      <c r="H206" s="35"/>
    </row>
    <row r="207" spans="1:8" ht="13.5" customHeight="1">
      <c r="A207" s="37"/>
      <c r="B207" s="36" t="s">
        <v>346</v>
      </c>
      <c r="C207" s="35"/>
      <c r="D207" s="35"/>
      <c r="E207" s="35"/>
      <c r="F207" s="35"/>
      <c r="G207" s="35"/>
      <c r="H207" s="35"/>
    </row>
    <row r="208" spans="1:8" ht="14.25" customHeight="1">
      <c r="A208" s="34" t="s">
        <v>604</v>
      </c>
      <c r="B208" s="42" t="s">
        <v>603</v>
      </c>
      <c r="C208" s="41">
        <v>2863</v>
      </c>
      <c r="D208" s="41">
        <v>29</v>
      </c>
      <c r="E208" s="41">
        <v>52571</v>
      </c>
      <c r="F208" s="41">
        <v>1836</v>
      </c>
      <c r="G208" s="41">
        <v>62</v>
      </c>
      <c r="H208" s="31">
        <v>60</v>
      </c>
    </row>
    <row r="209" spans="1:8" ht="14.25" customHeight="1">
      <c r="A209" s="34" t="s">
        <v>602</v>
      </c>
      <c r="B209" s="42" t="s">
        <v>601</v>
      </c>
      <c r="C209" s="41">
        <v>8804</v>
      </c>
      <c r="D209" s="41">
        <v>88</v>
      </c>
      <c r="E209" s="41">
        <v>121731</v>
      </c>
      <c r="F209" s="41">
        <v>1383</v>
      </c>
      <c r="G209" s="41">
        <v>30</v>
      </c>
      <c r="H209" s="31">
        <v>30</v>
      </c>
    </row>
    <row r="210" spans="1:8" ht="14.25" customHeight="1">
      <c r="A210" s="34" t="s">
        <v>600</v>
      </c>
      <c r="B210" s="42" t="s">
        <v>599</v>
      </c>
      <c r="C210" s="41">
        <v>11180</v>
      </c>
      <c r="D210" s="41">
        <v>112</v>
      </c>
      <c r="E210" s="41">
        <v>216159</v>
      </c>
      <c r="F210" s="41">
        <v>1933</v>
      </c>
      <c r="G210" s="41">
        <v>22</v>
      </c>
      <c r="H210" s="31">
        <v>14</v>
      </c>
    </row>
    <row r="211" spans="1:8" ht="14.25" customHeight="1">
      <c r="A211" s="34" t="s">
        <v>598</v>
      </c>
      <c r="B211" s="42" t="s">
        <v>597</v>
      </c>
      <c r="C211" s="41">
        <v>3186</v>
      </c>
      <c r="D211" s="41">
        <v>32</v>
      </c>
      <c r="E211" s="41">
        <v>76942</v>
      </c>
      <c r="F211" s="41">
        <v>2415</v>
      </c>
      <c r="G211" s="41">
        <v>60</v>
      </c>
      <c r="H211" s="31">
        <v>46</v>
      </c>
    </row>
    <row r="212" spans="1:8" ht="14.25" customHeight="1">
      <c r="A212" s="34">
        <v>1465</v>
      </c>
      <c r="B212" s="42" t="s">
        <v>596</v>
      </c>
      <c r="C212" s="41">
        <v>51724</v>
      </c>
      <c r="D212" s="41">
        <v>517</v>
      </c>
      <c r="E212" s="41">
        <v>1744351</v>
      </c>
      <c r="F212" s="41">
        <v>3372</v>
      </c>
      <c r="G212" s="41">
        <v>1</v>
      </c>
      <c r="H212" s="31">
        <v>1</v>
      </c>
    </row>
    <row r="213" spans="1:8" ht="16.5" customHeight="1">
      <c r="A213" s="37"/>
      <c r="B213" s="55" t="s">
        <v>595</v>
      </c>
      <c r="C213" s="55"/>
      <c r="D213" s="55"/>
      <c r="E213" s="55"/>
      <c r="F213" s="55"/>
      <c r="G213" s="55"/>
      <c r="H213" s="55"/>
    </row>
    <row r="214" spans="1:8" ht="13.5" customHeight="1">
      <c r="A214" s="37"/>
      <c r="B214" s="38" t="s">
        <v>366</v>
      </c>
      <c r="C214" s="39"/>
      <c r="D214" s="39"/>
      <c r="E214" s="39"/>
      <c r="F214" s="39"/>
      <c r="G214" s="39"/>
      <c r="H214" s="39"/>
    </row>
    <row r="215" spans="1:8" ht="14.25" customHeight="1">
      <c r="A215" s="34" t="s">
        <v>594</v>
      </c>
      <c r="B215" s="33" t="s">
        <v>124</v>
      </c>
      <c r="C215" s="41">
        <v>87596</v>
      </c>
      <c r="D215" s="41">
        <v>876</v>
      </c>
      <c r="E215" s="41">
        <v>91191</v>
      </c>
      <c r="F215" s="41">
        <v>104</v>
      </c>
      <c r="G215" s="41">
        <v>159</v>
      </c>
      <c r="H215" s="31">
        <v>96</v>
      </c>
    </row>
    <row r="216" spans="1:8" ht="14.25" customHeight="1">
      <c r="A216" s="34" t="s">
        <v>593</v>
      </c>
      <c r="B216" s="33" t="s">
        <v>179</v>
      </c>
      <c r="C216" s="41">
        <v>67263</v>
      </c>
      <c r="D216" s="41">
        <v>673</v>
      </c>
      <c r="E216" s="41">
        <v>46892</v>
      </c>
      <c r="F216" s="41">
        <v>70</v>
      </c>
      <c r="G216" s="41">
        <v>231</v>
      </c>
      <c r="H216" s="31">
        <v>257</v>
      </c>
    </row>
    <row r="217" spans="1:8" ht="14.25" customHeight="1">
      <c r="A217" s="34" t="s">
        <v>592</v>
      </c>
      <c r="B217" s="33" t="s">
        <v>180</v>
      </c>
      <c r="C217" s="41">
        <v>62513</v>
      </c>
      <c r="D217" s="41">
        <v>625</v>
      </c>
      <c r="E217" s="41">
        <v>96139</v>
      </c>
      <c r="F217" s="41">
        <v>154</v>
      </c>
      <c r="G217" s="41">
        <v>243</v>
      </c>
      <c r="H217" s="31">
        <v>89</v>
      </c>
    </row>
    <row r="218" spans="1:8" ht="14.25" customHeight="1">
      <c r="A218" s="34" t="s">
        <v>591</v>
      </c>
      <c r="B218" s="33" t="s">
        <v>181</v>
      </c>
      <c r="C218" s="41">
        <v>85191</v>
      </c>
      <c r="D218" s="41">
        <v>852</v>
      </c>
      <c r="E218" s="41">
        <v>66707</v>
      </c>
      <c r="F218" s="41">
        <v>78</v>
      </c>
      <c r="G218" s="41">
        <v>165</v>
      </c>
      <c r="H218" s="31">
        <v>177</v>
      </c>
    </row>
    <row r="219" spans="1:8" ht="14.25" customHeight="1">
      <c r="A219" s="34" t="s">
        <v>590</v>
      </c>
      <c r="B219" s="33" t="s">
        <v>182</v>
      </c>
      <c r="C219" s="41">
        <v>44180</v>
      </c>
      <c r="D219" s="41">
        <v>442</v>
      </c>
      <c r="E219" s="41">
        <v>64599</v>
      </c>
      <c r="F219" s="41">
        <v>146</v>
      </c>
      <c r="G219" s="41">
        <v>294</v>
      </c>
      <c r="H219" s="31">
        <v>185</v>
      </c>
    </row>
    <row r="220" spans="1:8" ht="14.25" customHeight="1">
      <c r="A220" s="34" t="s">
        <v>589</v>
      </c>
      <c r="B220" s="33" t="s">
        <v>183</v>
      </c>
      <c r="C220" s="41">
        <v>74818</v>
      </c>
      <c r="D220" s="41">
        <v>748</v>
      </c>
      <c r="E220" s="41">
        <v>42615</v>
      </c>
      <c r="F220" s="41">
        <v>57</v>
      </c>
      <c r="G220" s="41">
        <v>194</v>
      </c>
      <c r="H220" s="31">
        <v>273</v>
      </c>
    </row>
    <row r="221" spans="1:8" ht="14.25" customHeight="1">
      <c r="A221" s="34" t="s">
        <v>588</v>
      </c>
      <c r="B221" s="33" t="s">
        <v>184</v>
      </c>
      <c r="C221" s="41">
        <v>122388</v>
      </c>
      <c r="D221" s="41">
        <v>1224</v>
      </c>
      <c r="E221" s="41">
        <v>138969</v>
      </c>
      <c r="F221" s="41">
        <v>114</v>
      </c>
      <c r="G221" s="41">
        <v>79</v>
      </c>
      <c r="H221" s="31">
        <v>29</v>
      </c>
    </row>
    <row r="222" spans="1:8" ht="14.25" customHeight="1">
      <c r="A222" s="34" t="s">
        <v>587</v>
      </c>
      <c r="B222" s="33" t="s">
        <v>185</v>
      </c>
      <c r="C222" s="41">
        <v>97338</v>
      </c>
      <c r="D222" s="41">
        <v>973</v>
      </c>
      <c r="E222" s="41">
        <v>65306</v>
      </c>
      <c r="F222" s="41">
        <v>67</v>
      </c>
      <c r="G222" s="41">
        <v>132</v>
      </c>
      <c r="H222" s="31">
        <v>184</v>
      </c>
    </row>
    <row r="223" spans="1:8" ht="14.25" customHeight="1">
      <c r="A223" s="34" t="s">
        <v>586</v>
      </c>
      <c r="B223" s="33" t="s">
        <v>83</v>
      </c>
      <c r="C223" s="41">
        <v>158663</v>
      </c>
      <c r="D223" s="41">
        <v>1586</v>
      </c>
      <c r="E223" s="41">
        <v>133048</v>
      </c>
      <c r="F223" s="41">
        <v>84</v>
      </c>
      <c r="G223" s="41">
        <v>29</v>
      </c>
      <c r="H223" s="31">
        <v>36</v>
      </c>
    </row>
    <row r="224" spans="1:8" ht="14.25" customHeight="1">
      <c r="A224" s="34" t="s">
        <v>585</v>
      </c>
      <c r="B224" s="33" t="s">
        <v>186</v>
      </c>
      <c r="C224" s="41">
        <v>57155</v>
      </c>
      <c r="D224" s="41">
        <v>572</v>
      </c>
      <c r="E224" s="41">
        <v>56174</v>
      </c>
      <c r="F224" s="41">
        <v>98</v>
      </c>
      <c r="G224" s="41">
        <v>267</v>
      </c>
      <c r="H224" s="31">
        <v>221</v>
      </c>
    </row>
    <row r="225" spans="1:9" ht="14.25" customHeight="1">
      <c r="A225" s="34" t="s">
        <v>584</v>
      </c>
      <c r="B225" s="33" t="s">
        <v>187</v>
      </c>
      <c r="C225" s="41">
        <v>74427</v>
      </c>
      <c r="D225" s="41">
        <v>744</v>
      </c>
      <c r="E225" s="41">
        <v>75440</v>
      </c>
      <c r="F225" s="41">
        <v>101</v>
      </c>
      <c r="G225" s="41">
        <v>195</v>
      </c>
      <c r="H225" s="31">
        <v>148</v>
      </c>
    </row>
    <row r="226" spans="1:9" ht="15" customHeight="1">
      <c r="A226" s="37"/>
      <c r="B226" s="38" t="s">
        <v>435</v>
      </c>
      <c r="C226" s="35"/>
      <c r="D226" s="35"/>
      <c r="E226" s="35"/>
      <c r="F226" s="35"/>
      <c r="G226" s="35"/>
      <c r="H226" s="35"/>
    </row>
    <row r="227" spans="1:9" ht="13.5" customHeight="1">
      <c r="A227" s="37"/>
      <c r="B227" s="36" t="s">
        <v>434</v>
      </c>
      <c r="C227" s="35"/>
      <c r="D227" s="35"/>
      <c r="E227" s="35"/>
      <c r="F227" s="35"/>
      <c r="G227" s="35"/>
      <c r="H227" s="35"/>
    </row>
    <row r="228" spans="1:9" ht="14.25" customHeight="1">
      <c r="A228" s="34" t="s">
        <v>583</v>
      </c>
      <c r="B228" s="33" t="s">
        <v>582</v>
      </c>
      <c r="C228" s="41">
        <v>9655</v>
      </c>
      <c r="D228" s="41">
        <v>97</v>
      </c>
      <c r="E228" s="41">
        <v>118931</v>
      </c>
      <c r="F228" s="41">
        <v>1232</v>
      </c>
      <c r="G228" s="41">
        <v>27</v>
      </c>
      <c r="H228" s="31">
        <v>32</v>
      </c>
    </row>
    <row r="229" spans="1:9" ht="16.5" customHeight="1">
      <c r="A229" s="37"/>
      <c r="B229" s="55" t="s">
        <v>581</v>
      </c>
      <c r="C229" s="55"/>
      <c r="D229" s="55"/>
      <c r="E229" s="55"/>
      <c r="F229" s="55"/>
      <c r="G229" s="55"/>
      <c r="H229" s="55"/>
    </row>
    <row r="230" spans="1:9" ht="13.5" customHeight="1">
      <c r="A230" s="37"/>
      <c r="B230" s="38" t="s">
        <v>366</v>
      </c>
      <c r="C230" s="39"/>
      <c r="D230" s="39"/>
      <c r="E230" s="39"/>
      <c r="F230" s="39"/>
      <c r="G230" s="39"/>
      <c r="H230" s="39"/>
    </row>
    <row r="231" spans="1:9" ht="14.25" customHeight="1">
      <c r="A231" s="34" t="s">
        <v>580</v>
      </c>
      <c r="B231" s="33" t="s">
        <v>188</v>
      </c>
      <c r="C231" s="41">
        <v>113907</v>
      </c>
      <c r="D231" s="41">
        <v>1139</v>
      </c>
      <c r="E231" s="41">
        <v>22072</v>
      </c>
      <c r="F231" s="41">
        <v>19</v>
      </c>
      <c r="G231" s="41">
        <v>97</v>
      </c>
      <c r="H231" s="31">
        <v>312</v>
      </c>
      <c r="I231" s="31"/>
    </row>
    <row r="232" spans="1:9" ht="14.25" customHeight="1">
      <c r="A232" s="34" t="s">
        <v>579</v>
      </c>
      <c r="B232" s="33" t="s">
        <v>189</v>
      </c>
      <c r="C232" s="41">
        <v>53934</v>
      </c>
      <c r="D232" s="41">
        <v>539</v>
      </c>
      <c r="E232" s="41">
        <v>66112</v>
      </c>
      <c r="F232" s="41">
        <v>123</v>
      </c>
      <c r="G232" s="41">
        <v>271</v>
      </c>
      <c r="H232" s="31">
        <v>180</v>
      </c>
      <c r="I232" s="31"/>
    </row>
    <row r="233" spans="1:9" ht="14.25" customHeight="1">
      <c r="A233" s="34" t="s">
        <v>578</v>
      </c>
      <c r="B233" s="33" t="s">
        <v>190</v>
      </c>
      <c r="C233" s="41">
        <v>77748</v>
      </c>
      <c r="D233" s="41">
        <v>777</v>
      </c>
      <c r="E233" s="41">
        <v>135293</v>
      </c>
      <c r="F233" s="41">
        <v>174</v>
      </c>
      <c r="G233" s="41">
        <v>186</v>
      </c>
      <c r="H233" s="31">
        <v>34</v>
      </c>
      <c r="I233" s="31"/>
    </row>
    <row r="234" spans="1:9" ht="14.25" customHeight="1">
      <c r="A234" s="34" t="s">
        <v>577</v>
      </c>
      <c r="B234" s="33" t="s">
        <v>191</v>
      </c>
      <c r="C234" s="41">
        <v>102866</v>
      </c>
      <c r="D234" s="41">
        <v>1029</v>
      </c>
      <c r="E234" s="41">
        <v>121508</v>
      </c>
      <c r="F234" s="41">
        <v>118</v>
      </c>
      <c r="G234" s="41">
        <v>119</v>
      </c>
      <c r="H234" s="31">
        <v>46</v>
      </c>
      <c r="I234" s="31"/>
    </row>
    <row r="235" spans="1:9" ht="14.25" customHeight="1">
      <c r="A235" s="34" t="s">
        <v>576</v>
      </c>
      <c r="B235" s="33" t="s">
        <v>192</v>
      </c>
      <c r="C235" s="41">
        <v>83087</v>
      </c>
      <c r="D235" s="41">
        <v>831</v>
      </c>
      <c r="E235" s="41">
        <v>114773</v>
      </c>
      <c r="F235" s="41">
        <v>138</v>
      </c>
      <c r="G235" s="41">
        <v>172</v>
      </c>
      <c r="H235" s="31">
        <v>56</v>
      </c>
      <c r="I235" s="31"/>
    </row>
    <row r="236" spans="1:9" ht="14.25" customHeight="1">
      <c r="A236" s="34" t="s">
        <v>575</v>
      </c>
      <c r="B236" s="33" t="s">
        <v>193</v>
      </c>
      <c r="C236" s="41">
        <v>77317</v>
      </c>
      <c r="D236" s="41">
        <v>774</v>
      </c>
      <c r="E236" s="41">
        <v>62513</v>
      </c>
      <c r="F236" s="41">
        <v>81</v>
      </c>
      <c r="G236" s="41">
        <v>187</v>
      </c>
      <c r="H236" s="31">
        <v>190</v>
      </c>
      <c r="I236" s="31"/>
    </row>
    <row r="237" spans="1:9" ht="14.25" customHeight="1">
      <c r="A237" s="34" t="s">
        <v>574</v>
      </c>
      <c r="B237" s="33" t="s">
        <v>92</v>
      </c>
      <c r="C237" s="41">
        <v>92588</v>
      </c>
      <c r="D237" s="41">
        <v>926</v>
      </c>
      <c r="E237" s="41">
        <v>112117</v>
      </c>
      <c r="F237" s="41">
        <v>121</v>
      </c>
      <c r="G237" s="41">
        <v>148</v>
      </c>
      <c r="H237" s="31">
        <v>64</v>
      </c>
      <c r="I237" s="31"/>
    </row>
    <row r="238" spans="1:9" ht="14.25" customHeight="1">
      <c r="A238" s="34" t="s">
        <v>573</v>
      </c>
      <c r="B238" s="33" t="s">
        <v>194</v>
      </c>
      <c r="C238" s="41">
        <v>83494</v>
      </c>
      <c r="D238" s="41">
        <v>835</v>
      </c>
      <c r="E238" s="41">
        <v>26747</v>
      </c>
      <c r="F238" s="41">
        <v>32</v>
      </c>
      <c r="G238" s="41">
        <v>169</v>
      </c>
      <c r="H238" s="31">
        <v>310</v>
      </c>
      <c r="I238" s="31"/>
    </row>
    <row r="239" spans="1:9" ht="14.25" customHeight="1">
      <c r="A239" s="34" t="s">
        <v>572</v>
      </c>
      <c r="B239" s="33" t="s">
        <v>195</v>
      </c>
      <c r="C239" s="41">
        <v>58371</v>
      </c>
      <c r="D239" s="41">
        <v>583</v>
      </c>
      <c r="E239" s="41">
        <v>69701</v>
      </c>
      <c r="F239" s="41">
        <v>119</v>
      </c>
      <c r="G239" s="41">
        <v>260</v>
      </c>
      <c r="H239" s="31">
        <v>168</v>
      </c>
      <c r="I239" s="31"/>
    </row>
    <row r="240" spans="1:9" ht="14.25" customHeight="1">
      <c r="A240" s="34" t="s">
        <v>571</v>
      </c>
      <c r="B240" s="33" t="s">
        <v>196</v>
      </c>
      <c r="C240" s="41">
        <v>130837</v>
      </c>
      <c r="D240" s="41">
        <v>1308</v>
      </c>
      <c r="E240" s="41">
        <v>56536</v>
      </c>
      <c r="F240" s="41">
        <v>43</v>
      </c>
      <c r="G240" s="41">
        <v>61</v>
      </c>
      <c r="H240" s="31">
        <v>218</v>
      </c>
      <c r="I240" s="31"/>
    </row>
    <row r="241" spans="1:9" ht="14.25" customHeight="1">
      <c r="A241" s="34" t="s">
        <v>570</v>
      </c>
      <c r="B241" s="33" t="s">
        <v>197</v>
      </c>
      <c r="C241" s="41">
        <v>45184</v>
      </c>
      <c r="D241" s="41">
        <v>452</v>
      </c>
      <c r="E241" s="41">
        <v>80201</v>
      </c>
      <c r="F241" s="41">
        <v>177</v>
      </c>
      <c r="G241" s="41">
        <v>291</v>
      </c>
      <c r="H241" s="31">
        <v>126</v>
      </c>
      <c r="I241" s="31"/>
    </row>
    <row r="242" spans="1:9" ht="14.25" customHeight="1">
      <c r="A242" s="34" t="s">
        <v>569</v>
      </c>
      <c r="B242" s="33" t="s">
        <v>198</v>
      </c>
      <c r="C242" s="41">
        <v>88050</v>
      </c>
      <c r="D242" s="41">
        <v>880</v>
      </c>
      <c r="E242" s="41">
        <v>136263</v>
      </c>
      <c r="F242" s="41">
        <v>155</v>
      </c>
      <c r="G242" s="41">
        <v>157</v>
      </c>
      <c r="H242" s="31">
        <v>32</v>
      </c>
      <c r="I242" s="31"/>
    </row>
    <row r="243" spans="1:9" ht="14.25" customHeight="1">
      <c r="A243" s="34" t="s">
        <v>568</v>
      </c>
      <c r="B243" s="33" t="s">
        <v>199</v>
      </c>
      <c r="C243" s="41">
        <v>78564</v>
      </c>
      <c r="D243" s="41">
        <v>786</v>
      </c>
      <c r="E243" s="41">
        <v>67178</v>
      </c>
      <c r="F243" s="41">
        <v>86</v>
      </c>
      <c r="G243" s="41">
        <v>184</v>
      </c>
      <c r="H243" s="31">
        <v>172</v>
      </c>
      <c r="I243" s="31"/>
    </row>
    <row r="244" spans="1:9" ht="14.25" customHeight="1">
      <c r="A244" s="34" t="s">
        <v>567</v>
      </c>
      <c r="B244" s="33" t="s">
        <v>200</v>
      </c>
      <c r="C244" s="41">
        <v>121122</v>
      </c>
      <c r="D244" s="41">
        <v>1211</v>
      </c>
      <c r="E244" s="41">
        <v>74315</v>
      </c>
      <c r="F244" s="41">
        <v>61</v>
      </c>
      <c r="G244" s="41">
        <v>86</v>
      </c>
      <c r="H244" s="31">
        <v>151</v>
      </c>
      <c r="I244" s="31"/>
    </row>
    <row r="245" spans="1:9" ht="14.25" customHeight="1">
      <c r="A245" s="34" t="s">
        <v>566</v>
      </c>
      <c r="B245" s="33" t="s">
        <v>201</v>
      </c>
      <c r="C245" s="41">
        <v>69802</v>
      </c>
      <c r="D245" s="41">
        <v>698</v>
      </c>
      <c r="E245" s="41">
        <v>78869</v>
      </c>
      <c r="F245" s="41">
        <v>113</v>
      </c>
      <c r="G245" s="41">
        <v>218</v>
      </c>
      <c r="H245" s="31">
        <v>132</v>
      </c>
      <c r="I245" s="31"/>
    </row>
    <row r="246" spans="1:9" ht="14.25" customHeight="1">
      <c r="A246" s="34" t="s">
        <v>565</v>
      </c>
      <c r="B246" s="33" t="s">
        <v>202</v>
      </c>
      <c r="C246" s="41">
        <v>54831</v>
      </c>
      <c r="D246" s="41">
        <v>548</v>
      </c>
      <c r="E246" s="41">
        <v>73756</v>
      </c>
      <c r="F246" s="41">
        <v>135</v>
      </c>
      <c r="G246" s="41">
        <v>269</v>
      </c>
      <c r="H246" s="31">
        <v>155</v>
      </c>
      <c r="I246" s="31"/>
    </row>
    <row r="247" spans="1:9" ht="14.25" customHeight="1">
      <c r="A247" s="34" t="s">
        <v>564</v>
      </c>
      <c r="B247" s="33" t="s">
        <v>203</v>
      </c>
      <c r="C247" s="41">
        <v>115738</v>
      </c>
      <c r="D247" s="41">
        <v>1157</v>
      </c>
      <c r="E247" s="41">
        <v>167342</v>
      </c>
      <c r="F247" s="41">
        <v>145</v>
      </c>
      <c r="G247" s="41">
        <v>95</v>
      </c>
      <c r="H247" s="31">
        <v>11</v>
      </c>
      <c r="I247" s="31"/>
    </row>
    <row r="248" spans="1:9" ht="14.25" customHeight="1">
      <c r="A248" s="34" t="s">
        <v>563</v>
      </c>
      <c r="B248" s="33" t="s">
        <v>204</v>
      </c>
      <c r="C248" s="41">
        <v>122366</v>
      </c>
      <c r="D248" s="41">
        <v>1224</v>
      </c>
      <c r="E248" s="41">
        <v>95645</v>
      </c>
      <c r="F248" s="41">
        <v>78</v>
      </c>
      <c r="G248" s="41">
        <v>80</v>
      </c>
      <c r="H248" s="31">
        <v>90</v>
      </c>
    </row>
    <row r="249" spans="1:9" ht="14.25" customHeight="1">
      <c r="A249" s="34" t="s">
        <v>562</v>
      </c>
      <c r="B249" s="33" t="s">
        <v>205</v>
      </c>
      <c r="C249" s="41">
        <v>83174</v>
      </c>
      <c r="D249" s="41">
        <v>832</v>
      </c>
      <c r="E249" s="41">
        <v>107946</v>
      </c>
      <c r="F249" s="41">
        <v>130</v>
      </c>
      <c r="G249" s="41">
        <v>171</v>
      </c>
      <c r="H249" s="31">
        <v>73</v>
      </c>
    </row>
    <row r="250" spans="1:9" ht="14.25" customHeight="1">
      <c r="A250" s="34" t="s">
        <v>561</v>
      </c>
      <c r="B250" s="33" t="s">
        <v>206</v>
      </c>
      <c r="C250" s="41">
        <v>50347</v>
      </c>
      <c r="D250" s="41">
        <v>504</v>
      </c>
      <c r="E250" s="41">
        <v>61852</v>
      </c>
      <c r="F250" s="41">
        <v>123</v>
      </c>
      <c r="G250" s="41">
        <v>279</v>
      </c>
      <c r="H250" s="31">
        <v>191</v>
      </c>
    </row>
    <row r="251" spans="1:9" ht="14.25" customHeight="1">
      <c r="A251" s="34" t="s">
        <v>560</v>
      </c>
      <c r="B251" s="33" t="s">
        <v>207</v>
      </c>
      <c r="C251" s="41">
        <v>52106</v>
      </c>
      <c r="D251" s="41">
        <v>521</v>
      </c>
      <c r="E251" s="41">
        <v>53711</v>
      </c>
      <c r="F251" s="41">
        <v>103</v>
      </c>
      <c r="G251" s="41">
        <v>278</v>
      </c>
      <c r="H251" s="31">
        <v>231</v>
      </c>
    </row>
    <row r="252" spans="1:9" ht="15" customHeight="1">
      <c r="A252" s="37"/>
      <c r="B252" s="38" t="s">
        <v>347</v>
      </c>
      <c r="C252" s="35"/>
      <c r="D252" s="35"/>
      <c r="E252" s="35"/>
      <c r="F252" s="35"/>
      <c r="G252" s="35"/>
      <c r="H252" s="35"/>
    </row>
    <row r="253" spans="1:9" ht="13.5" customHeight="1">
      <c r="A253" s="37"/>
      <c r="B253" s="36" t="s">
        <v>346</v>
      </c>
      <c r="C253" s="35"/>
      <c r="D253" s="35"/>
      <c r="E253" s="35"/>
      <c r="F253" s="35"/>
      <c r="G253" s="35"/>
      <c r="H253" s="35"/>
    </row>
    <row r="254" spans="1:9" ht="14.25" customHeight="1">
      <c r="A254" s="34" t="s">
        <v>559</v>
      </c>
      <c r="B254" s="33" t="s">
        <v>558</v>
      </c>
      <c r="C254" s="41">
        <v>4350</v>
      </c>
      <c r="D254" s="41">
        <v>44</v>
      </c>
      <c r="E254" s="41">
        <v>46775</v>
      </c>
      <c r="F254" s="41">
        <v>1075</v>
      </c>
      <c r="G254" s="41">
        <v>53</v>
      </c>
      <c r="H254" s="31">
        <v>64</v>
      </c>
    </row>
    <row r="255" spans="1:9" ht="14.25" customHeight="1">
      <c r="A255" s="34" t="s">
        <v>557</v>
      </c>
      <c r="B255" s="33" t="s">
        <v>556</v>
      </c>
      <c r="C255" s="41">
        <v>4617</v>
      </c>
      <c r="D255" s="41">
        <v>46</v>
      </c>
      <c r="E255" s="41">
        <v>62720</v>
      </c>
      <c r="F255" s="41">
        <v>1358</v>
      </c>
      <c r="G255" s="41">
        <v>52</v>
      </c>
      <c r="H255" s="31">
        <v>56</v>
      </c>
    </row>
    <row r="256" spans="1:9" ht="14.25" customHeight="1">
      <c r="A256" s="34" t="s">
        <v>555</v>
      </c>
      <c r="B256" s="33" t="s">
        <v>554</v>
      </c>
      <c r="C256" s="41">
        <v>11636</v>
      </c>
      <c r="D256" s="41">
        <v>117</v>
      </c>
      <c r="E256" s="41">
        <v>185896</v>
      </c>
      <c r="F256" s="41">
        <v>1598</v>
      </c>
      <c r="G256" s="41">
        <v>20</v>
      </c>
      <c r="H256" s="31">
        <v>18</v>
      </c>
    </row>
    <row r="257" spans="1:8" ht="14.25" customHeight="1">
      <c r="A257" s="34" t="s">
        <v>553</v>
      </c>
      <c r="B257" s="33" t="s">
        <v>552</v>
      </c>
      <c r="C257" s="41">
        <v>8540</v>
      </c>
      <c r="D257" s="41">
        <v>85</v>
      </c>
      <c r="E257" s="41">
        <v>47816</v>
      </c>
      <c r="F257" s="41">
        <v>560</v>
      </c>
      <c r="G257" s="41">
        <v>32</v>
      </c>
      <c r="H257" s="31">
        <v>63</v>
      </c>
    </row>
    <row r="258" spans="1:8" ht="16.5" customHeight="1">
      <c r="A258" s="37"/>
      <c r="B258" s="55" t="s">
        <v>551</v>
      </c>
      <c r="C258" s="55"/>
      <c r="D258" s="55"/>
      <c r="E258" s="55"/>
      <c r="F258" s="55"/>
      <c r="G258" s="55"/>
      <c r="H258" s="55"/>
    </row>
    <row r="259" spans="1:8" ht="12.75" customHeight="1">
      <c r="A259" s="37"/>
      <c r="B259" s="38" t="s">
        <v>366</v>
      </c>
      <c r="C259" s="39"/>
      <c r="D259" s="39"/>
      <c r="E259" s="39"/>
      <c r="F259" s="39"/>
      <c r="G259" s="39"/>
      <c r="H259" s="39"/>
    </row>
    <row r="260" spans="1:8" ht="14.25" customHeight="1">
      <c r="A260" s="34" t="s">
        <v>550</v>
      </c>
      <c r="B260" s="33" t="s">
        <v>208</v>
      </c>
      <c r="C260" s="41">
        <v>165939</v>
      </c>
      <c r="D260" s="41">
        <v>1659</v>
      </c>
      <c r="E260" s="41">
        <v>59103</v>
      </c>
      <c r="F260" s="41">
        <v>36</v>
      </c>
      <c r="G260" s="41">
        <v>23</v>
      </c>
      <c r="H260" s="31">
        <v>202</v>
      </c>
    </row>
    <row r="261" spans="1:8" ht="14.25" customHeight="1">
      <c r="A261" s="34" t="s">
        <v>549</v>
      </c>
      <c r="B261" s="33" t="s">
        <v>209</v>
      </c>
      <c r="C261" s="41">
        <v>297644</v>
      </c>
      <c r="D261" s="41">
        <v>2975</v>
      </c>
      <c r="E261" s="41">
        <v>145517</v>
      </c>
      <c r="F261" s="41">
        <v>49</v>
      </c>
      <c r="G261" s="41">
        <v>1</v>
      </c>
      <c r="H261" s="31">
        <v>27</v>
      </c>
    </row>
    <row r="262" spans="1:8" ht="14.25" customHeight="1">
      <c r="A262" s="34" t="s">
        <v>548</v>
      </c>
      <c r="B262" s="33" t="s">
        <v>210</v>
      </c>
      <c r="C262" s="41">
        <v>138509</v>
      </c>
      <c r="D262" s="41">
        <v>1385</v>
      </c>
      <c r="E262" s="41">
        <v>56562</v>
      </c>
      <c r="F262" s="41">
        <v>41</v>
      </c>
      <c r="G262" s="41">
        <v>53</v>
      </c>
      <c r="H262" s="31">
        <v>217</v>
      </c>
    </row>
    <row r="263" spans="1:8" ht="14.25" customHeight="1">
      <c r="A263" s="34" t="s">
        <v>547</v>
      </c>
      <c r="B263" s="33" t="s">
        <v>211</v>
      </c>
      <c r="C263" s="41">
        <v>96762</v>
      </c>
      <c r="D263" s="41">
        <v>968</v>
      </c>
      <c r="E263" s="41">
        <v>48357</v>
      </c>
      <c r="F263" s="41">
        <v>50</v>
      </c>
      <c r="G263" s="41">
        <v>134</v>
      </c>
      <c r="H263" s="31">
        <v>250</v>
      </c>
    </row>
    <row r="264" spans="1:8" ht="14.25" customHeight="1">
      <c r="A264" s="34" t="s">
        <v>546</v>
      </c>
      <c r="B264" s="33" t="s">
        <v>212</v>
      </c>
      <c r="C264" s="41">
        <v>162353</v>
      </c>
      <c r="D264" s="41">
        <v>1624</v>
      </c>
      <c r="E264" s="41">
        <v>44567</v>
      </c>
      <c r="F264" s="41">
        <v>27</v>
      </c>
      <c r="G264" s="41">
        <v>26</v>
      </c>
      <c r="H264" s="31">
        <v>266</v>
      </c>
    </row>
    <row r="265" spans="1:8" ht="14.25" customHeight="1">
      <c r="A265" s="34" t="s">
        <v>545</v>
      </c>
      <c r="B265" s="33" t="s">
        <v>213</v>
      </c>
      <c r="C265" s="41">
        <v>94010</v>
      </c>
      <c r="D265" s="41">
        <v>940</v>
      </c>
      <c r="E265" s="41">
        <v>39162</v>
      </c>
      <c r="F265" s="41">
        <v>42</v>
      </c>
      <c r="G265" s="41">
        <v>143</v>
      </c>
      <c r="H265" s="31">
        <v>290</v>
      </c>
    </row>
    <row r="266" spans="1:8" ht="14.25" customHeight="1">
      <c r="A266" s="34" t="s">
        <v>544</v>
      </c>
      <c r="B266" s="33" t="s">
        <v>214</v>
      </c>
      <c r="C266" s="41">
        <v>135459</v>
      </c>
      <c r="D266" s="41">
        <v>1355</v>
      </c>
      <c r="E266" s="41">
        <v>51439</v>
      </c>
      <c r="F266" s="41">
        <v>38</v>
      </c>
      <c r="G266" s="41">
        <v>57</v>
      </c>
      <c r="H266" s="31">
        <v>239</v>
      </c>
    </row>
    <row r="267" spans="1:8" ht="14.25" customHeight="1">
      <c r="A267" s="34" t="s">
        <v>543</v>
      </c>
      <c r="B267" s="33" t="s">
        <v>215</v>
      </c>
      <c r="C267" s="41">
        <v>138179</v>
      </c>
      <c r="D267" s="41">
        <v>1382</v>
      </c>
      <c r="E267" s="41">
        <v>41544</v>
      </c>
      <c r="F267" s="41">
        <v>30</v>
      </c>
      <c r="G267" s="41">
        <v>54</v>
      </c>
      <c r="H267" s="31">
        <v>280</v>
      </c>
    </row>
    <row r="268" spans="1:8" ht="14.25" customHeight="1">
      <c r="A268" s="34" t="s">
        <v>542</v>
      </c>
      <c r="B268" s="33" t="s">
        <v>216</v>
      </c>
      <c r="C268" s="41">
        <v>85517</v>
      </c>
      <c r="D268" s="41">
        <v>855</v>
      </c>
      <c r="E268" s="41">
        <v>20606</v>
      </c>
      <c r="F268" s="41">
        <v>24</v>
      </c>
      <c r="G268" s="41">
        <v>163</v>
      </c>
      <c r="H268" s="31">
        <v>313</v>
      </c>
    </row>
    <row r="269" spans="1:8" ht="14.25" customHeight="1">
      <c r="A269" s="34" t="s">
        <v>541</v>
      </c>
      <c r="B269" s="33" t="s">
        <v>217</v>
      </c>
      <c r="C269" s="41">
        <v>145946</v>
      </c>
      <c r="D269" s="41">
        <v>1459</v>
      </c>
      <c r="E269" s="41">
        <v>46072</v>
      </c>
      <c r="F269" s="41">
        <v>32</v>
      </c>
      <c r="G269" s="41">
        <v>41</v>
      </c>
      <c r="H269" s="31">
        <v>260</v>
      </c>
    </row>
    <row r="270" spans="1:8" ht="14.25" customHeight="1">
      <c r="A270" s="34" t="s">
        <v>540</v>
      </c>
      <c r="B270" s="33" t="s">
        <v>218</v>
      </c>
      <c r="C270" s="41">
        <v>205450</v>
      </c>
      <c r="D270" s="41">
        <v>2055</v>
      </c>
      <c r="E270" s="41">
        <v>69375</v>
      </c>
      <c r="F270" s="41">
        <v>34</v>
      </c>
      <c r="G270" s="41">
        <v>8</v>
      </c>
      <c r="H270" s="31">
        <v>169</v>
      </c>
    </row>
    <row r="271" spans="1:8" ht="14.25" customHeight="1">
      <c r="A271" s="34" t="s">
        <v>539</v>
      </c>
      <c r="B271" s="33" t="s">
        <v>219</v>
      </c>
      <c r="C271" s="41">
        <v>130700</v>
      </c>
      <c r="D271" s="41">
        <v>1307</v>
      </c>
      <c r="E271" s="41">
        <v>35932</v>
      </c>
      <c r="F271" s="41">
        <v>27</v>
      </c>
      <c r="G271" s="41">
        <v>63</v>
      </c>
      <c r="H271" s="31">
        <v>298</v>
      </c>
    </row>
    <row r="272" spans="1:8" ht="14.25" customHeight="1">
      <c r="A272" s="34" t="s">
        <v>538</v>
      </c>
      <c r="B272" s="33" t="s">
        <v>220</v>
      </c>
      <c r="C272" s="41">
        <v>128891</v>
      </c>
      <c r="D272" s="41">
        <v>1289</v>
      </c>
      <c r="E272" s="41">
        <v>58177</v>
      </c>
      <c r="F272" s="41">
        <v>45</v>
      </c>
      <c r="G272" s="41">
        <v>65</v>
      </c>
      <c r="H272" s="31">
        <v>206</v>
      </c>
    </row>
    <row r="273" spans="1:8" ht="14.25" customHeight="1">
      <c r="A273" s="34" t="s">
        <v>537</v>
      </c>
      <c r="B273" s="33" t="s">
        <v>221</v>
      </c>
      <c r="C273" s="41">
        <v>73312</v>
      </c>
      <c r="D273" s="41">
        <v>733</v>
      </c>
      <c r="E273" s="41">
        <v>44299</v>
      </c>
      <c r="F273" s="41">
        <v>60</v>
      </c>
      <c r="G273" s="41">
        <v>202</v>
      </c>
      <c r="H273" s="31">
        <v>270</v>
      </c>
    </row>
    <row r="274" spans="1:8" ht="14.25" customHeight="1">
      <c r="A274" s="37"/>
      <c r="B274" s="38" t="s">
        <v>347</v>
      </c>
      <c r="C274" s="35"/>
      <c r="D274" s="35"/>
      <c r="E274" s="35"/>
      <c r="F274" s="35"/>
      <c r="G274" s="35"/>
      <c r="H274" s="35"/>
    </row>
    <row r="275" spans="1:8" ht="13.5" customHeight="1">
      <c r="A275" s="37"/>
      <c r="B275" s="36" t="s">
        <v>346</v>
      </c>
      <c r="C275" s="35"/>
      <c r="D275" s="35"/>
      <c r="E275" s="35"/>
      <c r="F275" s="35"/>
      <c r="G275" s="35"/>
      <c r="H275" s="35"/>
    </row>
    <row r="276" spans="1:8" ht="14.25" customHeight="1">
      <c r="A276" s="34" t="s">
        <v>536</v>
      </c>
      <c r="B276" s="33" t="s">
        <v>535</v>
      </c>
      <c r="C276" s="41">
        <v>10213</v>
      </c>
      <c r="D276" s="41">
        <v>102</v>
      </c>
      <c r="E276" s="41">
        <v>295981</v>
      </c>
      <c r="F276" s="41">
        <v>2898</v>
      </c>
      <c r="G276" s="41">
        <v>25</v>
      </c>
      <c r="H276" s="31">
        <v>11</v>
      </c>
    </row>
    <row r="277" spans="1:8" ht="14.25" customHeight="1">
      <c r="A277" s="34" t="s">
        <v>534</v>
      </c>
      <c r="B277" s="33" t="s">
        <v>533</v>
      </c>
      <c r="C277" s="41">
        <v>3267</v>
      </c>
      <c r="D277" s="41">
        <v>33</v>
      </c>
      <c r="E277" s="41">
        <v>62737</v>
      </c>
      <c r="F277" s="41">
        <v>1920</v>
      </c>
      <c r="G277" s="41">
        <v>59</v>
      </c>
      <c r="H277" s="31">
        <v>55</v>
      </c>
    </row>
    <row r="278" spans="1:8" ht="14.25" customHeight="1">
      <c r="A278" s="34" t="s">
        <v>532</v>
      </c>
      <c r="B278" s="33" t="s">
        <v>531</v>
      </c>
      <c r="C278" s="41">
        <v>6551</v>
      </c>
      <c r="D278" s="41">
        <v>66</v>
      </c>
      <c r="E278" s="41">
        <v>69370</v>
      </c>
      <c r="F278" s="41">
        <v>1059</v>
      </c>
      <c r="G278" s="41">
        <v>46</v>
      </c>
      <c r="H278" s="31">
        <v>50</v>
      </c>
    </row>
    <row r="279" spans="1:8" ht="16.5" customHeight="1">
      <c r="A279" s="37"/>
      <c r="B279" s="55" t="s">
        <v>530</v>
      </c>
      <c r="C279" s="55"/>
      <c r="D279" s="55"/>
      <c r="E279" s="55"/>
      <c r="F279" s="55"/>
      <c r="G279" s="55"/>
      <c r="H279" s="55"/>
    </row>
    <row r="280" spans="1:8" ht="14.25" customHeight="1">
      <c r="A280" s="37"/>
      <c r="B280" s="38" t="s">
        <v>366</v>
      </c>
      <c r="C280" s="39"/>
      <c r="D280" s="39"/>
      <c r="E280" s="39"/>
      <c r="F280" s="39"/>
      <c r="G280" s="39"/>
      <c r="H280" s="39"/>
    </row>
    <row r="281" spans="1:8" ht="15" customHeight="1">
      <c r="A281" s="34" t="s">
        <v>529</v>
      </c>
      <c r="B281" s="33" t="s">
        <v>222</v>
      </c>
      <c r="C281" s="41">
        <v>219207</v>
      </c>
      <c r="D281" s="41">
        <v>2192</v>
      </c>
      <c r="E281" s="41">
        <v>78780</v>
      </c>
      <c r="F281" s="41">
        <v>36</v>
      </c>
      <c r="G281" s="41">
        <v>6</v>
      </c>
      <c r="H281" s="31">
        <v>134</v>
      </c>
    </row>
    <row r="282" spans="1:8" ht="15" customHeight="1">
      <c r="A282" s="34" t="s">
        <v>528</v>
      </c>
      <c r="B282" s="33" t="s">
        <v>223</v>
      </c>
      <c r="C282" s="41">
        <v>136421</v>
      </c>
      <c r="D282" s="41">
        <v>1364</v>
      </c>
      <c r="E282" s="41">
        <v>96627</v>
      </c>
      <c r="F282" s="41">
        <v>71</v>
      </c>
      <c r="G282" s="41">
        <v>56</v>
      </c>
      <c r="H282" s="31">
        <v>87</v>
      </c>
    </row>
    <row r="283" spans="1:8" ht="15" customHeight="1">
      <c r="A283" s="34" t="s">
        <v>527</v>
      </c>
      <c r="B283" s="33" t="s">
        <v>224</v>
      </c>
      <c r="C283" s="41">
        <v>157527</v>
      </c>
      <c r="D283" s="41">
        <v>1575</v>
      </c>
      <c r="E283" s="41">
        <v>56887</v>
      </c>
      <c r="F283" s="41">
        <v>36</v>
      </c>
      <c r="G283" s="41">
        <v>31</v>
      </c>
      <c r="H283" s="31">
        <v>216</v>
      </c>
    </row>
    <row r="284" spans="1:8" ht="15" customHeight="1">
      <c r="A284" s="34" t="s">
        <v>526</v>
      </c>
      <c r="B284" s="33" t="s">
        <v>225</v>
      </c>
      <c r="C284" s="41">
        <v>79375</v>
      </c>
      <c r="D284" s="41">
        <v>794</v>
      </c>
      <c r="E284" s="41">
        <v>109394</v>
      </c>
      <c r="F284" s="41">
        <v>138</v>
      </c>
      <c r="G284" s="41">
        <v>182</v>
      </c>
      <c r="H284" s="31">
        <v>67</v>
      </c>
    </row>
    <row r="285" spans="1:8" ht="15" customHeight="1">
      <c r="A285" s="34" t="s">
        <v>525</v>
      </c>
      <c r="B285" s="33" t="s">
        <v>226</v>
      </c>
      <c r="C285" s="41">
        <v>112054</v>
      </c>
      <c r="D285" s="41">
        <v>1121</v>
      </c>
      <c r="E285" s="41">
        <v>128925</v>
      </c>
      <c r="F285" s="41">
        <v>115</v>
      </c>
      <c r="G285" s="41">
        <v>100</v>
      </c>
      <c r="H285" s="31">
        <v>39</v>
      </c>
    </row>
    <row r="286" spans="1:8" ht="15" customHeight="1">
      <c r="A286" s="34" t="s">
        <v>524</v>
      </c>
      <c r="B286" s="33" t="s">
        <v>227</v>
      </c>
      <c r="C286" s="41">
        <v>116567</v>
      </c>
      <c r="D286" s="41">
        <v>1166</v>
      </c>
      <c r="E286" s="41">
        <v>71624</v>
      </c>
      <c r="F286" s="41">
        <v>61</v>
      </c>
      <c r="G286" s="41">
        <v>91</v>
      </c>
      <c r="H286" s="31">
        <v>161</v>
      </c>
    </row>
    <row r="287" spans="1:8" ht="15" customHeight="1">
      <c r="A287" s="34" t="s">
        <v>523</v>
      </c>
      <c r="B287" s="33" t="s">
        <v>228</v>
      </c>
      <c r="C287" s="41">
        <v>83470</v>
      </c>
      <c r="D287" s="41">
        <v>835</v>
      </c>
      <c r="E287" s="41">
        <v>83464</v>
      </c>
      <c r="F287" s="41">
        <v>100</v>
      </c>
      <c r="G287" s="41">
        <v>170</v>
      </c>
      <c r="H287" s="31">
        <v>118</v>
      </c>
    </row>
    <row r="288" spans="1:8" ht="15" customHeight="1">
      <c r="A288" s="34" t="s">
        <v>522</v>
      </c>
      <c r="B288" s="33" t="s">
        <v>229</v>
      </c>
      <c r="C288" s="41">
        <v>70602</v>
      </c>
      <c r="D288" s="41">
        <v>706</v>
      </c>
      <c r="E288" s="41">
        <v>66187</v>
      </c>
      <c r="F288" s="41">
        <v>94</v>
      </c>
      <c r="G288" s="41">
        <v>215</v>
      </c>
      <c r="H288" s="31">
        <v>178</v>
      </c>
    </row>
    <row r="289" spans="1:8" ht="14.25" customHeight="1">
      <c r="A289" s="34" t="s">
        <v>521</v>
      </c>
      <c r="B289" s="33" t="s">
        <v>230</v>
      </c>
      <c r="C289" s="41">
        <v>49423</v>
      </c>
      <c r="D289" s="41">
        <v>494</v>
      </c>
      <c r="E289" s="41">
        <v>64311</v>
      </c>
      <c r="F289" s="41">
        <v>130</v>
      </c>
      <c r="G289" s="41">
        <v>282</v>
      </c>
      <c r="H289" s="31">
        <v>187</v>
      </c>
    </row>
    <row r="290" spans="1:8" ht="14.25" customHeight="1">
      <c r="A290" s="34" t="s">
        <v>520</v>
      </c>
      <c r="B290" s="33" t="s">
        <v>155</v>
      </c>
      <c r="C290" s="41">
        <v>67153</v>
      </c>
      <c r="D290" s="41">
        <v>672</v>
      </c>
      <c r="E290" s="41">
        <v>36154</v>
      </c>
      <c r="F290" s="41">
        <v>54</v>
      </c>
      <c r="G290" s="41">
        <v>232</v>
      </c>
      <c r="H290" s="31">
        <v>296</v>
      </c>
    </row>
    <row r="291" spans="1:8" ht="14.25" customHeight="1">
      <c r="A291" s="34" t="s">
        <v>519</v>
      </c>
      <c r="B291" s="33" t="s">
        <v>231</v>
      </c>
      <c r="C291" s="41">
        <v>57214</v>
      </c>
      <c r="D291" s="41">
        <v>572</v>
      </c>
      <c r="E291" s="41">
        <v>83080</v>
      </c>
      <c r="F291" s="41">
        <v>145</v>
      </c>
      <c r="G291" s="41">
        <v>266</v>
      </c>
      <c r="H291" s="31">
        <v>120</v>
      </c>
    </row>
    <row r="292" spans="1:8" ht="14.25" customHeight="1">
      <c r="A292" s="34" t="s">
        <v>518</v>
      </c>
      <c r="B292" s="33" t="s">
        <v>232</v>
      </c>
      <c r="C292" s="41">
        <v>230424</v>
      </c>
      <c r="D292" s="41">
        <v>2304</v>
      </c>
      <c r="E292" s="41">
        <v>98140</v>
      </c>
      <c r="F292" s="41">
        <v>43</v>
      </c>
      <c r="G292" s="41">
        <v>4</v>
      </c>
      <c r="H292" s="31">
        <v>85</v>
      </c>
    </row>
    <row r="293" spans="1:8" ht="14.25" customHeight="1">
      <c r="A293" s="34" t="s">
        <v>517</v>
      </c>
      <c r="B293" s="33" t="s">
        <v>233</v>
      </c>
      <c r="C293" s="41">
        <v>134534</v>
      </c>
      <c r="D293" s="41">
        <v>1345</v>
      </c>
      <c r="E293" s="41">
        <v>127289</v>
      </c>
      <c r="F293" s="41">
        <v>95</v>
      </c>
      <c r="G293" s="41">
        <v>59</v>
      </c>
      <c r="H293" s="31">
        <v>40</v>
      </c>
    </row>
    <row r="294" spans="1:8" ht="14.25" customHeight="1">
      <c r="A294" s="34" t="s">
        <v>516</v>
      </c>
      <c r="B294" s="33" t="s">
        <v>234</v>
      </c>
      <c r="C294" s="41">
        <v>73074</v>
      </c>
      <c r="D294" s="41">
        <v>731</v>
      </c>
      <c r="E294" s="41">
        <v>42377</v>
      </c>
      <c r="F294" s="41">
        <v>58</v>
      </c>
      <c r="G294" s="41">
        <v>203</v>
      </c>
      <c r="H294" s="31">
        <v>275</v>
      </c>
    </row>
    <row r="295" spans="1:8" ht="14.25" customHeight="1">
      <c r="A295" s="34" t="s">
        <v>515</v>
      </c>
      <c r="B295" s="33" t="s">
        <v>235</v>
      </c>
      <c r="C295" s="41">
        <v>69711</v>
      </c>
      <c r="D295" s="41">
        <v>697</v>
      </c>
      <c r="E295" s="41">
        <v>115610</v>
      </c>
      <c r="F295" s="41">
        <v>166</v>
      </c>
      <c r="G295" s="41">
        <v>219</v>
      </c>
      <c r="H295" s="31">
        <v>52</v>
      </c>
    </row>
    <row r="296" spans="1:8" ht="14.25" customHeight="1">
      <c r="A296" s="34" t="s">
        <v>514</v>
      </c>
      <c r="B296" s="33" t="s">
        <v>236</v>
      </c>
      <c r="C296" s="41">
        <v>128525</v>
      </c>
      <c r="D296" s="41">
        <v>1285</v>
      </c>
      <c r="E296" s="41">
        <v>209407</v>
      </c>
      <c r="F296" s="41">
        <v>163</v>
      </c>
      <c r="G296" s="41">
        <v>67</v>
      </c>
      <c r="H296" s="31">
        <v>5</v>
      </c>
    </row>
    <row r="297" spans="1:8" ht="14.25" customHeight="1">
      <c r="A297" s="37"/>
      <c r="B297" s="38" t="s">
        <v>347</v>
      </c>
      <c r="C297" s="35"/>
      <c r="D297" s="35"/>
      <c r="E297" s="35"/>
      <c r="F297" s="35"/>
      <c r="G297" s="35"/>
      <c r="H297" s="35"/>
    </row>
    <row r="298" spans="1:8" ht="13.5" customHeight="1">
      <c r="A298" s="37"/>
      <c r="B298" s="36" t="s">
        <v>346</v>
      </c>
      <c r="C298" s="35"/>
      <c r="D298" s="35"/>
      <c r="E298" s="35"/>
      <c r="F298" s="35"/>
      <c r="G298" s="35"/>
      <c r="H298" s="35"/>
    </row>
    <row r="299" spans="1:8" ht="12.75" customHeight="1">
      <c r="A299" s="34" t="s">
        <v>513</v>
      </c>
      <c r="B299" s="33" t="s">
        <v>512</v>
      </c>
      <c r="C299" s="41">
        <v>26196</v>
      </c>
      <c r="D299" s="41">
        <v>262</v>
      </c>
      <c r="E299" s="41">
        <v>462249</v>
      </c>
      <c r="F299" s="41">
        <v>1765</v>
      </c>
      <c r="G299" s="41">
        <v>7</v>
      </c>
      <c r="H299" s="31">
        <v>6</v>
      </c>
    </row>
    <row r="300" spans="1:8" ht="12.75" customHeight="1">
      <c r="A300" s="34" t="s">
        <v>511</v>
      </c>
      <c r="B300" s="33" t="s">
        <v>510</v>
      </c>
      <c r="C300" s="41">
        <v>13514</v>
      </c>
      <c r="D300" s="41">
        <v>135</v>
      </c>
      <c r="E300" s="41">
        <v>247478</v>
      </c>
      <c r="F300" s="41">
        <v>1831</v>
      </c>
      <c r="G300" s="41">
        <v>17</v>
      </c>
      <c r="H300" s="31">
        <v>12</v>
      </c>
    </row>
    <row r="301" spans="1:8" ht="12.75" customHeight="1">
      <c r="A301" s="34" t="s">
        <v>509</v>
      </c>
      <c r="B301" s="33" t="s">
        <v>508</v>
      </c>
      <c r="C301" s="41">
        <v>4315</v>
      </c>
      <c r="D301" s="41">
        <v>43</v>
      </c>
      <c r="E301" s="41">
        <v>92496</v>
      </c>
      <c r="F301" s="41">
        <v>2144</v>
      </c>
      <c r="G301" s="41">
        <v>54</v>
      </c>
      <c r="H301" s="31">
        <v>42</v>
      </c>
    </row>
    <row r="302" spans="1:8" ht="12.75" customHeight="1">
      <c r="A302" s="34" t="s">
        <v>507</v>
      </c>
      <c r="B302" s="33" t="s">
        <v>506</v>
      </c>
      <c r="C302" s="41">
        <v>1728</v>
      </c>
      <c r="D302" s="41">
        <v>17</v>
      </c>
      <c r="E302" s="41">
        <v>37231</v>
      </c>
      <c r="F302" s="41">
        <v>2155</v>
      </c>
      <c r="G302" s="41">
        <v>64</v>
      </c>
      <c r="H302" s="31">
        <v>66</v>
      </c>
    </row>
    <row r="303" spans="1:8" ht="16.5" customHeight="1">
      <c r="A303" s="37"/>
      <c r="B303" s="55" t="s">
        <v>505</v>
      </c>
      <c r="C303" s="55"/>
      <c r="D303" s="55"/>
      <c r="E303" s="55"/>
      <c r="F303" s="55"/>
      <c r="G303" s="55"/>
      <c r="H303" s="55"/>
    </row>
    <row r="304" spans="1:8" ht="12.75" customHeight="1">
      <c r="A304" s="37"/>
      <c r="B304" s="38" t="s">
        <v>366</v>
      </c>
      <c r="C304" s="39"/>
      <c r="D304" s="39"/>
      <c r="E304" s="39"/>
      <c r="F304" s="39"/>
      <c r="G304" s="39"/>
      <c r="H304" s="39"/>
    </row>
    <row r="305" spans="1:8" ht="13.5" customHeight="1">
      <c r="A305" s="34" t="s">
        <v>504</v>
      </c>
      <c r="B305" s="33" t="s">
        <v>237</v>
      </c>
      <c r="C305" s="41">
        <v>36413</v>
      </c>
      <c r="D305" s="41">
        <v>364</v>
      </c>
      <c r="E305" s="41">
        <v>150103</v>
      </c>
      <c r="F305" s="41">
        <v>412</v>
      </c>
      <c r="G305" s="41">
        <v>307</v>
      </c>
      <c r="H305" s="31">
        <v>26</v>
      </c>
    </row>
    <row r="306" spans="1:8" ht="13.5" customHeight="1">
      <c r="A306" s="34" t="s">
        <v>503</v>
      </c>
      <c r="B306" s="33" t="s">
        <v>210</v>
      </c>
      <c r="C306" s="41">
        <v>45864</v>
      </c>
      <c r="D306" s="41">
        <v>459</v>
      </c>
      <c r="E306" s="41">
        <v>162128</v>
      </c>
      <c r="F306" s="41">
        <v>353</v>
      </c>
      <c r="G306" s="41">
        <v>290</v>
      </c>
      <c r="H306" s="31">
        <v>15</v>
      </c>
    </row>
    <row r="307" spans="1:8" ht="13.5" customHeight="1">
      <c r="A307" s="34" t="s">
        <v>502</v>
      </c>
      <c r="B307" s="33" t="s">
        <v>238</v>
      </c>
      <c r="C307" s="41">
        <v>15815</v>
      </c>
      <c r="D307" s="41">
        <v>158</v>
      </c>
      <c r="E307" s="41">
        <v>58973</v>
      </c>
      <c r="F307" s="41">
        <v>373</v>
      </c>
      <c r="G307" s="41">
        <v>313</v>
      </c>
      <c r="H307" s="31">
        <v>203</v>
      </c>
    </row>
    <row r="308" spans="1:8" ht="13.5" customHeight="1">
      <c r="A308" s="34" t="s">
        <v>501</v>
      </c>
      <c r="B308" s="33" t="s">
        <v>239</v>
      </c>
      <c r="C308" s="41">
        <v>73029</v>
      </c>
      <c r="D308" s="41">
        <v>730</v>
      </c>
      <c r="E308" s="41">
        <v>177562</v>
      </c>
      <c r="F308" s="41">
        <v>243</v>
      </c>
      <c r="G308" s="41">
        <v>204</v>
      </c>
      <c r="H308" s="31">
        <v>9</v>
      </c>
    </row>
    <row r="309" spans="1:8" ht="13.5" customHeight="1">
      <c r="A309" s="34" t="s">
        <v>500</v>
      </c>
      <c r="B309" s="33" t="s">
        <v>240</v>
      </c>
      <c r="C309" s="41">
        <v>152205</v>
      </c>
      <c r="D309" s="41">
        <v>1521</v>
      </c>
      <c r="E309" s="41">
        <v>135633</v>
      </c>
      <c r="F309" s="41">
        <v>89</v>
      </c>
      <c r="G309" s="41">
        <v>34</v>
      </c>
      <c r="H309" s="31">
        <v>33</v>
      </c>
    </row>
    <row r="310" spans="1:8" ht="13.5" customHeight="1">
      <c r="A310" s="34" t="s">
        <v>499</v>
      </c>
      <c r="B310" s="33" t="s">
        <v>241</v>
      </c>
      <c r="C310" s="41">
        <v>66437</v>
      </c>
      <c r="D310" s="41">
        <v>664</v>
      </c>
      <c r="E310" s="41">
        <v>115179</v>
      </c>
      <c r="F310" s="41">
        <v>173</v>
      </c>
      <c r="G310" s="41">
        <v>234</v>
      </c>
      <c r="H310" s="31">
        <v>54</v>
      </c>
    </row>
    <row r="311" spans="1:8" ht="13.5" customHeight="1">
      <c r="A311" s="34" t="s">
        <v>498</v>
      </c>
      <c r="B311" s="33" t="s">
        <v>242</v>
      </c>
      <c r="C311" s="41">
        <v>88859</v>
      </c>
      <c r="D311" s="41">
        <v>889</v>
      </c>
      <c r="E311" s="41">
        <v>85256</v>
      </c>
      <c r="F311" s="41">
        <v>96</v>
      </c>
      <c r="G311" s="41">
        <v>154</v>
      </c>
      <c r="H311" s="31">
        <v>113</v>
      </c>
    </row>
    <row r="312" spans="1:8" ht="13.5" customHeight="1">
      <c r="A312" s="34" t="s">
        <v>497</v>
      </c>
      <c r="B312" s="33" t="s">
        <v>243</v>
      </c>
      <c r="C312" s="41">
        <v>82225</v>
      </c>
      <c r="D312" s="41">
        <v>822</v>
      </c>
      <c r="E312" s="41">
        <v>76951</v>
      </c>
      <c r="F312" s="41">
        <v>94</v>
      </c>
      <c r="G312" s="41">
        <v>174</v>
      </c>
      <c r="H312" s="31">
        <v>143</v>
      </c>
    </row>
    <row r="313" spans="1:8" ht="13.5" customHeight="1">
      <c r="A313" s="34" t="s">
        <v>496</v>
      </c>
      <c r="B313" s="33" t="s">
        <v>244</v>
      </c>
      <c r="C313" s="41">
        <v>23310</v>
      </c>
      <c r="D313" s="41">
        <v>233</v>
      </c>
      <c r="E313" s="41">
        <v>96473</v>
      </c>
      <c r="F313" s="41">
        <v>414</v>
      </c>
      <c r="G313" s="41">
        <v>311</v>
      </c>
      <c r="H313" s="31">
        <v>88</v>
      </c>
    </row>
    <row r="314" spans="1:8" ht="13.5" customHeight="1">
      <c r="A314" s="34" t="s">
        <v>495</v>
      </c>
      <c r="B314" s="33" t="s">
        <v>245</v>
      </c>
      <c r="C314" s="41">
        <v>47925</v>
      </c>
      <c r="D314" s="41">
        <v>479</v>
      </c>
      <c r="E314" s="41">
        <v>71784</v>
      </c>
      <c r="F314" s="41">
        <v>150</v>
      </c>
      <c r="G314" s="41">
        <v>284</v>
      </c>
      <c r="H314" s="31">
        <v>160</v>
      </c>
    </row>
    <row r="315" spans="1:8" ht="13.5" customHeight="1">
      <c r="A315" s="34" t="s">
        <v>494</v>
      </c>
      <c r="B315" s="33" t="s">
        <v>246</v>
      </c>
      <c r="C315" s="41">
        <v>47116</v>
      </c>
      <c r="D315" s="41">
        <v>471</v>
      </c>
      <c r="E315" s="41">
        <v>109836</v>
      </c>
      <c r="F315" s="41">
        <v>233</v>
      </c>
      <c r="G315" s="41">
        <v>288</v>
      </c>
      <c r="H315" s="31">
        <v>66</v>
      </c>
    </row>
    <row r="316" spans="1:8" ht="13.5" customHeight="1">
      <c r="A316" s="34" t="s">
        <v>493</v>
      </c>
      <c r="B316" s="33" t="s">
        <v>247</v>
      </c>
      <c r="C316" s="41">
        <v>54376</v>
      </c>
      <c r="D316" s="41">
        <v>544</v>
      </c>
      <c r="E316" s="41">
        <v>109161</v>
      </c>
      <c r="F316" s="41">
        <v>201</v>
      </c>
      <c r="G316" s="41">
        <v>270</v>
      </c>
      <c r="H316" s="31">
        <v>68</v>
      </c>
    </row>
    <row r="317" spans="1:8" ht="13.5" customHeight="1">
      <c r="A317" s="34" t="s">
        <v>492</v>
      </c>
      <c r="B317" s="33" t="s">
        <v>248</v>
      </c>
      <c r="C317" s="41">
        <v>22364</v>
      </c>
      <c r="D317" s="41">
        <v>224</v>
      </c>
      <c r="E317" s="41">
        <v>77431</v>
      </c>
      <c r="F317" s="41">
        <v>346</v>
      </c>
      <c r="G317" s="41">
        <v>312</v>
      </c>
      <c r="H317" s="31">
        <v>139</v>
      </c>
    </row>
    <row r="318" spans="1:8" ht="13.5" customHeight="1">
      <c r="A318" s="34" t="s">
        <v>491</v>
      </c>
      <c r="B318" s="33" t="s">
        <v>249</v>
      </c>
      <c r="C318" s="41">
        <v>64419</v>
      </c>
      <c r="D318" s="41">
        <v>644</v>
      </c>
      <c r="E318" s="41">
        <v>138837</v>
      </c>
      <c r="F318" s="41">
        <v>216</v>
      </c>
      <c r="G318" s="41">
        <v>238</v>
      </c>
      <c r="H318" s="31">
        <v>30</v>
      </c>
    </row>
    <row r="319" spans="1:8" ht="13.5" customHeight="1">
      <c r="A319" s="34" t="s">
        <v>490</v>
      </c>
      <c r="B319" s="33" t="s">
        <v>250</v>
      </c>
      <c r="C319" s="41">
        <v>28675</v>
      </c>
      <c r="D319" s="41">
        <v>287</v>
      </c>
      <c r="E319" s="41">
        <v>157831</v>
      </c>
      <c r="F319" s="41">
        <v>550</v>
      </c>
      <c r="G319" s="41">
        <v>309</v>
      </c>
      <c r="H319" s="31">
        <v>20</v>
      </c>
    </row>
    <row r="320" spans="1:8" ht="13.5" customHeight="1">
      <c r="A320" s="34" t="s">
        <v>489</v>
      </c>
      <c r="B320" s="33" t="s">
        <v>251</v>
      </c>
      <c r="C320" s="41">
        <v>100223</v>
      </c>
      <c r="D320" s="41">
        <v>1003</v>
      </c>
      <c r="E320" s="41">
        <v>120270</v>
      </c>
      <c r="F320" s="41">
        <v>120</v>
      </c>
      <c r="G320" s="41">
        <v>128</v>
      </c>
      <c r="H320" s="31">
        <v>48</v>
      </c>
    </row>
    <row r="321" spans="1:8" ht="13.5" customHeight="1">
      <c r="A321" s="34" t="s">
        <v>488</v>
      </c>
      <c r="B321" s="33" t="s">
        <v>252</v>
      </c>
      <c r="C321" s="41">
        <v>104006</v>
      </c>
      <c r="D321" s="41">
        <v>1040</v>
      </c>
      <c r="E321" s="41">
        <v>153047</v>
      </c>
      <c r="F321" s="41">
        <v>147</v>
      </c>
      <c r="G321" s="41">
        <v>115</v>
      </c>
      <c r="H321" s="31">
        <v>22</v>
      </c>
    </row>
    <row r="322" spans="1:8" ht="12.75" customHeight="1">
      <c r="A322" s="37"/>
      <c r="B322" s="38" t="s">
        <v>347</v>
      </c>
      <c r="C322" s="35"/>
      <c r="D322" s="35"/>
      <c r="E322" s="35"/>
      <c r="F322" s="35"/>
      <c r="G322" s="35"/>
      <c r="H322" s="35"/>
    </row>
    <row r="323" spans="1:8" ht="12.75" customHeight="1">
      <c r="A323" s="37"/>
      <c r="B323" s="36" t="s">
        <v>346</v>
      </c>
      <c r="C323" s="35"/>
      <c r="D323" s="35"/>
      <c r="E323" s="35"/>
      <c r="F323" s="35"/>
      <c r="G323" s="35"/>
      <c r="H323" s="35"/>
    </row>
    <row r="324" spans="1:8" ht="14.25" customHeight="1">
      <c r="A324" s="34" t="s">
        <v>487</v>
      </c>
      <c r="B324" s="33" t="s">
        <v>486</v>
      </c>
      <c r="C324" s="41">
        <v>12451</v>
      </c>
      <c r="D324" s="41">
        <v>125</v>
      </c>
      <c r="E324" s="41">
        <v>172591</v>
      </c>
      <c r="F324" s="41">
        <v>1386</v>
      </c>
      <c r="G324" s="41">
        <v>19</v>
      </c>
      <c r="H324" s="31">
        <v>22</v>
      </c>
    </row>
    <row r="325" spans="1:8" ht="14.25" customHeight="1">
      <c r="A325" s="34" t="s">
        <v>485</v>
      </c>
      <c r="B325" s="33" t="s">
        <v>484</v>
      </c>
      <c r="C325" s="41">
        <v>6944</v>
      </c>
      <c r="D325" s="41">
        <v>69</v>
      </c>
      <c r="E325" s="41">
        <v>170761</v>
      </c>
      <c r="F325" s="41">
        <v>2459</v>
      </c>
      <c r="G325" s="41">
        <v>42</v>
      </c>
      <c r="H325" s="31">
        <v>23</v>
      </c>
    </row>
    <row r="326" spans="1:8" ht="14.25" customHeight="1">
      <c r="A326" s="34" t="s">
        <v>483</v>
      </c>
      <c r="B326" s="33" t="s">
        <v>482</v>
      </c>
      <c r="C326" s="41">
        <v>3324</v>
      </c>
      <c r="D326" s="41">
        <v>33</v>
      </c>
      <c r="E326" s="41">
        <v>109757</v>
      </c>
      <c r="F326" s="41">
        <v>3302</v>
      </c>
      <c r="G326" s="41">
        <v>58</v>
      </c>
      <c r="H326" s="31">
        <v>36</v>
      </c>
    </row>
    <row r="327" spans="1:8" ht="14.25" customHeight="1">
      <c r="A327" s="34" t="s">
        <v>481</v>
      </c>
      <c r="B327" s="33" t="s">
        <v>480</v>
      </c>
      <c r="C327" s="41">
        <v>15971</v>
      </c>
      <c r="D327" s="41">
        <v>160</v>
      </c>
      <c r="E327" s="41">
        <v>228179</v>
      </c>
      <c r="F327" s="41">
        <v>1429</v>
      </c>
      <c r="G327" s="41">
        <v>13</v>
      </c>
      <c r="H327" s="31">
        <v>13</v>
      </c>
    </row>
    <row r="328" spans="1:8" ht="14.25" customHeight="1">
      <c r="A328" s="34" t="s">
        <v>479</v>
      </c>
      <c r="B328" s="33" t="s">
        <v>478</v>
      </c>
      <c r="C328" s="41">
        <v>18873</v>
      </c>
      <c r="D328" s="41">
        <v>189</v>
      </c>
      <c r="E328" s="41">
        <v>122712</v>
      </c>
      <c r="F328" s="41">
        <v>650</v>
      </c>
      <c r="G328" s="41">
        <v>10</v>
      </c>
      <c r="H328" s="31">
        <v>29</v>
      </c>
    </row>
    <row r="329" spans="1:8" ht="14.25" customHeight="1">
      <c r="A329" s="34" t="s">
        <v>477</v>
      </c>
      <c r="B329" s="33" t="s">
        <v>476</v>
      </c>
      <c r="C329" s="41">
        <v>13388</v>
      </c>
      <c r="D329" s="41">
        <v>134</v>
      </c>
      <c r="E329" s="41">
        <v>183392</v>
      </c>
      <c r="F329" s="41">
        <v>1370</v>
      </c>
      <c r="G329" s="41">
        <v>18</v>
      </c>
      <c r="H329" s="31">
        <v>19</v>
      </c>
    </row>
    <row r="330" spans="1:8" ht="14.25" customHeight="1">
      <c r="A330" s="34" t="s">
        <v>475</v>
      </c>
      <c r="B330" s="33" t="s">
        <v>474</v>
      </c>
      <c r="C330" s="41">
        <v>8533</v>
      </c>
      <c r="D330" s="41">
        <v>85</v>
      </c>
      <c r="E330" s="41">
        <v>90283</v>
      </c>
      <c r="F330" s="41">
        <v>1058</v>
      </c>
      <c r="G330" s="41">
        <v>33</v>
      </c>
      <c r="H330" s="31">
        <v>43</v>
      </c>
    </row>
    <row r="331" spans="1:8" ht="14.25" customHeight="1">
      <c r="A331" s="34" t="s">
        <v>473</v>
      </c>
      <c r="B331" s="33" t="s">
        <v>472</v>
      </c>
      <c r="C331" s="41">
        <v>15259</v>
      </c>
      <c r="D331" s="41">
        <v>153</v>
      </c>
      <c r="E331" s="41">
        <v>92847</v>
      </c>
      <c r="F331" s="41">
        <v>608</v>
      </c>
      <c r="G331" s="41">
        <v>14</v>
      </c>
      <c r="H331" s="31">
        <v>41</v>
      </c>
    </row>
    <row r="332" spans="1:8" ht="13.5" customHeight="1">
      <c r="A332" s="34" t="s">
        <v>471</v>
      </c>
      <c r="B332" s="33" t="s">
        <v>470</v>
      </c>
      <c r="C332" s="41">
        <v>16464</v>
      </c>
      <c r="D332" s="41">
        <v>165</v>
      </c>
      <c r="E332" s="41">
        <v>299910</v>
      </c>
      <c r="F332" s="41">
        <v>1822</v>
      </c>
      <c r="G332" s="41">
        <v>12</v>
      </c>
      <c r="H332" s="31">
        <v>10</v>
      </c>
    </row>
    <row r="333" spans="1:8" ht="13.5" customHeight="1">
      <c r="A333" s="34" t="s">
        <v>469</v>
      </c>
      <c r="B333" s="33" t="s">
        <v>468</v>
      </c>
      <c r="C333" s="41">
        <v>6562</v>
      </c>
      <c r="D333" s="41">
        <v>66</v>
      </c>
      <c r="E333" s="41">
        <v>74851</v>
      </c>
      <c r="F333" s="41">
        <v>1141</v>
      </c>
      <c r="G333" s="41">
        <v>45</v>
      </c>
      <c r="H333" s="31">
        <v>49</v>
      </c>
    </row>
    <row r="334" spans="1:8" ht="13.5" customHeight="1">
      <c r="A334" s="34" t="s">
        <v>467</v>
      </c>
      <c r="B334" s="33" t="s">
        <v>466</v>
      </c>
      <c r="C334" s="41">
        <v>3998</v>
      </c>
      <c r="D334" s="41">
        <v>40</v>
      </c>
      <c r="E334" s="41">
        <v>56374</v>
      </c>
      <c r="F334" s="41">
        <v>1410</v>
      </c>
      <c r="G334" s="41">
        <v>55</v>
      </c>
      <c r="H334" s="31">
        <v>59</v>
      </c>
    </row>
    <row r="335" spans="1:8" ht="13.5" customHeight="1">
      <c r="A335" s="34" t="s">
        <v>465</v>
      </c>
      <c r="B335" s="33" t="s">
        <v>464</v>
      </c>
      <c r="C335" s="41">
        <v>7773</v>
      </c>
      <c r="D335" s="41">
        <v>78</v>
      </c>
      <c r="E335" s="41">
        <v>139844</v>
      </c>
      <c r="F335" s="41">
        <v>1799</v>
      </c>
      <c r="G335" s="41">
        <v>40</v>
      </c>
      <c r="H335" s="31">
        <v>24</v>
      </c>
    </row>
    <row r="336" spans="1:8" ht="13.5" customHeight="1">
      <c r="A336" s="34" t="s">
        <v>463</v>
      </c>
      <c r="B336" s="33" t="s">
        <v>462</v>
      </c>
      <c r="C336" s="41">
        <v>14836</v>
      </c>
      <c r="D336" s="41">
        <v>148</v>
      </c>
      <c r="E336" s="41">
        <v>139595</v>
      </c>
      <c r="F336" s="41">
        <v>941</v>
      </c>
      <c r="G336" s="41">
        <v>15</v>
      </c>
      <c r="H336" s="31">
        <v>25</v>
      </c>
    </row>
    <row r="337" spans="1:8" ht="13.5" customHeight="1">
      <c r="A337" s="34" t="s">
        <v>461</v>
      </c>
      <c r="B337" s="33" t="s">
        <v>460</v>
      </c>
      <c r="C337" s="41">
        <v>2550</v>
      </c>
      <c r="D337" s="41">
        <v>25</v>
      </c>
      <c r="E337" s="41">
        <v>68231</v>
      </c>
      <c r="F337" s="41">
        <v>2676</v>
      </c>
      <c r="G337" s="41">
        <v>63</v>
      </c>
      <c r="H337" s="31">
        <v>51</v>
      </c>
    </row>
    <row r="338" spans="1:8" ht="13.5" customHeight="1">
      <c r="A338" s="34" t="s">
        <v>459</v>
      </c>
      <c r="B338" s="33" t="s">
        <v>458</v>
      </c>
      <c r="C338" s="41">
        <v>9106</v>
      </c>
      <c r="D338" s="41">
        <v>91</v>
      </c>
      <c r="E338" s="41">
        <v>207381</v>
      </c>
      <c r="F338" s="41">
        <v>2277</v>
      </c>
      <c r="G338" s="41">
        <v>28</v>
      </c>
      <c r="H338" s="31">
        <v>15</v>
      </c>
    </row>
    <row r="339" spans="1:8" ht="13.5" customHeight="1">
      <c r="A339" s="34" t="s">
        <v>457</v>
      </c>
      <c r="B339" s="33" t="s">
        <v>456</v>
      </c>
      <c r="C339" s="41">
        <v>1331</v>
      </c>
      <c r="D339" s="41">
        <v>13</v>
      </c>
      <c r="E339" s="41">
        <v>50970</v>
      </c>
      <c r="F339" s="41">
        <v>3829</v>
      </c>
      <c r="G339" s="41">
        <v>65</v>
      </c>
      <c r="H339" s="31">
        <v>61</v>
      </c>
    </row>
    <row r="340" spans="1:8" ht="13.5" customHeight="1">
      <c r="A340" s="34" t="s">
        <v>455</v>
      </c>
      <c r="B340" s="33" t="s">
        <v>454</v>
      </c>
      <c r="C340" s="41">
        <v>8181</v>
      </c>
      <c r="D340" s="41">
        <v>82</v>
      </c>
      <c r="E340" s="41">
        <v>128444</v>
      </c>
      <c r="F340" s="41">
        <v>1570</v>
      </c>
      <c r="G340" s="41">
        <v>37</v>
      </c>
      <c r="H340" s="31">
        <v>27</v>
      </c>
    </row>
    <row r="341" spans="1:8" ht="13.5" customHeight="1">
      <c r="A341" s="34" t="s">
        <v>453</v>
      </c>
      <c r="B341" s="33" t="s">
        <v>452</v>
      </c>
      <c r="C341" s="41">
        <v>8040</v>
      </c>
      <c r="D341" s="41">
        <v>80</v>
      </c>
      <c r="E341" s="41">
        <v>176327</v>
      </c>
      <c r="F341" s="41">
        <v>2193</v>
      </c>
      <c r="G341" s="41">
        <v>38</v>
      </c>
      <c r="H341" s="31">
        <v>20</v>
      </c>
    </row>
    <row r="342" spans="1:8" ht="13.5" customHeight="1">
      <c r="A342" s="34" t="s">
        <v>451</v>
      </c>
      <c r="B342" s="33" t="s">
        <v>450</v>
      </c>
      <c r="C342" s="41">
        <v>6464</v>
      </c>
      <c r="D342" s="41">
        <v>65</v>
      </c>
      <c r="E342" s="41">
        <v>61945</v>
      </c>
      <c r="F342" s="41">
        <v>958</v>
      </c>
      <c r="G342" s="41">
        <v>47</v>
      </c>
      <c r="H342" s="31">
        <v>57</v>
      </c>
    </row>
    <row r="343" spans="1:8" ht="16.5" customHeight="1">
      <c r="A343" s="37"/>
      <c r="B343" s="55" t="s">
        <v>449</v>
      </c>
      <c r="C343" s="55"/>
      <c r="D343" s="55"/>
      <c r="E343" s="55"/>
      <c r="F343" s="55"/>
      <c r="G343" s="55"/>
      <c r="H343" s="55"/>
    </row>
    <row r="344" spans="1:8" ht="12.75" customHeight="1">
      <c r="A344" s="37"/>
      <c r="B344" s="38" t="s">
        <v>366</v>
      </c>
      <c r="C344" s="39"/>
      <c r="D344" s="39"/>
      <c r="E344" s="39"/>
      <c r="F344" s="39"/>
      <c r="G344" s="39"/>
      <c r="H344" s="39"/>
    </row>
    <row r="345" spans="1:8" ht="14.25" customHeight="1">
      <c r="A345" s="34" t="s">
        <v>448</v>
      </c>
      <c r="B345" s="33" t="s">
        <v>253</v>
      </c>
      <c r="C345" s="41">
        <v>96800</v>
      </c>
      <c r="D345" s="41">
        <v>968</v>
      </c>
      <c r="E345" s="41">
        <v>73068</v>
      </c>
      <c r="F345" s="41">
        <v>75</v>
      </c>
      <c r="G345" s="41">
        <v>133</v>
      </c>
      <c r="H345" s="31">
        <v>156</v>
      </c>
    </row>
    <row r="346" spans="1:8" ht="14.25" customHeight="1">
      <c r="A346" s="34" t="s">
        <v>447</v>
      </c>
      <c r="B346" s="33" t="s">
        <v>254</v>
      </c>
      <c r="C346" s="41">
        <v>125696</v>
      </c>
      <c r="D346" s="41">
        <v>1257</v>
      </c>
      <c r="E346" s="41">
        <v>87141</v>
      </c>
      <c r="F346" s="41">
        <v>69</v>
      </c>
      <c r="G346" s="41">
        <v>72</v>
      </c>
      <c r="H346" s="31">
        <v>109</v>
      </c>
    </row>
    <row r="347" spans="1:8" ht="14.25" customHeight="1">
      <c r="A347" s="34" t="s">
        <v>446</v>
      </c>
      <c r="B347" s="33" t="s">
        <v>255</v>
      </c>
      <c r="C347" s="41">
        <v>42218</v>
      </c>
      <c r="D347" s="41">
        <v>422</v>
      </c>
      <c r="E347" s="41">
        <v>34449</v>
      </c>
      <c r="F347" s="41">
        <v>82</v>
      </c>
      <c r="G347" s="41">
        <v>297</v>
      </c>
      <c r="H347" s="31">
        <v>304</v>
      </c>
    </row>
    <row r="348" spans="1:8" ht="14.25" customHeight="1">
      <c r="A348" s="34" t="s">
        <v>445</v>
      </c>
      <c r="B348" s="33" t="s">
        <v>256</v>
      </c>
      <c r="C348" s="41">
        <v>224607</v>
      </c>
      <c r="D348" s="41">
        <v>2246</v>
      </c>
      <c r="E348" s="41">
        <v>208526</v>
      </c>
      <c r="F348" s="41">
        <v>93</v>
      </c>
      <c r="G348" s="41">
        <v>5</v>
      </c>
      <c r="H348" s="31">
        <v>6</v>
      </c>
    </row>
    <row r="349" spans="1:8" ht="14.25" customHeight="1">
      <c r="A349" s="34" t="s">
        <v>444</v>
      </c>
      <c r="B349" s="33" t="s">
        <v>257</v>
      </c>
      <c r="C349" s="41">
        <v>113972</v>
      </c>
      <c r="D349" s="41">
        <v>1140</v>
      </c>
      <c r="E349" s="41">
        <v>82336</v>
      </c>
      <c r="F349" s="41">
        <v>72</v>
      </c>
      <c r="G349" s="41">
        <v>96</v>
      </c>
      <c r="H349" s="31">
        <v>123</v>
      </c>
    </row>
    <row r="350" spans="1:8" ht="14.25" customHeight="1">
      <c r="A350" s="34" t="s">
        <v>443</v>
      </c>
      <c r="B350" s="33" t="s">
        <v>258</v>
      </c>
      <c r="C350" s="41">
        <v>91090</v>
      </c>
      <c r="D350" s="41">
        <v>911</v>
      </c>
      <c r="E350" s="41">
        <v>53821</v>
      </c>
      <c r="F350" s="41">
        <v>59</v>
      </c>
      <c r="G350" s="41">
        <v>152</v>
      </c>
      <c r="H350" s="31">
        <v>230</v>
      </c>
    </row>
    <row r="351" spans="1:8" ht="14.25" customHeight="1">
      <c r="A351" s="34" t="s">
        <v>442</v>
      </c>
      <c r="B351" s="33" t="s">
        <v>259</v>
      </c>
      <c r="C351" s="41">
        <v>61678</v>
      </c>
      <c r="D351" s="41">
        <v>617</v>
      </c>
      <c r="E351" s="41">
        <v>112417</v>
      </c>
      <c r="F351" s="41">
        <v>182</v>
      </c>
      <c r="G351" s="41">
        <v>250</v>
      </c>
      <c r="H351" s="31">
        <v>63</v>
      </c>
    </row>
    <row r="352" spans="1:8" ht="14.25" customHeight="1">
      <c r="A352" s="34" t="s">
        <v>441</v>
      </c>
      <c r="B352" s="33" t="s">
        <v>260</v>
      </c>
      <c r="C352" s="41">
        <v>61285</v>
      </c>
      <c r="D352" s="41">
        <v>613</v>
      </c>
      <c r="E352" s="41">
        <v>40081</v>
      </c>
      <c r="F352" s="41">
        <v>65</v>
      </c>
      <c r="G352" s="41">
        <v>254</v>
      </c>
      <c r="H352" s="31">
        <v>286</v>
      </c>
    </row>
    <row r="353" spans="1:8" ht="14.25" customHeight="1">
      <c r="A353" s="34" t="s">
        <v>440</v>
      </c>
      <c r="B353" s="33" t="s">
        <v>261</v>
      </c>
      <c r="C353" s="41">
        <v>67589</v>
      </c>
      <c r="D353" s="41">
        <v>676</v>
      </c>
      <c r="E353" s="41">
        <v>79266</v>
      </c>
      <c r="F353" s="41">
        <v>117</v>
      </c>
      <c r="G353" s="41">
        <v>227</v>
      </c>
      <c r="H353" s="31">
        <v>130</v>
      </c>
    </row>
    <row r="354" spans="1:8" ht="14.25" customHeight="1">
      <c r="A354" s="34" t="s">
        <v>439</v>
      </c>
      <c r="B354" s="33" t="s">
        <v>262</v>
      </c>
      <c r="C354" s="41">
        <v>39543</v>
      </c>
      <c r="D354" s="41">
        <v>395</v>
      </c>
      <c r="E354" s="41">
        <v>77039</v>
      </c>
      <c r="F354" s="41">
        <v>195</v>
      </c>
      <c r="G354" s="41">
        <v>302</v>
      </c>
      <c r="H354" s="31">
        <v>141</v>
      </c>
    </row>
    <row r="355" spans="1:8" ht="14.25" customHeight="1">
      <c r="A355" s="34" t="s">
        <v>438</v>
      </c>
      <c r="B355" s="33" t="s">
        <v>263</v>
      </c>
      <c r="C355" s="41">
        <v>52341</v>
      </c>
      <c r="D355" s="41">
        <v>523</v>
      </c>
      <c r="E355" s="41">
        <v>92032</v>
      </c>
      <c r="F355" s="41">
        <v>176</v>
      </c>
      <c r="G355" s="41">
        <v>277</v>
      </c>
      <c r="H355" s="31">
        <v>93</v>
      </c>
    </row>
    <row r="356" spans="1:8" ht="14.25" customHeight="1">
      <c r="A356" s="34" t="s">
        <v>437</v>
      </c>
      <c r="B356" s="33" t="s">
        <v>264</v>
      </c>
      <c r="C356" s="41">
        <v>92480</v>
      </c>
      <c r="D356" s="41">
        <v>925</v>
      </c>
      <c r="E356" s="41">
        <v>73036</v>
      </c>
      <c r="F356" s="41">
        <v>79</v>
      </c>
      <c r="G356" s="41">
        <v>150</v>
      </c>
      <c r="H356" s="31">
        <v>157</v>
      </c>
    </row>
    <row r="357" spans="1:8" ht="14.25" customHeight="1">
      <c r="A357" s="34" t="s">
        <v>436</v>
      </c>
      <c r="B357" s="33" t="s">
        <v>265</v>
      </c>
      <c r="C357" s="41">
        <v>90786</v>
      </c>
      <c r="D357" s="41">
        <v>908</v>
      </c>
      <c r="E357" s="41">
        <v>45921</v>
      </c>
      <c r="F357" s="41">
        <v>51</v>
      </c>
      <c r="G357" s="41">
        <v>153</v>
      </c>
      <c r="H357" s="31">
        <v>263</v>
      </c>
    </row>
    <row r="358" spans="1:8" ht="14.25" customHeight="1">
      <c r="A358" s="37"/>
      <c r="B358" s="38" t="s">
        <v>435</v>
      </c>
      <c r="C358" s="35"/>
      <c r="D358" s="35"/>
      <c r="E358" s="35"/>
      <c r="F358" s="35"/>
      <c r="G358" s="35"/>
      <c r="H358" s="35"/>
    </row>
    <row r="359" spans="1:8" ht="13.5" customHeight="1">
      <c r="A359" s="37"/>
      <c r="B359" s="36" t="s">
        <v>434</v>
      </c>
      <c r="C359" s="35"/>
      <c r="D359" s="35"/>
      <c r="E359" s="35"/>
      <c r="F359" s="35"/>
      <c r="G359" s="35"/>
      <c r="H359" s="35"/>
    </row>
    <row r="360" spans="1:8" ht="14.25" customHeight="1">
      <c r="A360" s="34" t="s">
        <v>433</v>
      </c>
      <c r="B360" s="33" t="s">
        <v>432</v>
      </c>
      <c r="C360" s="41">
        <v>10965</v>
      </c>
      <c r="D360" s="41">
        <v>110</v>
      </c>
      <c r="E360" s="41">
        <v>198046</v>
      </c>
      <c r="F360" s="41">
        <v>1806</v>
      </c>
      <c r="G360" s="41">
        <v>23</v>
      </c>
      <c r="H360" s="31">
        <v>17</v>
      </c>
    </row>
    <row r="361" spans="1:8" ht="16.5" customHeight="1">
      <c r="A361" s="37"/>
      <c r="B361" s="55" t="s">
        <v>431</v>
      </c>
      <c r="C361" s="55"/>
      <c r="D361" s="55"/>
      <c r="E361" s="55"/>
      <c r="F361" s="55"/>
      <c r="G361" s="55"/>
      <c r="H361" s="55"/>
    </row>
    <row r="362" spans="1:8" ht="13.5" customHeight="1">
      <c r="A362" s="37"/>
      <c r="B362" s="38" t="s">
        <v>366</v>
      </c>
      <c r="C362" s="39"/>
      <c r="D362" s="39"/>
      <c r="E362" s="39"/>
      <c r="F362" s="39"/>
      <c r="G362" s="39"/>
      <c r="H362" s="39"/>
    </row>
    <row r="363" spans="1:8" ht="15" customHeight="1">
      <c r="A363" s="34" t="s">
        <v>430</v>
      </c>
      <c r="B363" s="33" t="s">
        <v>266</v>
      </c>
      <c r="C363" s="41">
        <v>130749</v>
      </c>
      <c r="D363" s="41">
        <v>1307</v>
      </c>
      <c r="E363" s="41">
        <v>59378</v>
      </c>
      <c r="F363" s="41">
        <v>45</v>
      </c>
      <c r="G363" s="41">
        <v>62</v>
      </c>
      <c r="H363" s="31">
        <v>200</v>
      </c>
    </row>
    <row r="364" spans="1:8" ht="15" customHeight="1">
      <c r="A364" s="34" t="s">
        <v>429</v>
      </c>
      <c r="B364" s="33" t="s">
        <v>267</v>
      </c>
      <c r="C364" s="41">
        <v>120165</v>
      </c>
      <c r="D364" s="41">
        <v>1202</v>
      </c>
      <c r="E364" s="41">
        <v>42208</v>
      </c>
      <c r="F364" s="41">
        <v>35</v>
      </c>
      <c r="G364" s="41">
        <v>87</v>
      </c>
      <c r="H364" s="31">
        <v>277</v>
      </c>
    </row>
    <row r="365" spans="1:8" ht="15" customHeight="1">
      <c r="A365" s="34" t="s">
        <v>428</v>
      </c>
      <c r="B365" s="33" t="s">
        <v>268</v>
      </c>
      <c r="C365" s="41">
        <v>95393</v>
      </c>
      <c r="D365" s="41">
        <v>954</v>
      </c>
      <c r="E365" s="41">
        <v>66113</v>
      </c>
      <c r="F365" s="41">
        <v>69</v>
      </c>
      <c r="G365" s="41">
        <v>139</v>
      </c>
      <c r="H365" s="31">
        <v>179</v>
      </c>
    </row>
    <row r="366" spans="1:8" ht="15" customHeight="1">
      <c r="A366" s="34" t="s">
        <v>427</v>
      </c>
      <c r="B366" s="33" t="s">
        <v>269</v>
      </c>
      <c r="C366" s="41">
        <v>141558</v>
      </c>
      <c r="D366" s="41">
        <v>1416</v>
      </c>
      <c r="E366" s="41">
        <v>58220</v>
      </c>
      <c r="F366" s="41">
        <v>41</v>
      </c>
      <c r="G366" s="41">
        <v>44</v>
      </c>
      <c r="H366" s="31">
        <v>205</v>
      </c>
    </row>
    <row r="367" spans="1:8" ht="15" customHeight="1">
      <c r="A367" s="34" t="s">
        <v>426</v>
      </c>
      <c r="B367" s="33" t="s">
        <v>270</v>
      </c>
      <c r="C367" s="41">
        <v>111279</v>
      </c>
      <c r="D367" s="41">
        <v>1113</v>
      </c>
      <c r="E367" s="41">
        <v>90080</v>
      </c>
      <c r="F367" s="41">
        <v>81</v>
      </c>
      <c r="G367" s="41">
        <v>105</v>
      </c>
      <c r="H367" s="31">
        <v>102</v>
      </c>
    </row>
    <row r="368" spans="1:8" ht="15" customHeight="1">
      <c r="A368" s="34" t="s">
        <v>425</v>
      </c>
      <c r="B368" s="33" t="s">
        <v>271</v>
      </c>
      <c r="C368" s="41">
        <v>111951</v>
      </c>
      <c r="D368" s="41">
        <v>1120</v>
      </c>
      <c r="E368" s="41">
        <v>57286</v>
      </c>
      <c r="F368" s="41">
        <v>51</v>
      </c>
      <c r="G368" s="41">
        <v>102</v>
      </c>
      <c r="H368" s="31">
        <v>212</v>
      </c>
    </row>
    <row r="369" spans="1:8" ht="15" customHeight="1">
      <c r="A369" s="34" t="s">
        <v>424</v>
      </c>
      <c r="B369" s="33" t="s">
        <v>272</v>
      </c>
      <c r="C369" s="41">
        <v>77189</v>
      </c>
      <c r="D369" s="41">
        <v>772</v>
      </c>
      <c r="E369" s="41">
        <v>27280</v>
      </c>
      <c r="F369" s="41">
        <v>35</v>
      </c>
      <c r="G369" s="41">
        <v>191</v>
      </c>
      <c r="H369" s="31">
        <v>309</v>
      </c>
    </row>
    <row r="370" spans="1:8" ht="15" customHeight="1">
      <c r="A370" s="34" t="s">
        <v>423</v>
      </c>
      <c r="B370" s="33" t="s">
        <v>273</v>
      </c>
      <c r="C370" s="41">
        <v>138522</v>
      </c>
      <c r="D370" s="41">
        <v>1385</v>
      </c>
      <c r="E370" s="41">
        <v>92795</v>
      </c>
      <c r="F370" s="41">
        <v>67</v>
      </c>
      <c r="G370" s="41">
        <v>52</v>
      </c>
      <c r="H370" s="31">
        <v>92</v>
      </c>
    </row>
    <row r="371" spans="1:8" ht="15" customHeight="1">
      <c r="A371" s="34" t="s">
        <v>422</v>
      </c>
      <c r="B371" s="33" t="s">
        <v>274</v>
      </c>
      <c r="C371" s="41">
        <v>121299</v>
      </c>
      <c r="D371" s="41">
        <v>1213</v>
      </c>
      <c r="E371" s="41">
        <v>64450</v>
      </c>
      <c r="F371" s="41">
        <v>53</v>
      </c>
      <c r="G371" s="41">
        <v>85</v>
      </c>
      <c r="H371" s="31">
        <v>186</v>
      </c>
    </row>
    <row r="372" spans="1:8" ht="15" customHeight="1">
      <c r="A372" s="34" t="s">
        <v>421</v>
      </c>
      <c r="B372" s="33" t="s">
        <v>275</v>
      </c>
      <c r="C372" s="41">
        <v>92500</v>
      </c>
      <c r="D372" s="41">
        <v>925</v>
      </c>
      <c r="E372" s="41">
        <v>42266</v>
      </c>
      <c r="F372" s="41">
        <v>46</v>
      </c>
      <c r="G372" s="41">
        <v>149</v>
      </c>
      <c r="H372" s="31">
        <v>276</v>
      </c>
    </row>
    <row r="373" spans="1:8" ht="15.75" customHeight="1">
      <c r="A373" s="34" t="s">
        <v>420</v>
      </c>
      <c r="B373" s="33" t="s">
        <v>276</v>
      </c>
      <c r="C373" s="41">
        <v>106538</v>
      </c>
      <c r="D373" s="41">
        <v>1065</v>
      </c>
      <c r="E373" s="41">
        <v>50696</v>
      </c>
      <c r="F373" s="41">
        <v>48</v>
      </c>
      <c r="G373" s="41">
        <v>108</v>
      </c>
      <c r="H373" s="31">
        <v>242</v>
      </c>
    </row>
    <row r="374" spans="1:8" ht="15.75" customHeight="1">
      <c r="A374" s="34" t="s">
        <v>419</v>
      </c>
      <c r="B374" s="33" t="s">
        <v>277</v>
      </c>
      <c r="C374" s="41">
        <v>96064</v>
      </c>
      <c r="D374" s="41">
        <v>961</v>
      </c>
      <c r="E374" s="41">
        <v>33658</v>
      </c>
      <c r="F374" s="41">
        <v>35</v>
      </c>
      <c r="G374" s="41">
        <v>138</v>
      </c>
      <c r="H374" s="31">
        <v>305</v>
      </c>
    </row>
    <row r="375" spans="1:8" ht="15.75" customHeight="1">
      <c r="A375" s="34" t="s">
        <v>418</v>
      </c>
      <c r="B375" s="33" t="s">
        <v>278</v>
      </c>
      <c r="C375" s="41">
        <v>69393</v>
      </c>
      <c r="D375" s="41">
        <v>694</v>
      </c>
      <c r="E375" s="41">
        <v>44321</v>
      </c>
      <c r="F375" s="41">
        <v>64</v>
      </c>
      <c r="G375" s="41">
        <v>221</v>
      </c>
      <c r="H375" s="31">
        <v>269</v>
      </c>
    </row>
    <row r="376" spans="1:8" ht="15.75" customHeight="1">
      <c r="A376" s="34" t="s">
        <v>417</v>
      </c>
      <c r="B376" s="33" t="s">
        <v>279</v>
      </c>
      <c r="C376" s="41">
        <v>87400</v>
      </c>
      <c r="D376" s="41">
        <v>874</v>
      </c>
      <c r="E376" s="41">
        <v>34745</v>
      </c>
      <c r="F376" s="41">
        <v>40</v>
      </c>
      <c r="G376" s="41">
        <v>161</v>
      </c>
      <c r="H376" s="31">
        <v>303</v>
      </c>
    </row>
    <row r="377" spans="1:8" ht="15.75" customHeight="1">
      <c r="A377" s="34" t="s">
        <v>416</v>
      </c>
      <c r="B377" s="33" t="s">
        <v>280</v>
      </c>
      <c r="C377" s="41">
        <v>283802</v>
      </c>
      <c r="D377" s="41">
        <v>2837</v>
      </c>
      <c r="E377" s="41">
        <v>123479</v>
      </c>
      <c r="F377" s="41">
        <v>44</v>
      </c>
      <c r="G377" s="41">
        <v>2</v>
      </c>
      <c r="H377" s="31">
        <v>43</v>
      </c>
    </row>
    <row r="378" spans="1:8" ht="15.75" customHeight="1">
      <c r="A378" s="34" t="s">
        <v>415</v>
      </c>
      <c r="B378" s="33" t="s">
        <v>281</v>
      </c>
      <c r="C378" s="41">
        <v>176629</v>
      </c>
      <c r="D378" s="41">
        <v>1766</v>
      </c>
      <c r="E378" s="41">
        <v>106023</v>
      </c>
      <c r="F378" s="41">
        <v>60</v>
      </c>
      <c r="G378" s="41">
        <v>17</v>
      </c>
      <c r="H378" s="31">
        <v>76</v>
      </c>
    </row>
    <row r="379" spans="1:8" ht="15.75" customHeight="1">
      <c r="A379" s="34" t="s">
        <v>414</v>
      </c>
      <c r="B379" s="33" t="s">
        <v>282</v>
      </c>
      <c r="C379" s="41">
        <v>177458</v>
      </c>
      <c r="D379" s="41">
        <v>1775</v>
      </c>
      <c r="E379" s="41">
        <v>57570</v>
      </c>
      <c r="F379" s="41">
        <v>32</v>
      </c>
      <c r="G379" s="41">
        <v>16</v>
      </c>
      <c r="H379" s="31">
        <v>208</v>
      </c>
    </row>
    <row r="380" spans="1:8" ht="15.75" customHeight="1">
      <c r="A380" s="34" t="s">
        <v>413</v>
      </c>
      <c r="B380" s="33" t="s">
        <v>283</v>
      </c>
      <c r="C380" s="41">
        <v>193321</v>
      </c>
      <c r="D380" s="41">
        <v>1933</v>
      </c>
      <c r="E380" s="41">
        <v>70570</v>
      </c>
      <c r="F380" s="41">
        <v>37</v>
      </c>
      <c r="G380" s="41">
        <v>9</v>
      </c>
      <c r="H380" s="31">
        <v>164</v>
      </c>
    </row>
    <row r="381" spans="1:8" ht="15.75" customHeight="1">
      <c r="A381" s="34" t="s">
        <v>412</v>
      </c>
      <c r="B381" s="33" t="s">
        <v>284</v>
      </c>
      <c r="C381" s="41">
        <v>69322</v>
      </c>
      <c r="D381" s="41">
        <v>693</v>
      </c>
      <c r="E381" s="41">
        <v>23451</v>
      </c>
      <c r="F381" s="41">
        <v>34</v>
      </c>
      <c r="G381" s="41">
        <v>222</v>
      </c>
      <c r="H381" s="31">
        <v>311</v>
      </c>
    </row>
    <row r="382" spans="1:8" ht="14.25" customHeight="1">
      <c r="A382" s="37"/>
      <c r="B382" s="38" t="s">
        <v>347</v>
      </c>
      <c r="C382" s="35"/>
      <c r="D382" s="35"/>
      <c r="E382" s="35"/>
      <c r="F382" s="35"/>
      <c r="G382" s="35"/>
      <c r="H382" s="35"/>
    </row>
    <row r="383" spans="1:8" ht="13.5" customHeight="1">
      <c r="A383" s="37"/>
      <c r="B383" s="36" t="s">
        <v>346</v>
      </c>
      <c r="C383" s="35"/>
      <c r="D383" s="35"/>
      <c r="E383" s="35"/>
      <c r="F383" s="35"/>
      <c r="G383" s="35"/>
      <c r="H383" s="35"/>
    </row>
    <row r="384" spans="1:8" ht="15.75" customHeight="1">
      <c r="A384" s="34" t="s">
        <v>411</v>
      </c>
      <c r="B384" s="33" t="s">
        <v>410</v>
      </c>
      <c r="C384" s="41">
        <v>7982</v>
      </c>
      <c r="D384" s="41">
        <v>80</v>
      </c>
      <c r="E384" s="41">
        <v>121642</v>
      </c>
      <c r="F384" s="41">
        <v>1524</v>
      </c>
      <c r="G384" s="41">
        <v>39</v>
      </c>
      <c r="H384" s="31">
        <v>31</v>
      </c>
    </row>
    <row r="385" spans="1:8" ht="15.75" customHeight="1">
      <c r="A385" s="34" t="s">
        <v>409</v>
      </c>
      <c r="B385" s="33" t="s">
        <v>408</v>
      </c>
      <c r="C385" s="41">
        <v>8833</v>
      </c>
      <c r="D385" s="41">
        <v>88</v>
      </c>
      <c r="E385" s="41">
        <v>173444</v>
      </c>
      <c r="F385" s="41">
        <v>1964</v>
      </c>
      <c r="G385" s="41">
        <v>29</v>
      </c>
      <c r="H385" s="31">
        <v>21</v>
      </c>
    </row>
    <row r="386" spans="1:8" ht="16.5" customHeight="1">
      <c r="A386" s="37"/>
      <c r="B386" s="55" t="s">
        <v>407</v>
      </c>
      <c r="C386" s="55"/>
      <c r="D386" s="55"/>
      <c r="E386" s="55"/>
      <c r="F386" s="55"/>
      <c r="G386" s="55"/>
      <c r="H386" s="55"/>
    </row>
    <row r="387" spans="1:8" ht="15" customHeight="1">
      <c r="A387" s="37"/>
      <c r="B387" s="38" t="s">
        <v>366</v>
      </c>
      <c r="C387" s="39"/>
      <c r="D387" s="39"/>
      <c r="E387" s="39"/>
      <c r="F387" s="39"/>
      <c r="G387" s="39"/>
      <c r="H387" s="39"/>
    </row>
    <row r="388" spans="1:8" ht="15" customHeight="1">
      <c r="A388" s="34" t="s">
        <v>406</v>
      </c>
      <c r="B388" s="33" t="s">
        <v>285</v>
      </c>
      <c r="C388" s="41">
        <v>68506</v>
      </c>
      <c r="D388" s="41">
        <v>685</v>
      </c>
      <c r="E388" s="41">
        <v>47534</v>
      </c>
      <c r="F388" s="41">
        <v>69</v>
      </c>
      <c r="G388" s="41">
        <v>224</v>
      </c>
      <c r="H388" s="31">
        <v>252</v>
      </c>
    </row>
    <row r="389" spans="1:8" ht="15" customHeight="1">
      <c r="A389" s="34" t="s">
        <v>405</v>
      </c>
      <c r="B389" s="33" t="s">
        <v>286</v>
      </c>
      <c r="C389" s="41">
        <v>180605</v>
      </c>
      <c r="D389" s="41">
        <v>1806</v>
      </c>
      <c r="E389" s="41">
        <v>87890</v>
      </c>
      <c r="F389" s="41">
        <v>49</v>
      </c>
      <c r="G389" s="41">
        <v>14</v>
      </c>
      <c r="H389" s="31">
        <v>107</v>
      </c>
    </row>
    <row r="390" spans="1:8" ht="15" customHeight="1">
      <c r="A390" s="34" t="s">
        <v>404</v>
      </c>
      <c r="B390" s="33" t="s">
        <v>287</v>
      </c>
      <c r="C390" s="41">
        <v>125503</v>
      </c>
      <c r="D390" s="41">
        <v>1255</v>
      </c>
      <c r="E390" s="41">
        <v>145085</v>
      </c>
      <c r="F390" s="41">
        <v>116</v>
      </c>
      <c r="G390" s="41">
        <v>74</v>
      </c>
      <c r="H390" s="31">
        <v>28</v>
      </c>
    </row>
    <row r="391" spans="1:8" ht="15" customHeight="1">
      <c r="A391" s="34" t="s">
        <v>403</v>
      </c>
      <c r="B391" s="33" t="s">
        <v>288</v>
      </c>
      <c r="C391" s="41">
        <v>81025</v>
      </c>
      <c r="D391" s="41">
        <v>810</v>
      </c>
      <c r="E391" s="41">
        <v>76230</v>
      </c>
      <c r="F391" s="41">
        <v>94</v>
      </c>
      <c r="G391" s="41">
        <v>175</v>
      </c>
      <c r="H391" s="31">
        <v>145</v>
      </c>
    </row>
    <row r="392" spans="1:8" ht="15" customHeight="1">
      <c r="A392" s="34" t="s">
        <v>402</v>
      </c>
      <c r="B392" s="33" t="s">
        <v>146</v>
      </c>
      <c r="C392" s="41">
        <v>64187</v>
      </c>
      <c r="D392" s="41">
        <v>642</v>
      </c>
      <c r="E392" s="41">
        <v>51426</v>
      </c>
      <c r="F392" s="41">
        <v>80</v>
      </c>
      <c r="G392" s="41">
        <v>239</v>
      </c>
      <c r="H392" s="31">
        <v>240</v>
      </c>
    </row>
    <row r="393" spans="1:8" ht="15" customHeight="1">
      <c r="A393" s="34" t="s">
        <v>401</v>
      </c>
      <c r="B393" s="33" t="s">
        <v>289</v>
      </c>
      <c r="C393" s="41">
        <v>58729</v>
      </c>
      <c r="D393" s="41">
        <v>587</v>
      </c>
      <c r="E393" s="41">
        <v>71790</v>
      </c>
      <c r="F393" s="41">
        <v>122</v>
      </c>
      <c r="G393" s="41">
        <v>258</v>
      </c>
      <c r="H393" s="31">
        <v>159</v>
      </c>
    </row>
    <row r="394" spans="1:8" ht="15" customHeight="1">
      <c r="A394" s="34" t="s">
        <v>400</v>
      </c>
      <c r="B394" s="33" t="s">
        <v>290</v>
      </c>
      <c r="C394" s="41">
        <v>115999</v>
      </c>
      <c r="D394" s="41">
        <v>1160</v>
      </c>
      <c r="E394" s="41">
        <v>82838</v>
      </c>
      <c r="F394" s="41">
        <v>71</v>
      </c>
      <c r="G394" s="41">
        <v>94</v>
      </c>
      <c r="H394" s="31">
        <v>121</v>
      </c>
    </row>
    <row r="395" spans="1:8" ht="15" customHeight="1">
      <c r="A395" s="34" t="s">
        <v>399</v>
      </c>
      <c r="B395" s="33" t="s">
        <v>291</v>
      </c>
      <c r="C395" s="41">
        <v>60826</v>
      </c>
      <c r="D395" s="41">
        <v>608</v>
      </c>
      <c r="E395" s="41">
        <v>56427</v>
      </c>
      <c r="F395" s="41">
        <v>93</v>
      </c>
      <c r="G395" s="41">
        <v>255</v>
      </c>
      <c r="H395" s="31">
        <v>219</v>
      </c>
    </row>
    <row r="396" spans="1:8" ht="15" customHeight="1">
      <c r="A396" s="34" t="s">
        <v>398</v>
      </c>
      <c r="B396" s="33" t="s">
        <v>292</v>
      </c>
      <c r="C396" s="41">
        <v>101071</v>
      </c>
      <c r="D396" s="41">
        <v>1011</v>
      </c>
      <c r="E396" s="41">
        <v>88399</v>
      </c>
      <c r="F396" s="41">
        <v>87</v>
      </c>
      <c r="G396" s="41">
        <v>125</v>
      </c>
      <c r="H396" s="31">
        <v>104</v>
      </c>
    </row>
    <row r="397" spans="1:8" ht="15" customHeight="1">
      <c r="A397" s="34" t="s">
        <v>397</v>
      </c>
      <c r="B397" s="33" t="s">
        <v>293</v>
      </c>
      <c r="C397" s="41">
        <v>157835</v>
      </c>
      <c r="D397" s="41">
        <v>1578</v>
      </c>
      <c r="E397" s="41">
        <v>129273</v>
      </c>
      <c r="F397" s="41">
        <v>82</v>
      </c>
      <c r="G397" s="41">
        <v>30</v>
      </c>
      <c r="H397" s="31">
        <v>38</v>
      </c>
    </row>
    <row r="398" spans="1:8" ht="15" customHeight="1">
      <c r="A398" s="34" t="s">
        <v>396</v>
      </c>
      <c r="B398" s="33" t="s">
        <v>294</v>
      </c>
      <c r="C398" s="41">
        <v>72242</v>
      </c>
      <c r="D398" s="41">
        <v>722</v>
      </c>
      <c r="E398" s="41">
        <v>79028</v>
      </c>
      <c r="F398" s="41">
        <v>109</v>
      </c>
      <c r="G398" s="41">
        <v>208</v>
      </c>
      <c r="H398" s="31">
        <v>131</v>
      </c>
    </row>
    <row r="399" spans="1:8" ht="15" customHeight="1">
      <c r="A399" s="34" t="s">
        <v>395</v>
      </c>
      <c r="B399" s="33" t="s">
        <v>295</v>
      </c>
      <c r="C399" s="41">
        <v>71368</v>
      </c>
      <c r="D399" s="41">
        <v>714</v>
      </c>
      <c r="E399" s="41">
        <v>77664</v>
      </c>
      <c r="F399" s="41">
        <v>109</v>
      </c>
      <c r="G399" s="41">
        <v>210</v>
      </c>
      <c r="H399" s="31">
        <v>137</v>
      </c>
    </row>
    <row r="400" spans="1:8" ht="15" customHeight="1">
      <c r="A400" s="34" t="s">
        <v>394</v>
      </c>
      <c r="B400" s="33" t="s">
        <v>296</v>
      </c>
      <c r="C400" s="41">
        <v>80581</v>
      </c>
      <c r="D400" s="41">
        <v>806</v>
      </c>
      <c r="E400" s="41">
        <v>54767</v>
      </c>
      <c r="F400" s="41">
        <v>68</v>
      </c>
      <c r="G400" s="41">
        <v>178</v>
      </c>
      <c r="H400" s="31">
        <v>228</v>
      </c>
    </row>
    <row r="401" spans="1:8" ht="15" customHeight="1">
      <c r="A401" s="34" t="s">
        <v>393</v>
      </c>
      <c r="B401" s="33" t="s">
        <v>297</v>
      </c>
      <c r="C401" s="41">
        <v>73644</v>
      </c>
      <c r="D401" s="41">
        <v>736</v>
      </c>
      <c r="E401" s="41">
        <v>37084</v>
      </c>
      <c r="F401" s="41">
        <v>50</v>
      </c>
      <c r="G401" s="41">
        <v>200</v>
      </c>
      <c r="H401" s="31">
        <v>294</v>
      </c>
    </row>
    <row r="402" spans="1:8" ht="15" customHeight="1">
      <c r="A402" s="34" t="s">
        <v>392</v>
      </c>
      <c r="B402" s="33" t="s">
        <v>298</v>
      </c>
      <c r="C402" s="41">
        <v>101362</v>
      </c>
      <c r="D402" s="41">
        <v>1014</v>
      </c>
      <c r="E402" s="41">
        <v>74725</v>
      </c>
      <c r="F402" s="41">
        <v>74</v>
      </c>
      <c r="G402" s="41">
        <v>124</v>
      </c>
      <c r="H402" s="31">
        <v>150</v>
      </c>
    </row>
    <row r="403" spans="1:8" ht="15" customHeight="1">
      <c r="A403" s="34" t="s">
        <v>391</v>
      </c>
      <c r="B403" s="33" t="s">
        <v>299</v>
      </c>
      <c r="C403" s="41">
        <v>71104</v>
      </c>
      <c r="D403" s="41">
        <v>711</v>
      </c>
      <c r="E403" s="41">
        <v>59501</v>
      </c>
      <c r="F403" s="41">
        <v>84</v>
      </c>
      <c r="G403" s="41">
        <v>213</v>
      </c>
      <c r="H403" s="31">
        <v>199</v>
      </c>
    </row>
    <row r="404" spans="1:8" ht="15" customHeight="1">
      <c r="A404" s="34" t="s">
        <v>390</v>
      </c>
      <c r="B404" s="33" t="s">
        <v>157</v>
      </c>
      <c r="C404" s="41">
        <v>116012</v>
      </c>
      <c r="D404" s="41">
        <v>1160</v>
      </c>
      <c r="E404" s="41">
        <v>161435</v>
      </c>
      <c r="F404" s="41">
        <v>139</v>
      </c>
      <c r="G404" s="41">
        <v>93</v>
      </c>
      <c r="H404" s="31">
        <v>16</v>
      </c>
    </row>
    <row r="405" spans="1:8" ht="15" customHeight="1">
      <c r="A405" s="34" t="s">
        <v>389</v>
      </c>
      <c r="B405" s="33" t="s">
        <v>300</v>
      </c>
      <c r="C405" s="41">
        <v>77263</v>
      </c>
      <c r="D405" s="41">
        <v>773</v>
      </c>
      <c r="E405" s="41">
        <v>55409</v>
      </c>
      <c r="F405" s="41">
        <v>72</v>
      </c>
      <c r="G405" s="41">
        <v>189</v>
      </c>
      <c r="H405" s="31">
        <v>225</v>
      </c>
    </row>
    <row r="406" spans="1:8" ht="15" customHeight="1">
      <c r="A406" s="34" t="s">
        <v>388</v>
      </c>
      <c r="B406" s="33" t="s">
        <v>301</v>
      </c>
      <c r="C406" s="41">
        <v>126821</v>
      </c>
      <c r="D406" s="41">
        <v>1268</v>
      </c>
      <c r="E406" s="41">
        <v>137570</v>
      </c>
      <c r="F406" s="41">
        <v>108</v>
      </c>
      <c r="G406" s="41">
        <v>69</v>
      </c>
      <c r="H406" s="31">
        <v>31</v>
      </c>
    </row>
    <row r="407" spans="1:8" ht="15" customHeight="1">
      <c r="A407" s="34" t="s">
        <v>387</v>
      </c>
      <c r="B407" s="33" t="s">
        <v>302</v>
      </c>
      <c r="C407" s="41">
        <v>71307</v>
      </c>
      <c r="D407" s="41">
        <v>713</v>
      </c>
      <c r="E407" s="41">
        <v>63252</v>
      </c>
      <c r="F407" s="41">
        <v>89</v>
      </c>
      <c r="G407" s="41">
        <v>211</v>
      </c>
      <c r="H407" s="31">
        <v>188</v>
      </c>
    </row>
    <row r="408" spans="1:8" ht="15" customHeight="1">
      <c r="A408" s="34" t="s">
        <v>386</v>
      </c>
      <c r="B408" s="33" t="s">
        <v>303</v>
      </c>
      <c r="C408" s="41">
        <v>189988</v>
      </c>
      <c r="D408" s="41">
        <v>1900</v>
      </c>
      <c r="E408" s="41">
        <v>366037</v>
      </c>
      <c r="F408" s="41">
        <v>193</v>
      </c>
      <c r="G408" s="41">
        <v>10</v>
      </c>
      <c r="H408" s="31">
        <v>1</v>
      </c>
    </row>
    <row r="409" spans="1:8" ht="15" customHeight="1">
      <c r="A409" s="34" t="s">
        <v>385</v>
      </c>
      <c r="B409" s="33" t="s">
        <v>304</v>
      </c>
      <c r="C409" s="41">
        <v>55352</v>
      </c>
      <c r="D409" s="41">
        <v>554</v>
      </c>
      <c r="E409" s="41">
        <v>60294</v>
      </c>
      <c r="F409" s="41">
        <v>109</v>
      </c>
      <c r="G409" s="41">
        <v>268</v>
      </c>
      <c r="H409" s="31">
        <v>196</v>
      </c>
    </row>
    <row r="410" spans="1:8" ht="15" customHeight="1">
      <c r="A410" s="34" t="s">
        <v>384</v>
      </c>
      <c r="B410" s="33" t="s">
        <v>305</v>
      </c>
      <c r="C410" s="41">
        <v>83801</v>
      </c>
      <c r="D410" s="41">
        <v>838</v>
      </c>
      <c r="E410" s="41">
        <v>59591</v>
      </c>
      <c r="F410" s="41">
        <v>71</v>
      </c>
      <c r="G410" s="41">
        <v>168</v>
      </c>
      <c r="H410" s="31">
        <v>198</v>
      </c>
    </row>
    <row r="411" spans="1:8" ht="15" customHeight="1">
      <c r="A411" s="34" t="s">
        <v>383</v>
      </c>
      <c r="B411" s="33" t="s">
        <v>306</v>
      </c>
      <c r="C411" s="41">
        <v>111929</v>
      </c>
      <c r="D411" s="41">
        <v>1119</v>
      </c>
      <c r="E411" s="41">
        <v>90133</v>
      </c>
      <c r="F411" s="41">
        <v>81</v>
      </c>
      <c r="G411" s="41">
        <v>103</v>
      </c>
      <c r="H411" s="31">
        <v>101</v>
      </c>
    </row>
    <row r="412" spans="1:8" ht="15.75" customHeight="1">
      <c r="A412" s="34" t="s">
        <v>382</v>
      </c>
      <c r="B412" s="33" t="s">
        <v>44</v>
      </c>
      <c r="C412" s="41">
        <v>62386</v>
      </c>
      <c r="D412" s="41">
        <v>624</v>
      </c>
      <c r="E412" s="41">
        <v>57429</v>
      </c>
      <c r="F412" s="41">
        <v>92</v>
      </c>
      <c r="G412" s="41">
        <v>245</v>
      </c>
      <c r="H412" s="31">
        <v>209</v>
      </c>
    </row>
    <row r="413" spans="1:8" ht="15.75" customHeight="1">
      <c r="A413" s="34" t="s">
        <v>381</v>
      </c>
      <c r="B413" s="33" t="s">
        <v>307</v>
      </c>
      <c r="C413" s="41">
        <v>57410</v>
      </c>
      <c r="D413" s="41">
        <v>574</v>
      </c>
      <c r="E413" s="41">
        <v>60907</v>
      </c>
      <c r="F413" s="41">
        <v>106</v>
      </c>
      <c r="G413" s="41">
        <v>264</v>
      </c>
      <c r="H413" s="31">
        <v>195</v>
      </c>
    </row>
    <row r="414" spans="1:8" ht="15.75" customHeight="1">
      <c r="A414" s="34" t="s">
        <v>380</v>
      </c>
      <c r="B414" s="33" t="s">
        <v>308</v>
      </c>
      <c r="C414" s="41">
        <v>92943</v>
      </c>
      <c r="D414" s="41">
        <v>929</v>
      </c>
      <c r="E414" s="41">
        <v>84366</v>
      </c>
      <c r="F414" s="41">
        <v>91</v>
      </c>
      <c r="G414" s="41">
        <v>146</v>
      </c>
      <c r="H414" s="31">
        <v>115</v>
      </c>
    </row>
    <row r="415" spans="1:8" ht="15.75" customHeight="1">
      <c r="A415" s="34" t="s">
        <v>379</v>
      </c>
      <c r="B415" s="33" t="s">
        <v>309</v>
      </c>
      <c r="C415" s="41">
        <v>103965</v>
      </c>
      <c r="D415" s="41">
        <v>1040</v>
      </c>
      <c r="E415" s="41">
        <v>69900</v>
      </c>
      <c r="F415" s="41">
        <v>67</v>
      </c>
      <c r="G415" s="41">
        <v>117</v>
      </c>
      <c r="H415" s="31">
        <v>166</v>
      </c>
    </row>
    <row r="416" spans="1:8" ht="15.75" customHeight="1">
      <c r="A416" s="34" t="s">
        <v>378</v>
      </c>
      <c r="B416" s="33" t="s">
        <v>310</v>
      </c>
      <c r="C416" s="41">
        <v>67973</v>
      </c>
      <c r="D416" s="41">
        <v>680</v>
      </c>
      <c r="E416" s="41">
        <v>57012</v>
      </c>
      <c r="F416" s="41">
        <v>84</v>
      </c>
      <c r="G416" s="41">
        <v>225</v>
      </c>
      <c r="H416" s="31">
        <v>215</v>
      </c>
    </row>
    <row r="417" spans="1:8" ht="15.75" customHeight="1">
      <c r="A417" s="34" t="s">
        <v>377</v>
      </c>
      <c r="B417" s="33" t="s">
        <v>311</v>
      </c>
      <c r="C417" s="41">
        <v>70357</v>
      </c>
      <c r="D417" s="41">
        <v>704</v>
      </c>
      <c r="E417" s="41">
        <v>76956</v>
      </c>
      <c r="F417" s="41">
        <v>109</v>
      </c>
      <c r="G417" s="41">
        <v>217</v>
      </c>
      <c r="H417" s="31">
        <v>142</v>
      </c>
    </row>
    <row r="418" spans="1:8" ht="15.75" customHeight="1">
      <c r="A418" s="34" t="s">
        <v>376</v>
      </c>
      <c r="B418" s="33" t="s">
        <v>312</v>
      </c>
      <c r="C418" s="41">
        <v>166017</v>
      </c>
      <c r="D418" s="41">
        <v>1660</v>
      </c>
      <c r="E418" s="41">
        <v>69781</v>
      </c>
      <c r="F418" s="41">
        <v>42</v>
      </c>
      <c r="G418" s="41">
        <v>22</v>
      </c>
      <c r="H418" s="31">
        <v>167</v>
      </c>
    </row>
    <row r="419" spans="1:8" ht="14.25" customHeight="1">
      <c r="A419" s="37"/>
      <c r="B419" s="38" t="s">
        <v>347</v>
      </c>
      <c r="C419" s="35"/>
      <c r="D419" s="35"/>
      <c r="E419" s="35"/>
      <c r="F419" s="35"/>
      <c r="G419" s="35"/>
      <c r="H419" s="35"/>
    </row>
    <row r="420" spans="1:8" ht="14.25" customHeight="1">
      <c r="A420" s="37"/>
      <c r="B420" s="36" t="s">
        <v>346</v>
      </c>
      <c r="C420" s="35"/>
      <c r="D420" s="35"/>
      <c r="E420" s="35"/>
      <c r="F420" s="35"/>
      <c r="G420" s="35"/>
      <c r="H420" s="35"/>
    </row>
    <row r="421" spans="1:8" ht="15.75" customHeight="1">
      <c r="A421" s="34" t="s">
        <v>375</v>
      </c>
      <c r="B421" s="33" t="s">
        <v>374</v>
      </c>
      <c r="C421" s="41">
        <v>6942</v>
      </c>
      <c r="D421" s="41">
        <v>69</v>
      </c>
      <c r="E421" s="41">
        <v>102808</v>
      </c>
      <c r="F421" s="41">
        <v>1481</v>
      </c>
      <c r="G421" s="41">
        <v>43</v>
      </c>
      <c r="H421" s="31">
        <v>38</v>
      </c>
    </row>
    <row r="422" spans="1:8" ht="15.75" customHeight="1">
      <c r="A422" s="34" t="s">
        <v>373</v>
      </c>
      <c r="B422" s="33" t="s">
        <v>372</v>
      </c>
      <c r="C422" s="41">
        <v>8220</v>
      </c>
      <c r="D422" s="41">
        <v>82</v>
      </c>
      <c r="E422" s="41">
        <v>75875</v>
      </c>
      <c r="F422" s="41">
        <v>923</v>
      </c>
      <c r="G422" s="41">
        <v>36</v>
      </c>
      <c r="H422" s="31">
        <v>47</v>
      </c>
    </row>
    <row r="423" spans="1:8" ht="15.75" customHeight="1">
      <c r="A423" s="34" t="s">
        <v>371</v>
      </c>
      <c r="B423" s="33" t="s">
        <v>370</v>
      </c>
      <c r="C423" s="41">
        <v>3186</v>
      </c>
      <c r="D423" s="41">
        <v>32</v>
      </c>
      <c r="E423" s="41">
        <v>64559</v>
      </c>
      <c r="F423" s="41">
        <v>2026</v>
      </c>
      <c r="G423" s="41">
        <v>60</v>
      </c>
      <c r="H423" s="31">
        <v>53</v>
      </c>
    </row>
    <row r="424" spans="1:8" ht="15.75" customHeight="1">
      <c r="A424" s="34" t="s">
        <v>369</v>
      </c>
      <c r="B424" s="33" t="s">
        <v>368</v>
      </c>
      <c r="C424" s="41">
        <v>26191</v>
      </c>
      <c r="D424" s="41">
        <v>262</v>
      </c>
      <c r="E424" s="41">
        <v>542348</v>
      </c>
      <c r="F424" s="41">
        <v>2071</v>
      </c>
      <c r="G424" s="41">
        <v>8</v>
      </c>
      <c r="H424" s="31">
        <v>5</v>
      </c>
    </row>
    <row r="425" spans="1:8" ht="16.5" customHeight="1">
      <c r="A425" s="37"/>
      <c r="B425" s="55" t="s">
        <v>367</v>
      </c>
      <c r="C425" s="55"/>
      <c r="D425" s="55"/>
      <c r="E425" s="55"/>
      <c r="F425" s="55"/>
      <c r="G425" s="55"/>
      <c r="H425" s="55"/>
    </row>
    <row r="426" spans="1:8" ht="15" customHeight="1">
      <c r="A426" s="37"/>
      <c r="B426" s="38" t="s">
        <v>366</v>
      </c>
      <c r="C426" s="39"/>
      <c r="D426" s="39"/>
      <c r="E426" s="39"/>
      <c r="F426" s="39"/>
      <c r="G426" s="39"/>
      <c r="H426" s="39"/>
    </row>
    <row r="427" spans="1:8" ht="15" customHeight="1">
      <c r="A427" s="34" t="s">
        <v>365</v>
      </c>
      <c r="B427" s="33" t="s">
        <v>313</v>
      </c>
      <c r="C427" s="41">
        <v>84546</v>
      </c>
      <c r="D427" s="41">
        <v>845</v>
      </c>
      <c r="E427" s="41">
        <v>48448</v>
      </c>
      <c r="F427" s="41">
        <v>57</v>
      </c>
      <c r="G427" s="41">
        <v>166</v>
      </c>
      <c r="H427" s="31">
        <v>248</v>
      </c>
    </row>
    <row r="428" spans="1:8" ht="15" customHeight="1">
      <c r="A428" s="34" t="s">
        <v>364</v>
      </c>
      <c r="B428" s="33" t="s">
        <v>314</v>
      </c>
      <c r="C428" s="41">
        <v>132763</v>
      </c>
      <c r="D428" s="41">
        <v>1328</v>
      </c>
      <c r="E428" s="41">
        <v>49474</v>
      </c>
      <c r="F428" s="41">
        <v>37</v>
      </c>
      <c r="G428" s="41">
        <v>60</v>
      </c>
      <c r="H428" s="31">
        <v>246</v>
      </c>
    </row>
    <row r="429" spans="1:8" ht="15" customHeight="1">
      <c r="A429" s="34" t="s">
        <v>363</v>
      </c>
      <c r="B429" s="33" t="s">
        <v>315</v>
      </c>
      <c r="C429" s="41">
        <v>176424</v>
      </c>
      <c r="D429" s="41">
        <v>1764</v>
      </c>
      <c r="E429" s="41">
        <v>58062</v>
      </c>
      <c r="F429" s="41">
        <v>33</v>
      </c>
      <c r="G429" s="41">
        <v>19</v>
      </c>
      <c r="H429" s="31">
        <v>207</v>
      </c>
    </row>
    <row r="430" spans="1:8" ht="15" customHeight="1">
      <c r="A430" s="34" t="s">
        <v>362</v>
      </c>
      <c r="B430" s="33" t="s">
        <v>316</v>
      </c>
      <c r="C430" s="41">
        <v>161552</v>
      </c>
      <c r="D430" s="41">
        <v>1616</v>
      </c>
      <c r="E430" s="41">
        <v>82355</v>
      </c>
      <c r="F430" s="41">
        <v>51</v>
      </c>
      <c r="G430" s="41">
        <v>27</v>
      </c>
      <c r="H430" s="31">
        <v>122</v>
      </c>
    </row>
    <row r="431" spans="1:8" ht="15" customHeight="1">
      <c r="A431" s="34" t="s">
        <v>361</v>
      </c>
      <c r="B431" s="33" t="s">
        <v>317</v>
      </c>
      <c r="C431" s="41">
        <v>101737</v>
      </c>
      <c r="D431" s="41">
        <v>1017</v>
      </c>
      <c r="E431" s="41">
        <v>61371</v>
      </c>
      <c r="F431" s="41">
        <v>60</v>
      </c>
      <c r="G431" s="41">
        <v>122</v>
      </c>
      <c r="H431" s="31">
        <v>192</v>
      </c>
    </row>
    <row r="432" spans="1:8" ht="15" customHeight="1">
      <c r="A432" s="34" t="s">
        <v>360</v>
      </c>
      <c r="B432" s="33" t="s">
        <v>318</v>
      </c>
      <c r="C432" s="41">
        <v>186911</v>
      </c>
      <c r="D432" s="41">
        <v>1870</v>
      </c>
      <c r="E432" s="41">
        <v>83461</v>
      </c>
      <c r="F432" s="41">
        <v>45</v>
      </c>
      <c r="G432" s="41">
        <v>13</v>
      </c>
      <c r="H432" s="31">
        <v>119</v>
      </c>
    </row>
    <row r="433" spans="1:8" ht="15" customHeight="1">
      <c r="A433" s="34" t="s">
        <v>359</v>
      </c>
      <c r="B433" s="33" t="s">
        <v>319</v>
      </c>
      <c r="C433" s="41">
        <v>100344</v>
      </c>
      <c r="D433" s="41">
        <v>1003</v>
      </c>
      <c r="E433" s="41">
        <v>47494</v>
      </c>
      <c r="F433" s="41">
        <v>47</v>
      </c>
      <c r="G433" s="41">
        <v>127</v>
      </c>
      <c r="H433" s="31">
        <v>253</v>
      </c>
    </row>
    <row r="434" spans="1:8" ht="15" customHeight="1">
      <c r="A434" s="34" t="s">
        <v>358</v>
      </c>
      <c r="B434" s="33" t="s">
        <v>320</v>
      </c>
      <c r="C434" s="41">
        <v>72466</v>
      </c>
      <c r="D434" s="41">
        <v>725</v>
      </c>
      <c r="E434" s="41">
        <v>79516</v>
      </c>
      <c r="F434" s="41">
        <v>110</v>
      </c>
      <c r="G434" s="41">
        <v>207</v>
      </c>
      <c r="H434" s="31">
        <v>128</v>
      </c>
    </row>
    <row r="435" spans="1:8" ht="15" customHeight="1">
      <c r="A435" s="34" t="s">
        <v>357</v>
      </c>
      <c r="B435" s="33" t="s">
        <v>321</v>
      </c>
      <c r="C435" s="41">
        <v>165346</v>
      </c>
      <c r="D435" s="41">
        <v>1653</v>
      </c>
      <c r="E435" s="41">
        <v>65844</v>
      </c>
      <c r="F435" s="41">
        <v>40</v>
      </c>
      <c r="G435" s="41">
        <v>24</v>
      </c>
      <c r="H435" s="31">
        <v>182</v>
      </c>
    </row>
    <row r="436" spans="1:8" ht="15" customHeight="1">
      <c r="A436" s="34" t="s">
        <v>356</v>
      </c>
      <c r="B436" s="33" t="s">
        <v>322</v>
      </c>
      <c r="C436" s="41">
        <v>106513</v>
      </c>
      <c r="D436" s="41">
        <v>1065</v>
      </c>
      <c r="E436" s="41">
        <v>37691</v>
      </c>
      <c r="F436" s="41">
        <v>35</v>
      </c>
      <c r="G436" s="41">
        <v>109</v>
      </c>
      <c r="H436" s="31">
        <v>292</v>
      </c>
    </row>
    <row r="437" spans="1:8" ht="15" customHeight="1">
      <c r="A437" s="34" t="s">
        <v>355</v>
      </c>
      <c r="B437" s="33" t="s">
        <v>323</v>
      </c>
      <c r="C437" s="41">
        <v>118240</v>
      </c>
      <c r="D437" s="41">
        <v>1182</v>
      </c>
      <c r="E437" s="41">
        <v>67140</v>
      </c>
      <c r="F437" s="41">
        <v>57</v>
      </c>
      <c r="G437" s="41">
        <v>88</v>
      </c>
      <c r="H437" s="31">
        <v>173</v>
      </c>
    </row>
    <row r="438" spans="1:8" ht="15" customHeight="1">
      <c r="A438" s="34" t="s">
        <v>354</v>
      </c>
      <c r="B438" s="33" t="s">
        <v>324</v>
      </c>
      <c r="C438" s="41">
        <v>66533</v>
      </c>
      <c r="D438" s="41">
        <v>665</v>
      </c>
      <c r="E438" s="41">
        <v>76247</v>
      </c>
      <c r="F438" s="41">
        <v>115</v>
      </c>
      <c r="G438" s="41">
        <v>233</v>
      </c>
      <c r="H438" s="31">
        <v>144</v>
      </c>
    </row>
    <row r="439" spans="1:8" ht="15" customHeight="1">
      <c r="A439" s="34" t="s">
        <v>353</v>
      </c>
      <c r="B439" s="33" t="s">
        <v>325</v>
      </c>
      <c r="C439" s="41">
        <v>72600</v>
      </c>
      <c r="D439" s="41">
        <v>726</v>
      </c>
      <c r="E439" s="41">
        <v>40211</v>
      </c>
      <c r="F439" s="41">
        <v>55</v>
      </c>
      <c r="G439" s="41">
        <v>206</v>
      </c>
      <c r="H439" s="31">
        <v>285</v>
      </c>
    </row>
    <row r="440" spans="1:8" ht="15" customHeight="1">
      <c r="A440" s="34" t="s">
        <v>352</v>
      </c>
      <c r="B440" s="33" t="s">
        <v>326</v>
      </c>
      <c r="C440" s="41">
        <v>104320</v>
      </c>
      <c r="D440" s="41">
        <v>1043</v>
      </c>
      <c r="E440" s="41">
        <v>57188</v>
      </c>
      <c r="F440" s="41">
        <v>55</v>
      </c>
      <c r="G440" s="41">
        <v>113</v>
      </c>
      <c r="H440" s="31">
        <v>213</v>
      </c>
    </row>
    <row r="441" spans="1:8" ht="15" customHeight="1">
      <c r="A441" s="34" t="s">
        <v>351</v>
      </c>
      <c r="B441" s="33" t="s">
        <v>327</v>
      </c>
      <c r="C441" s="41">
        <v>151994</v>
      </c>
      <c r="D441" s="41">
        <v>1520</v>
      </c>
      <c r="E441" s="41">
        <v>120422</v>
      </c>
      <c r="F441" s="41">
        <v>79</v>
      </c>
      <c r="G441" s="41">
        <v>35</v>
      </c>
      <c r="H441" s="31">
        <v>47</v>
      </c>
    </row>
    <row r="442" spans="1:8" ht="15" customHeight="1">
      <c r="A442" s="34" t="s">
        <v>350</v>
      </c>
      <c r="B442" s="33" t="s">
        <v>328</v>
      </c>
      <c r="C442" s="41">
        <v>176542</v>
      </c>
      <c r="D442" s="41">
        <v>1766</v>
      </c>
      <c r="E442" s="41">
        <v>78578</v>
      </c>
      <c r="F442" s="41">
        <v>45</v>
      </c>
      <c r="G442" s="41">
        <v>18</v>
      </c>
      <c r="H442" s="31">
        <v>135</v>
      </c>
    </row>
    <row r="443" spans="1:8" ht="15" customHeight="1">
      <c r="A443" s="34" t="s">
        <v>349</v>
      </c>
      <c r="B443" s="33" t="s">
        <v>329</v>
      </c>
      <c r="C443" s="41">
        <v>109306</v>
      </c>
      <c r="D443" s="41">
        <v>1093</v>
      </c>
      <c r="E443" s="41">
        <v>47994</v>
      </c>
      <c r="F443" s="41">
        <v>44</v>
      </c>
      <c r="G443" s="41">
        <v>106</v>
      </c>
      <c r="H443" s="31">
        <v>251</v>
      </c>
    </row>
    <row r="444" spans="1:8" ht="15" customHeight="1">
      <c r="A444" s="34" t="s">
        <v>348</v>
      </c>
      <c r="B444" s="33" t="s">
        <v>330</v>
      </c>
      <c r="C444" s="41">
        <v>141498</v>
      </c>
      <c r="D444" s="41">
        <v>1415</v>
      </c>
      <c r="E444" s="41">
        <v>54207</v>
      </c>
      <c r="F444" s="41">
        <v>38</v>
      </c>
      <c r="G444" s="41">
        <v>45</v>
      </c>
      <c r="H444" s="31">
        <v>229</v>
      </c>
    </row>
    <row r="445" spans="1:8" ht="15" customHeight="1">
      <c r="A445" s="37"/>
      <c r="B445" s="38" t="s">
        <v>347</v>
      </c>
      <c r="C445" s="35"/>
      <c r="D445" s="35"/>
      <c r="E445" s="35"/>
      <c r="F445" s="35"/>
      <c r="G445" s="35"/>
      <c r="H445" s="35"/>
    </row>
    <row r="446" spans="1:8" ht="13.5" customHeight="1">
      <c r="A446" s="37"/>
      <c r="B446" s="36" t="s">
        <v>346</v>
      </c>
      <c r="C446" s="35"/>
      <c r="D446" s="35"/>
      <c r="E446" s="35"/>
      <c r="F446" s="35"/>
      <c r="G446" s="35"/>
      <c r="H446" s="35"/>
    </row>
    <row r="447" spans="1:8" ht="15.75" customHeight="1">
      <c r="A447" s="34" t="s">
        <v>345</v>
      </c>
      <c r="B447" s="33" t="s">
        <v>344</v>
      </c>
      <c r="C447" s="41">
        <v>9834</v>
      </c>
      <c r="D447" s="41">
        <v>98</v>
      </c>
      <c r="E447" s="41">
        <v>107970</v>
      </c>
      <c r="F447" s="41">
        <v>1098</v>
      </c>
      <c r="G447" s="41">
        <v>26</v>
      </c>
      <c r="H447" s="31">
        <v>37</v>
      </c>
    </row>
    <row r="448" spans="1:8" ht="15.75" customHeight="1">
      <c r="A448" s="34" t="s">
        <v>343</v>
      </c>
      <c r="B448" s="33" t="s">
        <v>342</v>
      </c>
      <c r="C448" s="41">
        <v>30056</v>
      </c>
      <c r="D448" s="41">
        <v>301</v>
      </c>
      <c r="E448" s="41">
        <v>405657</v>
      </c>
      <c r="F448" s="41">
        <v>1350</v>
      </c>
      <c r="G448" s="41">
        <v>3</v>
      </c>
      <c r="H448" s="31">
        <v>7</v>
      </c>
    </row>
    <row r="449" spans="1:8" ht="15.75" customHeight="1">
      <c r="A449" s="34" t="s">
        <v>341</v>
      </c>
      <c r="B449" s="33" t="s">
        <v>340</v>
      </c>
      <c r="C449" s="41">
        <v>19723</v>
      </c>
      <c r="D449" s="41">
        <v>197</v>
      </c>
      <c r="E449" s="41">
        <v>41152</v>
      </c>
      <c r="F449" s="41">
        <v>209</v>
      </c>
      <c r="G449" s="41">
        <v>9</v>
      </c>
      <c r="H449" s="31">
        <v>65</v>
      </c>
    </row>
    <row r="450" spans="1:8" ht="13.5" customHeight="1">
      <c r="A450" s="30"/>
      <c r="B450" s="30"/>
    </row>
    <row r="451" spans="1:8" ht="13.5" customHeight="1"/>
    <row r="452" spans="1:8" ht="13.5" customHeight="1"/>
    <row r="453" spans="1:8" ht="13.5" customHeight="1"/>
    <row r="454" spans="1:8" ht="13.5" customHeight="1"/>
    <row r="455" spans="1:8" ht="13.5" customHeight="1"/>
    <row r="456" spans="1:8" ht="13.5" customHeight="1"/>
    <row r="457" spans="1:8" ht="13.5" customHeight="1"/>
    <row r="458" spans="1:8" ht="13.5" customHeight="1"/>
    <row r="459" spans="1:8" ht="13.5" customHeight="1"/>
    <row r="460" spans="1:8" ht="13.5" customHeight="1"/>
    <row r="461" spans="1:8" ht="13.5" customHeight="1"/>
    <row r="462" spans="1:8" ht="13.5" customHeight="1"/>
    <row r="463" spans="1:8" ht="13.5" customHeight="1"/>
    <row r="464" spans="1:8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</sheetData>
  <mergeCells count="21">
    <mergeCell ref="B113:H113"/>
    <mergeCell ref="B425:H425"/>
    <mergeCell ref="B386:H386"/>
    <mergeCell ref="B361:H361"/>
    <mergeCell ref="B343:H343"/>
    <mergeCell ref="B303:H303"/>
    <mergeCell ref="B279:H279"/>
    <mergeCell ref="B258:H258"/>
    <mergeCell ref="B229:H229"/>
    <mergeCell ref="B213:H213"/>
    <mergeCell ref="B167:H167"/>
    <mergeCell ref="B141:H141"/>
    <mergeCell ref="B95:H95"/>
    <mergeCell ref="B67:H67"/>
    <mergeCell ref="B40:H40"/>
    <mergeCell ref="A4:A5"/>
    <mergeCell ref="B6:H6"/>
    <mergeCell ref="B4:B5"/>
    <mergeCell ref="C4:D4"/>
    <mergeCell ref="E4:F4"/>
    <mergeCell ref="G4:H4"/>
  </mergeCells>
  <printOptions horizontalCentered="1"/>
  <pageMargins left="0.78740157480314965" right="0.78740157480314965" top="0.78740157480314965" bottom="0.98425196850393704" header="0.51181102362204722" footer="0.74803149606299213"/>
  <pageSetup paperSize="9" firstPageNumber="17" orientation="portrait" useFirstPageNumber="1" horizontalDpi="4294967294" r:id="rId1"/>
  <headerFooter alignWithMargins="0">
    <oddFooter>&amp;C&amp;8&amp;P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16"/>
  <sheetViews>
    <sheetView tabSelected="1" topLeftCell="B1" workbookViewId="0">
      <selection activeCell="N11" sqref="N11"/>
    </sheetView>
  </sheetViews>
  <sheetFormatPr defaultRowHeight="13.8"/>
  <cols>
    <col min="1" max="1" width="18.09765625" customWidth="1"/>
    <col min="2" max="2" width="10.5" customWidth="1"/>
    <col min="5" max="5" width="10" customWidth="1"/>
    <col min="6" max="6" width="17.19921875" customWidth="1"/>
    <col min="7" max="7" width="19.09765625" customWidth="1"/>
    <col min="8" max="8" width="18" customWidth="1"/>
    <col min="11" max="11" width="21.09765625" customWidth="1"/>
    <col min="12" max="12" width="17.3984375" customWidth="1"/>
    <col min="13" max="13" width="21.19921875" customWidth="1"/>
    <col min="14" max="14" width="14.09765625" customWidth="1"/>
  </cols>
  <sheetData>
    <row r="1" spans="1:14" ht="15.6">
      <c r="A1" s="60" t="s">
        <v>333</v>
      </c>
      <c r="B1" s="61" t="s">
        <v>24</v>
      </c>
      <c r="C1" s="61"/>
    </row>
    <row r="2" spans="1:14">
      <c r="A2" s="60"/>
      <c r="B2" s="22" t="s">
        <v>25</v>
      </c>
      <c r="C2" s="22" t="s">
        <v>26</v>
      </c>
    </row>
    <row r="3" spans="1:14" ht="14.4" thickBot="1">
      <c r="A3" s="23" t="s">
        <v>27</v>
      </c>
      <c r="B3" s="23">
        <v>69</v>
      </c>
      <c r="C3" s="23">
        <v>69</v>
      </c>
      <c r="H3" s="1"/>
    </row>
    <row r="4" spans="1:14" ht="21">
      <c r="A4" s="23" t="s">
        <v>28</v>
      </c>
      <c r="B4" s="23">
        <v>217</v>
      </c>
      <c r="C4" s="23">
        <v>216</v>
      </c>
      <c r="K4" s="62" t="s">
        <v>24</v>
      </c>
      <c r="L4" s="63"/>
      <c r="M4" s="63"/>
      <c r="N4" s="64"/>
    </row>
    <row r="5" spans="1:14">
      <c r="A5" s="23" t="s">
        <v>29</v>
      </c>
      <c r="B5" s="23">
        <v>204</v>
      </c>
      <c r="C5" s="23">
        <v>203</v>
      </c>
      <c r="K5" s="65" t="s">
        <v>25</v>
      </c>
      <c r="L5" s="66"/>
      <c r="M5" s="66" t="s">
        <v>26</v>
      </c>
      <c r="N5" s="67"/>
    </row>
    <row r="6" spans="1:14" ht="18">
      <c r="A6" s="23" t="s">
        <v>30</v>
      </c>
      <c r="B6" s="23">
        <v>49</v>
      </c>
      <c r="C6" s="23">
        <v>49</v>
      </c>
      <c r="E6" s="7" t="s">
        <v>0</v>
      </c>
      <c r="F6" s="7"/>
      <c r="G6" s="8" t="str">
        <f>C2</f>
        <v>2016 r</v>
      </c>
      <c r="H6" s="8" t="str">
        <f>B2</f>
        <v>2015 r</v>
      </c>
      <c r="K6" s="19"/>
      <c r="L6" s="20"/>
      <c r="M6" s="20"/>
      <c r="N6" s="21"/>
    </row>
    <row r="7" spans="1:14">
      <c r="A7" s="23" t="s">
        <v>31</v>
      </c>
      <c r="B7" s="23">
        <v>89</v>
      </c>
      <c r="C7" s="23">
        <v>88</v>
      </c>
      <c r="E7" t="s">
        <v>1</v>
      </c>
      <c r="G7" s="4">
        <f>AVERAGE(C3:C316)</f>
        <v>101.07324840764331</v>
      </c>
      <c r="H7" s="4">
        <f>AVERAGE(B3:B316)</f>
        <v>101.09872611464968</v>
      </c>
      <c r="K7" s="14" t="s">
        <v>1</v>
      </c>
      <c r="L7" s="13">
        <v>101.09872611464968</v>
      </c>
      <c r="M7" s="13" t="s">
        <v>1</v>
      </c>
      <c r="N7" s="15">
        <v>101.07324840764331</v>
      </c>
    </row>
    <row r="8" spans="1:14">
      <c r="A8" s="23" t="s">
        <v>32</v>
      </c>
      <c r="B8" s="23">
        <v>104</v>
      </c>
      <c r="C8" s="23">
        <v>103</v>
      </c>
      <c r="E8" t="s">
        <v>2</v>
      </c>
      <c r="G8" s="4">
        <f>_xlfn.STDEV.P(C3:C316)</f>
        <v>77.351157981249415</v>
      </c>
      <c r="H8" s="4">
        <f>_xlfn.STDEV.P(B3:B316)</f>
        <v>77.031136468562906</v>
      </c>
      <c r="K8" s="14" t="s">
        <v>3</v>
      </c>
      <c r="L8" s="13">
        <v>4.354057263128472</v>
      </c>
      <c r="M8" s="13" t="s">
        <v>3</v>
      </c>
      <c r="N8" s="15">
        <v>4.3721459485036211</v>
      </c>
    </row>
    <row r="9" spans="1:14">
      <c r="A9" s="23" t="s">
        <v>33</v>
      </c>
      <c r="B9" s="23">
        <v>113</v>
      </c>
      <c r="C9" s="23">
        <v>112</v>
      </c>
      <c r="E9" t="s">
        <v>4</v>
      </c>
      <c r="G9" s="5">
        <f>G8/G7</f>
        <v>0.76529803088232407</v>
      </c>
      <c r="H9" s="5">
        <f>H8/H7</f>
        <v>0.76193973385190594</v>
      </c>
      <c r="K9" s="14" t="s">
        <v>5</v>
      </c>
      <c r="L9" s="13">
        <v>79</v>
      </c>
      <c r="M9" s="13" t="s">
        <v>5</v>
      </c>
      <c r="N9" s="15">
        <v>78.5</v>
      </c>
    </row>
    <row r="10" spans="1:14">
      <c r="A10" s="23" t="s">
        <v>34</v>
      </c>
      <c r="B10" s="23">
        <v>100</v>
      </c>
      <c r="C10" s="23">
        <v>99</v>
      </c>
      <c r="E10" t="s">
        <v>6</v>
      </c>
      <c r="G10" s="4">
        <f>G7-G8</f>
        <v>23.722090426393891</v>
      </c>
      <c r="H10" s="4">
        <f>H7-H8</f>
        <v>24.067589646086773</v>
      </c>
      <c r="K10" s="14" t="s">
        <v>331</v>
      </c>
      <c r="L10" s="13">
        <v>113</v>
      </c>
      <c r="M10" s="13" t="s">
        <v>331</v>
      </c>
      <c r="N10" s="15">
        <v>69</v>
      </c>
    </row>
    <row r="11" spans="1:14">
      <c r="A11" s="23" t="s">
        <v>35</v>
      </c>
      <c r="B11" s="23">
        <v>74</v>
      </c>
      <c r="C11" s="23">
        <v>74</v>
      </c>
      <c r="E11" t="s">
        <v>7</v>
      </c>
      <c r="G11" s="4">
        <f>G7+G8</f>
        <v>178.42440638889272</v>
      </c>
      <c r="H11" s="4">
        <f>H7+H8</f>
        <v>178.12986258321257</v>
      </c>
      <c r="K11" s="50" t="s">
        <v>2</v>
      </c>
      <c r="L11" s="51">
        <v>77.154091273820114</v>
      </c>
      <c r="M11" s="51" t="s">
        <v>2</v>
      </c>
      <c r="N11" s="52">
        <v>77.474623595311655</v>
      </c>
    </row>
    <row r="12" spans="1:14">
      <c r="A12" s="23" t="s">
        <v>36</v>
      </c>
      <c r="B12" s="23">
        <v>131</v>
      </c>
      <c r="C12" s="23">
        <v>130</v>
      </c>
      <c r="E12" t="s">
        <v>8</v>
      </c>
      <c r="G12" s="6">
        <f>SKEW(C3:C316)</f>
        <v>3.0640549235095476</v>
      </c>
      <c r="H12" s="6">
        <f>SKEW(B3:B316)</f>
        <v>3.0588340976755561</v>
      </c>
      <c r="K12" s="14" t="s">
        <v>9</v>
      </c>
      <c r="L12" s="13">
        <v>5952.7538002889642</v>
      </c>
      <c r="M12" s="13" t="s">
        <v>9</v>
      </c>
      <c r="N12" s="15">
        <v>6002.3173012352208</v>
      </c>
    </row>
    <row r="13" spans="1:14">
      <c r="A13" s="23" t="s">
        <v>37</v>
      </c>
      <c r="B13" s="23">
        <v>150</v>
      </c>
      <c r="C13" s="23">
        <v>149</v>
      </c>
      <c r="E13" t="s">
        <v>10</v>
      </c>
      <c r="G13" s="6">
        <f>KURT(C3:C316)</f>
        <v>13.627911940853432</v>
      </c>
      <c r="H13" s="6">
        <f>KURT(B3:B316)</f>
        <v>13.57718722617504</v>
      </c>
      <c r="K13" s="14" t="s">
        <v>11</v>
      </c>
      <c r="L13" s="13">
        <v>13.57718722617504</v>
      </c>
      <c r="M13" s="13" t="s">
        <v>11</v>
      </c>
      <c r="N13" s="15">
        <v>13.627911940853432</v>
      </c>
    </row>
    <row r="14" spans="1:14">
      <c r="A14" s="23" t="s">
        <v>38</v>
      </c>
      <c r="B14" s="23">
        <v>66</v>
      </c>
      <c r="C14" s="23">
        <v>66</v>
      </c>
      <c r="K14" s="14" t="s">
        <v>12</v>
      </c>
      <c r="L14" s="13">
        <v>3.0588340976755561</v>
      </c>
      <c r="M14" s="13" t="s">
        <v>12</v>
      </c>
      <c r="N14" s="15">
        <v>3.0640549235095476</v>
      </c>
    </row>
    <row r="15" spans="1:14">
      <c r="A15" s="23" t="s">
        <v>39</v>
      </c>
      <c r="B15" s="23">
        <v>52</v>
      </c>
      <c r="C15" s="23">
        <v>52</v>
      </c>
      <c r="K15" s="14" t="s">
        <v>13</v>
      </c>
      <c r="L15" s="13">
        <v>629</v>
      </c>
      <c r="M15" s="13" t="s">
        <v>13</v>
      </c>
      <c r="N15" s="15">
        <v>634</v>
      </c>
    </row>
    <row r="16" spans="1:14" ht="18">
      <c r="A16" s="23" t="s">
        <v>40</v>
      </c>
      <c r="B16" s="23">
        <v>101</v>
      </c>
      <c r="C16" s="23">
        <v>101</v>
      </c>
      <c r="E16" s="7" t="s">
        <v>14</v>
      </c>
      <c r="F16" s="8"/>
      <c r="G16" s="8" t="str">
        <f>G6</f>
        <v>2016 r</v>
      </c>
      <c r="H16" s="8" t="str">
        <f>H6</f>
        <v>2015 r</v>
      </c>
      <c r="K16" s="14" t="s">
        <v>15</v>
      </c>
      <c r="L16" s="13">
        <v>19</v>
      </c>
      <c r="M16" s="13" t="s">
        <v>15</v>
      </c>
      <c r="N16" s="15">
        <v>19</v>
      </c>
    </row>
    <row r="17" spans="1:14">
      <c r="A17" s="23" t="s">
        <v>41</v>
      </c>
      <c r="B17" s="23">
        <v>145</v>
      </c>
      <c r="C17" s="23">
        <v>145</v>
      </c>
      <c r="E17" t="s">
        <v>16</v>
      </c>
      <c r="G17" s="4">
        <f>MODE(C3:C316)</f>
        <v>69</v>
      </c>
      <c r="H17" s="4">
        <f>MODE(B3:B316)</f>
        <v>113</v>
      </c>
      <c r="K17" s="14" t="s">
        <v>17</v>
      </c>
      <c r="L17" s="13">
        <v>648</v>
      </c>
      <c r="M17" s="13" t="s">
        <v>17</v>
      </c>
      <c r="N17" s="15">
        <v>653</v>
      </c>
    </row>
    <row r="18" spans="1:14">
      <c r="A18" s="23" t="s">
        <v>42</v>
      </c>
      <c r="B18" s="23">
        <v>81</v>
      </c>
      <c r="C18" s="23">
        <v>81</v>
      </c>
      <c r="E18" t="s">
        <v>18</v>
      </c>
      <c r="G18" s="6">
        <f>QUARTILE(C3:C316,1)</f>
        <v>55.25</v>
      </c>
      <c r="H18" s="6">
        <f>QUARTILE(B3:B316,1)</f>
        <v>56</v>
      </c>
      <c r="K18" s="14" t="s">
        <v>19</v>
      </c>
      <c r="L18" s="13">
        <v>31745</v>
      </c>
      <c r="M18" s="13" t="s">
        <v>19</v>
      </c>
      <c r="N18" s="15">
        <v>31737</v>
      </c>
    </row>
    <row r="19" spans="1:14" ht="14.4" thickBot="1">
      <c r="A19" s="23" t="s">
        <v>43</v>
      </c>
      <c r="B19" s="23">
        <v>71</v>
      </c>
      <c r="C19" s="23">
        <v>71</v>
      </c>
      <c r="E19" t="s">
        <v>5</v>
      </c>
      <c r="G19" s="27">
        <f>QUARTILE(C3:C316,2)</f>
        <v>78.5</v>
      </c>
      <c r="H19" s="28">
        <f>QUARTILE(B3:B316,2)</f>
        <v>79</v>
      </c>
      <c r="K19" s="16" t="s">
        <v>20</v>
      </c>
      <c r="L19" s="17">
        <v>314</v>
      </c>
      <c r="M19" s="17" t="s">
        <v>20</v>
      </c>
      <c r="N19" s="18">
        <v>314</v>
      </c>
    </row>
    <row r="20" spans="1:14">
      <c r="A20" s="23" t="s">
        <v>44</v>
      </c>
      <c r="B20" s="23">
        <v>75</v>
      </c>
      <c r="C20" s="23">
        <v>75</v>
      </c>
      <c r="E20" t="s">
        <v>21</v>
      </c>
      <c r="G20" s="28">
        <f>QUARTILE(C3:C316,3)</f>
        <v>117</v>
      </c>
      <c r="H20" s="28">
        <f>QUARTILE(B3:B316,3)</f>
        <v>117</v>
      </c>
    </row>
    <row r="21" spans="1:14">
      <c r="A21" s="23" t="s">
        <v>45</v>
      </c>
      <c r="B21" s="23">
        <v>216</v>
      </c>
      <c r="C21" s="23">
        <v>215</v>
      </c>
      <c r="E21" t="s">
        <v>22</v>
      </c>
      <c r="G21" s="6">
        <f>(G20-G18)/2</f>
        <v>30.875</v>
      </c>
      <c r="H21" s="4">
        <f>(H20-H18)/2</f>
        <v>30.5</v>
      </c>
    </row>
    <row r="22" spans="1:14">
      <c r="A22" s="23" t="s">
        <v>46</v>
      </c>
      <c r="B22" s="23">
        <v>81</v>
      </c>
      <c r="C22" s="23">
        <v>82</v>
      </c>
      <c r="E22" t="s">
        <v>336</v>
      </c>
      <c r="G22" s="5">
        <f>G21/G19</f>
        <v>0.39331210191082805</v>
      </c>
      <c r="H22" s="5">
        <f>H21/H19</f>
        <v>0.38607594936708861</v>
      </c>
    </row>
    <row r="23" spans="1:14">
      <c r="A23" s="23" t="s">
        <v>47</v>
      </c>
      <c r="B23" s="23">
        <v>134</v>
      </c>
      <c r="C23" s="23">
        <v>133</v>
      </c>
    </row>
    <row r="24" spans="1:14">
      <c r="A24" s="23" t="s">
        <v>48</v>
      </c>
      <c r="B24" s="23">
        <v>70</v>
      </c>
      <c r="C24" s="23">
        <v>70</v>
      </c>
    </row>
    <row r="25" spans="1:14">
      <c r="A25" s="23" t="s">
        <v>49</v>
      </c>
      <c r="B25" s="23">
        <v>117</v>
      </c>
      <c r="C25" s="23">
        <v>120</v>
      </c>
      <c r="E25" s="26" t="s">
        <v>23</v>
      </c>
      <c r="F25" s="9"/>
    </row>
    <row r="26" spans="1:14">
      <c r="A26" s="23" t="s">
        <v>50</v>
      </c>
      <c r="B26" s="23">
        <v>84</v>
      </c>
      <c r="C26" s="23">
        <v>84</v>
      </c>
      <c r="E26" t="s">
        <v>337</v>
      </c>
    </row>
    <row r="27" spans="1:14">
      <c r="A27" s="23" t="s">
        <v>51</v>
      </c>
      <c r="B27" s="23">
        <v>110</v>
      </c>
      <c r="C27" s="23">
        <v>109</v>
      </c>
      <c r="E27" t="s">
        <v>338</v>
      </c>
      <c r="H27" s="2"/>
      <c r="I27" s="2"/>
      <c r="J27" s="2"/>
      <c r="K27" s="2"/>
      <c r="L27" s="2"/>
      <c r="M27" s="2"/>
    </row>
    <row r="28" spans="1:14">
      <c r="A28" s="23" t="s">
        <v>52</v>
      </c>
      <c r="B28" s="23">
        <v>78</v>
      </c>
      <c r="C28" s="23">
        <v>77</v>
      </c>
      <c r="E28" t="s">
        <v>339</v>
      </c>
      <c r="H28" s="2"/>
      <c r="I28" s="2"/>
      <c r="J28" s="2"/>
      <c r="K28" s="2"/>
      <c r="L28" s="2"/>
      <c r="M28" s="2"/>
    </row>
    <row r="29" spans="1:14">
      <c r="A29" s="23" t="s">
        <v>53</v>
      </c>
      <c r="B29" s="23">
        <v>117</v>
      </c>
      <c r="C29" s="23">
        <v>117</v>
      </c>
      <c r="H29" s="2"/>
      <c r="I29" s="2"/>
      <c r="J29" s="2"/>
      <c r="K29" s="2"/>
      <c r="L29" s="2"/>
      <c r="M29" s="2"/>
    </row>
    <row r="30" spans="1:14" ht="28.8">
      <c r="A30" s="23" t="s">
        <v>54</v>
      </c>
      <c r="B30" s="23">
        <v>75</v>
      </c>
      <c r="C30" s="23">
        <v>75</v>
      </c>
      <c r="E30" s="24" t="s">
        <v>334</v>
      </c>
      <c r="F30" s="25" t="s">
        <v>335</v>
      </c>
      <c r="G30" s="10" t="s">
        <v>332</v>
      </c>
      <c r="I30" s="2"/>
      <c r="J30" s="2"/>
      <c r="K30" s="2"/>
      <c r="L30" s="2"/>
      <c r="M30" s="2"/>
    </row>
    <row r="31" spans="1:14" ht="14.4">
      <c r="A31" s="23" t="s">
        <v>55</v>
      </c>
      <c r="B31" s="23">
        <v>80</v>
      </c>
      <c r="C31" s="23">
        <v>81</v>
      </c>
      <c r="E31" s="11">
        <v>0</v>
      </c>
      <c r="F31" s="12">
        <f t="array" ref="F31:F49">FREQUENCY($B$3:$B$316,$E$31:$E$49)</f>
        <v>0</v>
      </c>
      <c r="G31" s="2"/>
      <c r="H31" s="2"/>
      <c r="I31" s="2"/>
      <c r="J31" s="2"/>
      <c r="K31" s="2"/>
      <c r="L31" s="2"/>
      <c r="M31" s="2"/>
    </row>
    <row r="32" spans="1:14" ht="14.4">
      <c r="A32" s="23" t="s">
        <v>56</v>
      </c>
      <c r="B32" s="23">
        <v>100</v>
      </c>
      <c r="C32" s="23">
        <v>99</v>
      </c>
      <c r="E32" s="11">
        <v>36</v>
      </c>
      <c r="F32" s="12">
        <v>20</v>
      </c>
      <c r="G32" s="2"/>
      <c r="H32" s="2"/>
      <c r="I32" s="2"/>
      <c r="J32" s="2"/>
      <c r="K32" s="2"/>
      <c r="L32" s="2"/>
      <c r="M32" s="2"/>
    </row>
    <row r="33" spans="1:13" ht="14.4">
      <c r="A33" s="23" t="s">
        <v>57</v>
      </c>
      <c r="B33" s="23">
        <v>74</v>
      </c>
      <c r="C33" s="23">
        <v>74</v>
      </c>
      <c r="E33" s="11">
        <f>E32+36</f>
        <v>72</v>
      </c>
      <c r="F33" s="12">
        <v>117</v>
      </c>
      <c r="G33" s="3"/>
      <c r="H33" s="2"/>
      <c r="I33" s="2"/>
      <c r="J33" s="2"/>
      <c r="K33" s="2"/>
      <c r="L33" s="2"/>
      <c r="M33" s="2"/>
    </row>
    <row r="34" spans="1:13" ht="14.4">
      <c r="A34" s="23" t="s">
        <v>58</v>
      </c>
      <c r="B34" s="23">
        <v>55</v>
      </c>
      <c r="C34" s="23">
        <v>55</v>
      </c>
      <c r="E34" s="11">
        <f t="shared" ref="E34:E49" si="0">E33+36</f>
        <v>108</v>
      </c>
      <c r="F34" s="12">
        <v>76</v>
      </c>
      <c r="G34" s="2"/>
      <c r="H34" s="2"/>
      <c r="I34" s="2"/>
      <c r="J34" s="2"/>
      <c r="K34" s="2"/>
      <c r="L34" s="2"/>
      <c r="M34" s="2"/>
    </row>
    <row r="35" spans="1:13" ht="14.4">
      <c r="A35" s="23" t="s">
        <v>59</v>
      </c>
      <c r="B35" s="23">
        <v>133</v>
      </c>
      <c r="C35" s="23">
        <v>133</v>
      </c>
      <c r="E35" s="11">
        <f t="shared" si="0"/>
        <v>144</v>
      </c>
      <c r="F35" s="12">
        <v>52</v>
      </c>
      <c r="G35" s="2"/>
      <c r="H35" s="2"/>
      <c r="I35" s="2"/>
      <c r="J35" s="2"/>
      <c r="K35" s="2"/>
      <c r="L35" s="2"/>
      <c r="M35" s="2"/>
    </row>
    <row r="36" spans="1:13" ht="14.4">
      <c r="A36" s="23" t="s">
        <v>60</v>
      </c>
      <c r="B36" s="23">
        <v>66</v>
      </c>
      <c r="C36" s="23">
        <v>66</v>
      </c>
      <c r="E36" s="11">
        <f t="shared" si="0"/>
        <v>180</v>
      </c>
      <c r="F36" s="12">
        <v>16</v>
      </c>
      <c r="G36" s="2"/>
      <c r="H36" s="2"/>
      <c r="I36" s="2"/>
      <c r="J36" s="2"/>
      <c r="K36" s="2"/>
      <c r="L36" s="2"/>
      <c r="M36" s="2"/>
    </row>
    <row r="37" spans="1:13" ht="14.4">
      <c r="A37" s="23" t="s">
        <v>61</v>
      </c>
      <c r="B37" s="23">
        <v>69</v>
      </c>
      <c r="C37" s="23">
        <v>69</v>
      </c>
      <c r="E37" s="11">
        <f t="shared" si="0"/>
        <v>216</v>
      </c>
      <c r="F37" s="12">
        <v>13</v>
      </c>
      <c r="G37" s="2"/>
      <c r="H37" s="2"/>
      <c r="I37" s="2"/>
      <c r="J37" s="2"/>
      <c r="K37" s="2"/>
      <c r="L37" s="2"/>
      <c r="M37" s="2"/>
    </row>
    <row r="38" spans="1:13" ht="14.4">
      <c r="A38" s="23" t="s">
        <v>62</v>
      </c>
      <c r="B38" s="23">
        <v>78</v>
      </c>
      <c r="C38" s="23">
        <v>78</v>
      </c>
      <c r="E38" s="11">
        <f t="shared" si="0"/>
        <v>252</v>
      </c>
      <c r="F38" s="12">
        <v>8</v>
      </c>
      <c r="G38" s="2"/>
      <c r="H38" s="2"/>
      <c r="I38" s="2"/>
      <c r="J38" s="2"/>
      <c r="K38" s="2"/>
      <c r="L38" s="2"/>
      <c r="M38" s="2"/>
    </row>
    <row r="39" spans="1:13" ht="14.4">
      <c r="A39" s="23" t="s">
        <v>63</v>
      </c>
      <c r="B39" s="23">
        <v>68</v>
      </c>
      <c r="C39" s="23">
        <v>68</v>
      </c>
      <c r="E39" s="11">
        <f t="shared" si="0"/>
        <v>288</v>
      </c>
      <c r="F39" s="12">
        <v>2</v>
      </c>
      <c r="G39" s="2"/>
      <c r="H39" s="2"/>
      <c r="I39" s="2"/>
      <c r="J39" s="2"/>
      <c r="K39" s="2"/>
      <c r="L39" s="2"/>
      <c r="M39" s="2"/>
    </row>
    <row r="40" spans="1:13" ht="14.4">
      <c r="A40" s="23" t="s">
        <v>64</v>
      </c>
      <c r="B40" s="23">
        <v>76</v>
      </c>
      <c r="C40" s="23">
        <v>76</v>
      </c>
      <c r="E40" s="11">
        <f t="shared" si="0"/>
        <v>324</v>
      </c>
      <c r="F40" s="12">
        <v>1</v>
      </c>
      <c r="G40" s="2"/>
      <c r="H40" s="2"/>
      <c r="I40" s="2"/>
      <c r="J40" s="2"/>
      <c r="K40" s="2"/>
      <c r="L40" s="2"/>
      <c r="M40" s="2"/>
    </row>
    <row r="41" spans="1:13" ht="14.4">
      <c r="A41" s="23" t="s">
        <v>65</v>
      </c>
      <c r="B41" s="23">
        <v>53</v>
      </c>
      <c r="C41" s="23">
        <v>52</v>
      </c>
      <c r="E41" s="11">
        <f t="shared" si="0"/>
        <v>360</v>
      </c>
      <c r="F41" s="12">
        <v>3</v>
      </c>
      <c r="G41" s="2"/>
      <c r="H41" s="2"/>
      <c r="I41" s="2"/>
      <c r="J41" s="2"/>
      <c r="K41" s="2"/>
      <c r="L41" s="2"/>
      <c r="M41" s="2"/>
    </row>
    <row r="42" spans="1:13" ht="14.4">
      <c r="A42" s="23" t="s">
        <v>66</v>
      </c>
      <c r="B42" s="23">
        <v>68</v>
      </c>
      <c r="C42" s="23">
        <v>68</v>
      </c>
      <c r="E42" s="11">
        <f t="shared" si="0"/>
        <v>396</v>
      </c>
      <c r="F42" s="12">
        <v>2</v>
      </c>
      <c r="G42" s="2"/>
      <c r="H42" s="2"/>
      <c r="I42" s="2"/>
      <c r="J42" s="2"/>
      <c r="K42" s="2"/>
      <c r="L42" s="2"/>
      <c r="M42" s="2"/>
    </row>
    <row r="43" spans="1:13" ht="14.4">
      <c r="A43" s="23" t="s">
        <v>67</v>
      </c>
      <c r="B43" s="23">
        <v>83</v>
      </c>
      <c r="C43" s="23">
        <v>84</v>
      </c>
      <c r="E43" s="11">
        <f t="shared" si="0"/>
        <v>432</v>
      </c>
      <c r="F43" s="12">
        <v>2</v>
      </c>
      <c r="G43" s="2"/>
      <c r="H43" s="2"/>
      <c r="I43" s="2"/>
      <c r="J43" s="2"/>
      <c r="K43" s="2"/>
      <c r="L43" s="2"/>
      <c r="M43" s="2"/>
    </row>
    <row r="44" spans="1:13" ht="14.4">
      <c r="A44" s="23" t="s">
        <v>68</v>
      </c>
      <c r="B44" s="23">
        <v>45</v>
      </c>
      <c r="C44" s="23">
        <v>45</v>
      </c>
      <c r="E44" s="11">
        <f t="shared" si="0"/>
        <v>468</v>
      </c>
      <c r="F44" s="12">
        <v>0</v>
      </c>
      <c r="G44" s="2"/>
      <c r="H44" s="2"/>
      <c r="I44" s="2"/>
      <c r="J44" s="2"/>
      <c r="K44" s="2"/>
      <c r="L44" s="2"/>
      <c r="M44" s="2"/>
    </row>
    <row r="45" spans="1:13" ht="14.4">
      <c r="A45" s="23" t="s">
        <v>69</v>
      </c>
      <c r="B45" s="23">
        <v>69</v>
      </c>
      <c r="C45" s="23">
        <v>69</v>
      </c>
      <c r="E45" s="11">
        <f t="shared" si="0"/>
        <v>504</v>
      </c>
      <c r="F45" s="12">
        <v>0</v>
      </c>
      <c r="G45" s="2"/>
      <c r="H45" s="2"/>
      <c r="I45" s="2"/>
      <c r="J45" s="2"/>
      <c r="K45" s="2"/>
      <c r="L45" s="2"/>
      <c r="M45" s="2"/>
    </row>
    <row r="46" spans="1:13" ht="14.4">
      <c r="A46" s="23" t="s">
        <v>70</v>
      </c>
      <c r="B46" s="23">
        <v>59</v>
      </c>
      <c r="C46" s="23">
        <v>59</v>
      </c>
      <c r="E46" s="11">
        <f t="shared" si="0"/>
        <v>540</v>
      </c>
      <c r="F46" s="12">
        <v>0</v>
      </c>
      <c r="G46" s="2"/>
      <c r="H46" s="2"/>
      <c r="I46" s="2"/>
      <c r="J46" s="2"/>
      <c r="K46" s="2"/>
      <c r="L46" s="2"/>
      <c r="M46" s="2"/>
    </row>
    <row r="47" spans="1:13" ht="14.4">
      <c r="A47" s="23" t="s">
        <v>71</v>
      </c>
      <c r="B47" s="23">
        <v>72</v>
      </c>
      <c r="C47" s="23">
        <v>72</v>
      </c>
      <c r="E47" s="11">
        <f t="shared" si="0"/>
        <v>576</v>
      </c>
      <c r="F47" s="12">
        <v>1</v>
      </c>
      <c r="G47" s="2"/>
      <c r="H47" s="2"/>
      <c r="I47" s="2"/>
      <c r="J47" s="2"/>
      <c r="K47" s="2"/>
      <c r="L47" s="2"/>
      <c r="M47" s="2"/>
    </row>
    <row r="48" spans="1:13" ht="14.4">
      <c r="A48" s="23" t="s">
        <v>72</v>
      </c>
      <c r="B48" s="23">
        <v>41</v>
      </c>
      <c r="C48" s="23">
        <v>41</v>
      </c>
      <c r="E48" s="11">
        <f t="shared" si="0"/>
        <v>612</v>
      </c>
      <c r="F48" s="12">
        <v>0</v>
      </c>
      <c r="G48" s="2"/>
      <c r="H48" s="2"/>
      <c r="I48" s="2"/>
      <c r="J48" s="2"/>
      <c r="K48" s="2"/>
      <c r="L48" s="2"/>
      <c r="M48" s="2"/>
    </row>
    <row r="49" spans="1:13" ht="14.4">
      <c r="A49" s="23" t="s">
        <v>73</v>
      </c>
      <c r="B49" s="23">
        <v>61</v>
      </c>
      <c r="C49" s="23">
        <v>61</v>
      </c>
      <c r="E49" s="11">
        <f t="shared" si="0"/>
        <v>648</v>
      </c>
      <c r="F49" s="12">
        <v>1</v>
      </c>
      <c r="G49" s="2"/>
      <c r="H49" s="2"/>
      <c r="I49" s="2"/>
      <c r="J49" s="2"/>
      <c r="K49" s="2"/>
      <c r="L49" s="2"/>
      <c r="M49" s="2"/>
    </row>
    <row r="50" spans="1:13" ht="14.4">
      <c r="A50" s="23" t="s">
        <v>74</v>
      </c>
      <c r="B50" s="23">
        <v>42</v>
      </c>
      <c r="C50" s="23">
        <v>42</v>
      </c>
      <c r="E50" s="3"/>
      <c r="F50" s="2"/>
      <c r="G50" s="2"/>
      <c r="H50" s="2"/>
      <c r="I50" s="2"/>
      <c r="J50" s="2"/>
      <c r="K50" s="2"/>
      <c r="L50" s="2"/>
      <c r="M50" s="2"/>
    </row>
    <row r="51" spans="1:13" ht="14.4">
      <c r="A51" s="23" t="s">
        <v>75</v>
      </c>
      <c r="B51" s="23">
        <v>52</v>
      </c>
      <c r="C51" s="23">
        <v>52</v>
      </c>
      <c r="E51" s="3"/>
      <c r="F51" s="2"/>
      <c r="G51" s="2"/>
      <c r="H51" s="2"/>
      <c r="I51" s="2"/>
      <c r="J51" s="2"/>
      <c r="K51" s="2"/>
      <c r="L51" s="2"/>
      <c r="M51" s="2"/>
    </row>
    <row r="52" spans="1:13" ht="14.4">
      <c r="A52" s="23" t="s">
        <v>76</v>
      </c>
      <c r="B52" s="23">
        <v>54</v>
      </c>
      <c r="C52" s="23">
        <v>54</v>
      </c>
      <c r="E52" s="3"/>
      <c r="F52" s="2"/>
      <c r="G52" s="2"/>
      <c r="H52" s="2"/>
      <c r="I52" s="2"/>
      <c r="J52" s="2"/>
      <c r="K52" s="2"/>
      <c r="L52" s="2"/>
      <c r="M52" s="2"/>
    </row>
    <row r="53" spans="1:13" ht="14.4">
      <c r="A53" s="23" t="s">
        <v>77</v>
      </c>
      <c r="B53" s="23">
        <v>64</v>
      </c>
      <c r="C53" s="23">
        <v>63</v>
      </c>
      <c r="E53" s="3"/>
      <c r="F53" s="2"/>
      <c r="G53" s="2"/>
      <c r="H53" s="2"/>
      <c r="I53" s="2"/>
      <c r="J53" s="2"/>
      <c r="K53" s="2"/>
      <c r="L53" s="2"/>
      <c r="M53" s="2"/>
    </row>
    <row r="54" spans="1:13" ht="14.4">
      <c r="A54" s="23" t="s">
        <v>78</v>
      </c>
      <c r="B54" s="23">
        <v>98</v>
      </c>
      <c r="C54" s="23">
        <v>97</v>
      </c>
      <c r="E54" s="3"/>
      <c r="F54" s="2"/>
      <c r="G54" s="2"/>
      <c r="H54" s="2"/>
      <c r="I54" s="2"/>
      <c r="J54" s="2"/>
      <c r="K54" s="2"/>
      <c r="L54" s="2"/>
      <c r="M54" s="2"/>
    </row>
    <row r="55" spans="1:13" ht="14.4">
      <c r="A55" s="23" t="s">
        <v>79</v>
      </c>
      <c r="B55" s="23">
        <v>70</v>
      </c>
      <c r="C55" s="23">
        <v>69</v>
      </c>
      <c r="E55" s="3"/>
      <c r="F55" s="2"/>
      <c r="G55" s="2"/>
      <c r="H55" s="2"/>
      <c r="I55" s="2"/>
      <c r="J55" s="2"/>
      <c r="K55" s="2"/>
      <c r="L55" s="2"/>
      <c r="M55" s="2"/>
    </row>
    <row r="56" spans="1:13" ht="14.4">
      <c r="A56" s="23" t="s">
        <v>80</v>
      </c>
      <c r="B56" s="23">
        <v>90</v>
      </c>
      <c r="C56" s="23">
        <v>90</v>
      </c>
      <c r="E56" s="3"/>
      <c r="F56" s="2"/>
      <c r="G56" s="2"/>
      <c r="H56" s="2"/>
      <c r="I56" s="2"/>
      <c r="J56" s="2"/>
      <c r="K56" s="2"/>
      <c r="L56" s="2"/>
      <c r="M56" s="2"/>
    </row>
    <row r="57" spans="1:13" ht="14.4">
      <c r="A57" s="23" t="s">
        <v>81</v>
      </c>
      <c r="B57" s="23">
        <v>90</v>
      </c>
      <c r="C57" s="23">
        <v>90</v>
      </c>
      <c r="E57" s="3"/>
      <c r="F57" s="2"/>
      <c r="G57" s="2"/>
      <c r="H57" s="2"/>
      <c r="I57" s="2"/>
      <c r="J57" s="2"/>
      <c r="K57" s="2"/>
      <c r="L57" s="2"/>
      <c r="M57" s="2"/>
    </row>
    <row r="58" spans="1:13" ht="14.4">
      <c r="A58" s="23" t="s">
        <v>82</v>
      </c>
      <c r="B58" s="23">
        <v>78</v>
      </c>
      <c r="C58" s="23">
        <v>78</v>
      </c>
      <c r="E58" s="3"/>
      <c r="F58" s="2"/>
      <c r="G58" s="2"/>
      <c r="H58" s="2"/>
      <c r="I58" s="2"/>
      <c r="J58" s="2"/>
      <c r="K58" s="2"/>
      <c r="L58" s="2"/>
      <c r="M58" s="2"/>
    </row>
    <row r="59" spans="1:13" ht="14.4">
      <c r="A59" s="23" t="s">
        <v>83</v>
      </c>
      <c r="B59" s="23">
        <v>76</v>
      </c>
      <c r="C59" s="23">
        <v>75</v>
      </c>
      <c r="E59" s="3"/>
      <c r="F59" s="2"/>
      <c r="G59" s="2"/>
      <c r="H59" s="2"/>
      <c r="I59" s="2"/>
      <c r="J59" s="2"/>
      <c r="K59" s="2"/>
      <c r="L59" s="2"/>
      <c r="M59" s="2"/>
    </row>
    <row r="60" spans="1:13" ht="14.4">
      <c r="A60" s="23" t="s">
        <v>84</v>
      </c>
      <c r="B60" s="23">
        <v>38</v>
      </c>
      <c r="C60" s="23">
        <v>37</v>
      </c>
      <c r="E60" s="3"/>
      <c r="F60" s="2"/>
      <c r="G60" s="2"/>
      <c r="H60" s="2"/>
      <c r="I60" s="2"/>
      <c r="J60" s="2"/>
      <c r="K60" s="2"/>
      <c r="L60" s="2"/>
      <c r="M60" s="2"/>
    </row>
    <row r="61" spans="1:13" ht="14.4">
      <c r="A61" s="23" t="s">
        <v>85</v>
      </c>
      <c r="B61" s="23">
        <v>124</v>
      </c>
      <c r="C61" s="23">
        <v>123</v>
      </c>
      <c r="E61" s="3"/>
      <c r="F61" s="2"/>
      <c r="G61" s="2"/>
      <c r="H61" s="2"/>
      <c r="I61" s="2"/>
      <c r="J61" s="2"/>
      <c r="K61" s="2"/>
      <c r="L61" s="2"/>
      <c r="M61" s="2"/>
    </row>
    <row r="62" spans="1:13" ht="14.4">
      <c r="A62" s="23" t="s">
        <v>86</v>
      </c>
      <c r="B62" s="23">
        <v>63</v>
      </c>
      <c r="C62" s="23">
        <v>62</v>
      </c>
      <c r="E62" s="3"/>
      <c r="F62" s="2"/>
      <c r="G62" s="2"/>
      <c r="H62" s="2"/>
      <c r="I62" s="2"/>
      <c r="J62" s="2"/>
      <c r="K62" s="2"/>
      <c r="L62" s="2"/>
      <c r="M62" s="2"/>
    </row>
    <row r="63" spans="1:13" ht="14.4">
      <c r="A63" s="23" t="s">
        <v>87</v>
      </c>
      <c r="B63" s="23">
        <v>94</v>
      </c>
      <c r="C63" s="23">
        <v>93</v>
      </c>
      <c r="E63" s="3"/>
      <c r="F63" s="2"/>
      <c r="G63" s="2"/>
      <c r="H63" s="2"/>
      <c r="I63" s="2"/>
      <c r="J63" s="2"/>
      <c r="K63" s="2"/>
      <c r="L63" s="2"/>
      <c r="M63" s="2"/>
    </row>
    <row r="64" spans="1:13" ht="14.4">
      <c r="A64" s="23" t="s">
        <v>45</v>
      </c>
      <c r="B64" s="23">
        <v>155</v>
      </c>
      <c r="C64" s="23">
        <v>155</v>
      </c>
      <c r="E64" s="3"/>
      <c r="F64" s="2"/>
      <c r="G64" s="2"/>
      <c r="H64" s="2"/>
      <c r="I64" s="2"/>
      <c r="J64" s="2"/>
      <c r="K64" s="2"/>
      <c r="L64" s="2"/>
      <c r="M64" s="2"/>
    </row>
    <row r="65" spans="1:13" ht="14.4">
      <c r="A65" s="23" t="s">
        <v>88</v>
      </c>
      <c r="B65" s="23">
        <v>58</v>
      </c>
      <c r="C65" s="23">
        <v>58</v>
      </c>
      <c r="E65" s="3"/>
      <c r="F65" s="2"/>
      <c r="G65" s="2"/>
      <c r="H65" s="2"/>
      <c r="I65" s="2"/>
      <c r="J65" s="2"/>
      <c r="K65" s="2"/>
      <c r="L65" s="2"/>
      <c r="M65" s="2"/>
    </row>
    <row r="66" spans="1:13" ht="14.4">
      <c r="A66" s="23" t="s">
        <v>89</v>
      </c>
      <c r="B66" s="23">
        <v>31</v>
      </c>
      <c r="C66" s="23">
        <v>31</v>
      </c>
      <c r="E66" s="3"/>
      <c r="F66" s="2"/>
      <c r="G66" s="2"/>
      <c r="H66" s="2"/>
      <c r="I66" s="2"/>
      <c r="J66" s="2"/>
      <c r="K66" s="2"/>
      <c r="L66" s="2"/>
      <c r="M66" s="2"/>
    </row>
    <row r="67" spans="1:13" ht="14.4">
      <c r="A67" s="23" t="s">
        <v>90</v>
      </c>
      <c r="B67" s="23">
        <v>58</v>
      </c>
      <c r="C67" s="23">
        <v>58</v>
      </c>
      <c r="E67" s="3"/>
      <c r="F67" s="2"/>
      <c r="G67" s="2"/>
      <c r="H67" s="2"/>
      <c r="I67" s="2"/>
      <c r="J67" s="2"/>
      <c r="K67" s="2"/>
      <c r="L67" s="2"/>
      <c r="M67" s="2"/>
    </row>
    <row r="68" spans="1:13" ht="14.4">
      <c r="A68" s="23" t="s">
        <v>91</v>
      </c>
      <c r="B68" s="23">
        <v>58</v>
      </c>
      <c r="C68" s="23">
        <v>58</v>
      </c>
      <c r="E68" s="3"/>
      <c r="F68" s="2"/>
      <c r="G68" s="2"/>
      <c r="H68" s="2"/>
      <c r="I68" s="2"/>
      <c r="J68" s="2"/>
      <c r="K68" s="2"/>
      <c r="L68" s="2"/>
      <c r="M68" s="2"/>
    </row>
    <row r="69" spans="1:13" ht="14.4">
      <c r="A69" s="23" t="s">
        <v>92</v>
      </c>
      <c r="B69" s="23">
        <v>40</v>
      </c>
      <c r="C69" s="23">
        <v>40</v>
      </c>
      <c r="E69" s="3"/>
      <c r="F69" s="2"/>
      <c r="G69" s="2"/>
      <c r="H69" s="2"/>
      <c r="I69" s="2"/>
      <c r="J69" s="2"/>
      <c r="K69" s="2"/>
      <c r="L69" s="2"/>
      <c r="M69" s="2"/>
    </row>
    <row r="70" spans="1:13" ht="14.4">
      <c r="A70" s="23" t="s">
        <v>93</v>
      </c>
      <c r="B70" s="23">
        <v>42</v>
      </c>
      <c r="C70" s="23">
        <v>42</v>
      </c>
      <c r="E70" s="3"/>
      <c r="F70" s="2"/>
      <c r="G70" s="2"/>
      <c r="H70" s="2"/>
      <c r="I70" s="2"/>
      <c r="J70" s="2"/>
      <c r="K70" s="2"/>
      <c r="L70" s="2"/>
      <c r="M70" s="2"/>
    </row>
    <row r="71" spans="1:13" ht="14.4">
      <c r="A71" s="23" t="s">
        <v>94</v>
      </c>
      <c r="B71" s="23">
        <v>114</v>
      </c>
      <c r="C71" s="23">
        <v>113</v>
      </c>
      <c r="E71" s="3"/>
      <c r="F71" s="2"/>
      <c r="G71" s="2"/>
      <c r="H71" s="2"/>
      <c r="I71" s="2"/>
      <c r="J71" s="2"/>
      <c r="K71" s="2"/>
      <c r="L71" s="2"/>
      <c r="M71" s="2"/>
    </row>
    <row r="72" spans="1:13" ht="14.4">
      <c r="A72" s="23" t="s">
        <v>95</v>
      </c>
      <c r="B72" s="23">
        <v>47</v>
      </c>
      <c r="C72" s="23">
        <v>47</v>
      </c>
      <c r="E72" s="3"/>
      <c r="F72" s="2"/>
      <c r="G72" s="2"/>
      <c r="I72" s="2"/>
      <c r="J72" s="2"/>
      <c r="K72" s="2"/>
      <c r="L72" s="2"/>
      <c r="M72" s="2"/>
    </row>
    <row r="73" spans="1:13" ht="14.4">
      <c r="A73" s="23" t="s">
        <v>96</v>
      </c>
      <c r="B73" s="23">
        <v>40</v>
      </c>
      <c r="C73" s="23">
        <v>40</v>
      </c>
      <c r="E73" s="3"/>
      <c r="F73" s="2"/>
      <c r="G73" s="2"/>
      <c r="I73" s="2"/>
      <c r="J73" s="2"/>
      <c r="K73" s="2"/>
      <c r="L73" s="2"/>
      <c r="M73" s="2"/>
    </row>
    <row r="74" spans="1:13">
      <c r="A74" s="23" t="s">
        <v>97</v>
      </c>
      <c r="B74" s="23">
        <v>30</v>
      </c>
      <c r="C74" s="23">
        <v>30</v>
      </c>
      <c r="E74" s="2"/>
      <c r="F74" s="2"/>
      <c r="G74" s="2"/>
      <c r="I74" s="2"/>
      <c r="J74" s="2"/>
      <c r="K74" s="2"/>
      <c r="L74" s="2"/>
      <c r="M74" s="2"/>
    </row>
    <row r="75" spans="1:13">
      <c r="A75" s="23" t="s">
        <v>98</v>
      </c>
      <c r="B75" s="23">
        <v>60</v>
      </c>
      <c r="C75" s="23">
        <v>60</v>
      </c>
      <c r="I75" s="2"/>
      <c r="J75" s="2"/>
      <c r="K75" s="2"/>
      <c r="L75" s="2"/>
      <c r="M75" s="2"/>
    </row>
    <row r="76" spans="1:13">
      <c r="A76" s="23" t="s">
        <v>99</v>
      </c>
      <c r="B76" s="23">
        <v>63</v>
      </c>
      <c r="C76" s="23">
        <v>63</v>
      </c>
      <c r="I76" s="2"/>
      <c r="J76" s="2"/>
      <c r="K76" s="2"/>
      <c r="L76" s="2"/>
      <c r="M76" s="2"/>
    </row>
    <row r="77" spans="1:13">
      <c r="A77" s="23" t="s">
        <v>100</v>
      </c>
      <c r="B77" s="23">
        <v>56</v>
      </c>
      <c r="C77" s="23">
        <v>56</v>
      </c>
      <c r="I77" s="2"/>
      <c r="J77" s="2"/>
      <c r="K77" s="2"/>
      <c r="L77" s="2"/>
      <c r="M77" s="2"/>
    </row>
    <row r="78" spans="1:13">
      <c r="A78" s="23" t="s">
        <v>101</v>
      </c>
      <c r="B78" s="23">
        <v>72</v>
      </c>
      <c r="C78" s="23">
        <v>72</v>
      </c>
      <c r="I78" s="2"/>
      <c r="J78" s="2"/>
      <c r="K78" s="2"/>
      <c r="L78" s="2"/>
      <c r="M78" s="2"/>
    </row>
    <row r="79" spans="1:13">
      <c r="A79" s="23" t="s">
        <v>102</v>
      </c>
      <c r="B79" s="23">
        <v>71</v>
      </c>
      <c r="C79" s="23">
        <v>70</v>
      </c>
      <c r="I79" s="2"/>
      <c r="J79" s="2"/>
      <c r="K79" s="2"/>
      <c r="L79" s="2"/>
      <c r="M79" s="2"/>
    </row>
    <row r="80" spans="1:13">
      <c r="A80" s="23" t="s">
        <v>103</v>
      </c>
      <c r="B80" s="23">
        <v>117</v>
      </c>
      <c r="C80" s="23">
        <v>117</v>
      </c>
      <c r="I80" s="2"/>
      <c r="J80" s="2"/>
      <c r="K80" s="2"/>
      <c r="L80" s="2"/>
      <c r="M80" s="2"/>
    </row>
    <row r="81" spans="1:13">
      <c r="A81" s="23" t="s">
        <v>104</v>
      </c>
      <c r="B81" s="23">
        <v>86</v>
      </c>
      <c r="C81" s="23">
        <v>86</v>
      </c>
      <c r="I81" s="2"/>
      <c r="J81" s="2"/>
      <c r="K81" s="2"/>
      <c r="L81" s="2"/>
      <c r="M81" s="2"/>
    </row>
    <row r="82" spans="1:13">
      <c r="A82" s="23" t="s">
        <v>105</v>
      </c>
      <c r="B82" s="23">
        <v>113</v>
      </c>
      <c r="C82" s="23">
        <v>112</v>
      </c>
    </row>
    <row r="83" spans="1:13">
      <c r="A83" s="23" t="s">
        <v>106</v>
      </c>
      <c r="B83" s="23">
        <v>82</v>
      </c>
      <c r="C83" s="23">
        <v>81</v>
      </c>
    </row>
    <row r="84" spans="1:13">
      <c r="A84" s="23" t="s">
        <v>107</v>
      </c>
      <c r="B84" s="23">
        <v>66</v>
      </c>
      <c r="C84" s="23">
        <v>66</v>
      </c>
    </row>
    <row r="85" spans="1:13">
      <c r="A85" s="23" t="s">
        <v>108</v>
      </c>
      <c r="B85" s="23">
        <v>81</v>
      </c>
      <c r="C85" s="23">
        <v>81</v>
      </c>
    </row>
    <row r="86" spans="1:13">
      <c r="A86" s="23" t="s">
        <v>109</v>
      </c>
      <c r="B86" s="23">
        <v>140</v>
      </c>
      <c r="C86" s="23">
        <v>141</v>
      </c>
    </row>
    <row r="87" spans="1:13">
      <c r="A87" s="23" t="s">
        <v>110</v>
      </c>
      <c r="B87" s="23">
        <v>75</v>
      </c>
      <c r="C87" s="23">
        <v>74</v>
      </c>
    </row>
    <row r="88" spans="1:13">
      <c r="A88" s="23" t="s">
        <v>111</v>
      </c>
      <c r="B88" s="23">
        <v>243</v>
      </c>
      <c r="C88" s="23">
        <v>243</v>
      </c>
    </row>
    <row r="89" spans="1:13">
      <c r="A89" s="23" t="s">
        <v>112</v>
      </c>
      <c r="B89" s="23">
        <v>65</v>
      </c>
      <c r="C89" s="23">
        <v>65</v>
      </c>
    </row>
    <row r="90" spans="1:13">
      <c r="A90" s="23" t="s">
        <v>113</v>
      </c>
      <c r="B90" s="23">
        <v>64</v>
      </c>
      <c r="C90" s="23">
        <v>64</v>
      </c>
    </row>
    <row r="91" spans="1:13">
      <c r="A91" s="23" t="s">
        <v>114</v>
      </c>
      <c r="B91" s="23">
        <v>47</v>
      </c>
      <c r="C91" s="23">
        <v>47</v>
      </c>
    </row>
    <row r="92" spans="1:13">
      <c r="A92" s="23" t="s">
        <v>115</v>
      </c>
      <c r="B92" s="23">
        <v>80</v>
      </c>
      <c r="C92" s="23">
        <v>80</v>
      </c>
    </row>
    <row r="93" spans="1:13">
      <c r="A93" s="23" t="s">
        <v>116</v>
      </c>
      <c r="B93" s="23">
        <v>76</v>
      </c>
      <c r="C93" s="23">
        <v>76</v>
      </c>
    </row>
    <row r="94" spans="1:13">
      <c r="A94" s="23" t="s">
        <v>117</v>
      </c>
      <c r="B94" s="23">
        <v>80</v>
      </c>
      <c r="C94" s="23">
        <v>80</v>
      </c>
    </row>
    <row r="95" spans="1:13">
      <c r="A95" s="23" t="s">
        <v>118</v>
      </c>
      <c r="B95" s="23">
        <v>51</v>
      </c>
      <c r="C95" s="23">
        <v>51</v>
      </c>
    </row>
    <row r="96" spans="1:13">
      <c r="A96" s="23" t="s">
        <v>88</v>
      </c>
      <c r="B96" s="23">
        <v>116</v>
      </c>
      <c r="C96" s="23">
        <v>116</v>
      </c>
    </row>
    <row r="97" spans="1:3">
      <c r="A97" s="23" t="s">
        <v>119</v>
      </c>
      <c r="B97" s="23">
        <v>84</v>
      </c>
      <c r="C97" s="23">
        <v>83</v>
      </c>
    </row>
    <row r="98" spans="1:3">
      <c r="A98" s="23" t="s">
        <v>120</v>
      </c>
      <c r="B98" s="23">
        <v>73</v>
      </c>
      <c r="C98" s="23">
        <v>73</v>
      </c>
    </row>
    <row r="99" spans="1:3">
      <c r="A99" s="23" t="s">
        <v>121</v>
      </c>
      <c r="B99" s="23">
        <v>183</v>
      </c>
      <c r="C99" s="23">
        <v>183</v>
      </c>
    </row>
    <row r="100" spans="1:3">
      <c r="A100" s="23" t="s">
        <v>122</v>
      </c>
      <c r="B100" s="23">
        <v>193</v>
      </c>
      <c r="C100" s="23">
        <v>193</v>
      </c>
    </row>
    <row r="101" spans="1:3">
      <c r="A101" s="23" t="s">
        <v>123</v>
      </c>
      <c r="B101" s="23">
        <v>162</v>
      </c>
      <c r="C101" s="23">
        <v>163</v>
      </c>
    </row>
    <row r="102" spans="1:3">
      <c r="A102" s="23" t="s">
        <v>124</v>
      </c>
      <c r="B102" s="23">
        <v>157</v>
      </c>
      <c r="C102" s="23">
        <v>157</v>
      </c>
    </row>
    <row r="103" spans="1:3">
      <c r="A103" s="23" t="s">
        <v>125</v>
      </c>
      <c r="B103" s="23">
        <v>341</v>
      </c>
      <c r="C103" s="23">
        <v>340</v>
      </c>
    </row>
    <row r="104" spans="1:3">
      <c r="A104" s="23" t="s">
        <v>126</v>
      </c>
      <c r="B104" s="23">
        <v>112</v>
      </c>
      <c r="C104" s="23">
        <v>112</v>
      </c>
    </row>
    <row r="105" spans="1:3">
      <c r="A105" s="23" t="s">
        <v>127</v>
      </c>
      <c r="B105" s="23">
        <v>113</v>
      </c>
      <c r="C105" s="23">
        <v>113</v>
      </c>
    </row>
    <row r="106" spans="1:3">
      <c r="A106" s="23" t="s">
        <v>128</v>
      </c>
      <c r="B106" s="23">
        <v>218</v>
      </c>
      <c r="C106" s="23">
        <v>220</v>
      </c>
    </row>
    <row r="107" spans="1:3">
      <c r="A107" s="23" t="s">
        <v>129</v>
      </c>
      <c r="B107" s="23">
        <v>136</v>
      </c>
      <c r="C107" s="23">
        <v>136</v>
      </c>
    </row>
    <row r="108" spans="1:3">
      <c r="A108" s="23" t="s">
        <v>130</v>
      </c>
      <c r="B108" s="23">
        <v>74</v>
      </c>
      <c r="C108" s="23">
        <v>73</v>
      </c>
    </row>
    <row r="109" spans="1:3">
      <c r="A109" s="23" t="s">
        <v>131</v>
      </c>
      <c r="B109" s="23">
        <v>185</v>
      </c>
      <c r="C109" s="23">
        <v>186</v>
      </c>
    </row>
    <row r="110" spans="1:3">
      <c r="A110" s="23" t="s">
        <v>132</v>
      </c>
      <c r="B110" s="23">
        <v>137</v>
      </c>
      <c r="C110" s="23">
        <v>137</v>
      </c>
    </row>
    <row r="111" spans="1:3">
      <c r="A111" s="23" t="s">
        <v>133</v>
      </c>
      <c r="B111" s="23">
        <v>129</v>
      </c>
      <c r="C111" s="23">
        <v>129</v>
      </c>
    </row>
    <row r="112" spans="1:3">
      <c r="A112" s="23" t="s">
        <v>134</v>
      </c>
      <c r="B112" s="23">
        <v>184</v>
      </c>
      <c r="C112" s="23">
        <v>183</v>
      </c>
    </row>
    <row r="113" spans="1:3">
      <c r="A113" s="23" t="s">
        <v>135</v>
      </c>
      <c r="B113" s="23">
        <v>382</v>
      </c>
      <c r="C113" s="23">
        <v>382</v>
      </c>
    </row>
    <row r="114" spans="1:3">
      <c r="A114" s="23" t="s">
        <v>136</v>
      </c>
      <c r="B114" s="23">
        <v>106</v>
      </c>
      <c r="C114" s="23">
        <v>105</v>
      </c>
    </row>
    <row r="115" spans="1:3">
      <c r="A115" s="23" t="s">
        <v>137</v>
      </c>
      <c r="B115" s="23">
        <v>123</v>
      </c>
      <c r="C115" s="23">
        <v>123</v>
      </c>
    </row>
    <row r="116" spans="1:3">
      <c r="A116" s="23" t="s">
        <v>138</v>
      </c>
      <c r="B116" s="23">
        <v>142</v>
      </c>
      <c r="C116" s="23">
        <v>142</v>
      </c>
    </row>
    <row r="117" spans="1:3">
      <c r="A117" s="23" t="s">
        <v>139</v>
      </c>
      <c r="B117" s="23">
        <v>144</v>
      </c>
      <c r="C117" s="23">
        <v>144</v>
      </c>
    </row>
    <row r="118" spans="1:3">
      <c r="A118" s="23" t="s">
        <v>140</v>
      </c>
      <c r="B118" s="23">
        <v>247</v>
      </c>
      <c r="C118" s="23">
        <v>248</v>
      </c>
    </row>
    <row r="119" spans="1:3">
      <c r="A119" s="23" t="s">
        <v>141</v>
      </c>
      <c r="B119" s="23">
        <v>292</v>
      </c>
      <c r="C119" s="23">
        <v>296</v>
      </c>
    </row>
    <row r="120" spans="1:3">
      <c r="A120" s="23" t="s">
        <v>142</v>
      </c>
      <c r="B120" s="23">
        <v>53</v>
      </c>
      <c r="C120" s="23">
        <v>53</v>
      </c>
    </row>
    <row r="121" spans="1:3">
      <c r="A121" s="23" t="s">
        <v>143</v>
      </c>
      <c r="B121" s="23">
        <v>86</v>
      </c>
      <c r="C121" s="23">
        <v>85</v>
      </c>
    </row>
    <row r="122" spans="1:3">
      <c r="A122" s="23" t="s">
        <v>144</v>
      </c>
      <c r="B122" s="23">
        <v>85</v>
      </c>
      <c r="C122" s="23">
        <v>85</v>
      </c>
    </row>
    <row r="123" spans="1:3">
      <c r="A123" s="23" t="s">
        <v>145</v>
      </c>
      <c r="B123" s="23">
        <v>75</v>
      </c>
      <c r="C123" s="23">
        <v>75</v>
      </c>
    </row>
    <row r="124" spans="1:3">
      <c r="A124" s="23" t="s">
        <v>146</v>
      </c>
      <c r="B124" s="23">
        <v>244</v>
      </c>
      <c r="C124" s="23">
        <v>247</v>
      </c>
    </row>
    <row r="125" spans="1:3">
      <c r="A125" s="23" t="s">
        <v>147</v>
      </c>
      <c r="B125" s="23">
        <v>78</v>
      </c>
      <c r="C125" s="23">
        <v>78</v>
      </c>
    </row>
    <row r="126" spans="1:3">
      <c r="A126" s="23" t="s">
        <v>148</v>
      </c>
      <c r="B126" s="23">
        <v>67</v>
      </c>
      <c r="C126" s="23">
        <v>67</v>
      </c>
    </row>
    <row r="127" spans="1:3">
      <c r="A127" s="23" t="s">
        <v>149</v>
      </c>
      <c r="B127" s="23">
        <v>287</v>
      </c>
      <c r="C127" s="23">
        <v>290</v>
      </c>
    </row>
    <row r="128" spans="1:3">
      <c r="A128" s="23" t="s">
        <v>150</v>
      </c>
      <c r="B128" s="23">
        <v>48</v>
      </c>
      <c r="C128" s="23">
        <v>47</v>
      </c>
    </row>
    <row r="129" spans="1:3">
      <c r="A129" s="23" t="s">
        <v>151</v>
      </c>
      <c r="B129" s="23">
        <v>41</v>
      </c>
      <c r="C129" s="23">
        <v>41</v>
      </c>
    </row>
    <row r="130" spans="1:3">
      <c r="A130" s="23" t="s">
        <v>152</v>
      </c>
      <c r="B130" s="23">
        <v>44</v>
      </c>
      <c r="C130" s="23">
        <v>43</v>
      </c>
    </row>
    <row r="131" spans="1:3">
      <c r="A131" s="23" t="s">
        <v>153</v>
      </c>
      <c r="B131" s="23">
        <v>130</v>
      </c>
      <c r="C131" s="23">
        <v>130</v>
      </c>
    </row>
    <row r="132" spans="1:3">
      <c r="A132" s="23" t="s">
        <v>154</v>
      </c>
      <c r="B132" s="23">
        <v>63</v>
      </c>
      <c r="C132" s="23">
        <v>62</v>
      </c>
    </row>
    <row r="133" spans="1:3">
      <c r="A133" s="23" t="s">
        <v>155</v>
      </c>
      <c r="B133" s="23">
        <v>113</v>
      </c>
      <c r="C133" s="23">
        <v>113</v>
      </c>
    </row>
    <row r="134" spans="1:3">
      <c r="A134" s="23" t="s">
        <v>156</v>
      </c>
      <c r="B134" s="23">
        <v>42</v>
      </c>
      <c r="C134" s="23">
        <v>42</v>
      </c>
    </row>
    <row r="135" spans="1:3">
      <c r="A135" s="23" t="s">
        <v>157</v>
      </c>
      <c r="B135" s="23">
        <v>61</v>
      </c>
      <c r="C135" s="23">
        <v>61</v>
      </c>
    </row>
    <row r="136" spans="1:3">
      <c r="A136" s="23" t="s">
        <v>158</v>
      </c>
      <c r="B136" s="23">
        <v>199</v>
      </c>
      <c r="C136" s="23">
        <v>200</v>
      </c>
    </row>
    <row r="137" spans="1:3">
      <c r="A137" s="23" t="s">
        <v>159</v>
      </c>
      <c r="B137" s="23">
        <v>280</v>
      </c>
      <c r="C137" s="23">
        <v>285</v>
      </c>
    </row>
    <row r="138" spans="1:3">
      <c r="A138" s="23" t="s">
        <v>160</v>
      </c>
      <c r="B138" s="23">
        <v>62</v>
      </c>
      <c r="C138" s="23">
        <v>62</v>
      </c>
    </row>
    <row r="139" spans="1:3">
      <c r="A139" s="23" t="s">
        <v>161</v>
      </c>
      <c r="B139" s="23">
        <v>64</v>
      </c>
      <c r="C139" s="23">
        <v>64</v>
      </c>
    </row>
    <row r="140" spans="1:3">
      <c r="A140" s="23" t="s">
        <v>162</v>
      </c>
      <c r="B140" s="23">
        <v>648</v>
      </c>
      <c r="C140" s="23">
        <v>653</v>
      </c>
    </row>
    <row r="141" spans="1:3">
      <c r="A141" s="23" t="s">
        <v>163</v>
      </c>
      <c r="B141" s="23">
        <v>44</v>
      </c>
      <c r="C141" s="23">
        <v>44</v>
      </c>
    </row>
    <row r="142" spans="1:3">
      <c r="A142" s="23" t="s">
        <v>164</v>
      </c>
      <c r="B142" s="23">
        <v>54</v>
      </c>
      <c r="C142" s="23">
        <v>53</v>
      </c>
    </row>
    <row r="143" spans="1:3">
      <c r="A143" s="23" t="s">
        <v>165</v>
      </c>
      <c r="B143" s="23">
        <v>62</v>
      </c>
      <c r="C143" s="23">
        <v>62</v>
      </c>
    </row>
    <row r="144" spans="1:3">
      <c r="A144" s="23" t="s">
        <v>166</v>
      </c>
      <c r="B144" s="23">
        <v>99</v>
      </c>
      <c r="C144" s="23">
        <v>99</v>
      </c>
    </row>
    <row r="145" spans="1:3">
      <c r="A145" s="23" t="s">
        <v>167</v>
      </c>
      <c r="B145" s="23">
        <v>51</v>
      </c>
      <c r="C145" s="23">
        <v>51</v>
      </c>
    </row>
    <row r="146" spans="1:3">
      <c r="A146" s="23" t="s">
        <v>168</v>
      </c>
      <c r="B146" s="23">
        <v>63</v>
      </c>
      <c r="C146" s="23">
        <v>62</v>
      </c>
    </row>
    <row r="147" spans="1:3">
      <c r="A147" s="23" t="s">
        <v>169</v>
      </c>
      <c r="B147" s="23">
        <v>116</v>
      </c>
      <c r="C147" s="23">
        <v>116</v>
      </c>
    </row>
    <row r="148" spans="1:3">
      <c r="A148" s="23" t="s">
        <v>170</v>
      </c>
      <c r="B148" s="23">
        <v>49</v>
      </c>
      <c r="C148" s="23">
        <v>49</v>
      </c>
    </row>
    <row r="149" spans="1:3">
      <c r="A149" s="23" t="s">
        <v>171</v>
      </c>
      <c r="B149" s="23">
        <v>89</v>
      </c>
      <c r="C149" s="23">
        <v>89</v>
      </c>
    </row>
    <row r="150" spans="1:3">
      <c r="A150" s="23" t="s">
        <v>172</v>
      </c>
      <c r="B150" s="23">
        <v>210</v>
      </c>
      <c r="C150" s="23">
        <v>212</v>
      </c>
    </row>
    <row r="151" spans="1:3">
      <c r="A151" s="23" t="s">
        <v>173</v>
      </c>
      <c r="B151" s="23">
        <v>55</v>
      </c>
      <c r="C151" s="23">
        <v>55</v>
      </c>
    </row>
    <row r="152" spans="1:3">
      <c r="A152" s="23" t="s">
        <v>174</v>
      </c>
      <c r="B152" s="23">
        <v>243</v>
      </c>
      <c r="C152" s="23">
        <v>246</v>
      </c>
    </row>
    <row r="153" spans="1:3">
      <c r="A153" s="23" t="s">
        <v>175</v>
      </c>
      <c r="B153" s="23">
        <v>84</v>
      </c>
      <c r="C153" s="23">
        <v>84</v>
      </c>
    </row>
    <row r="154" spans="1:3">
      <c r="A154" s="23" t="s">
        <v>176</v>
      </c>
      <c r="B154" s="23">
        <v>64</v>
      </c>
      <c r="C154" s="23">
        <v>64</v>
      </c>
    </row>
    <row r="155" spans="1:3">
      <c r="A155" s="23" t="s">
        <v>177</v>
      </c>
      <c r="B155" s="23">
        <v>49</v>
      </c>
      <c r="C155" s="23">
        <v>49</v>
      </c>
    </row>
    <row r="156" spans="1:3">
      <c r="A156" s="23" t="s">
        <v>178</v>
      </c>
      <c r="B156" s="23">
        <v>144</v>
      </c>
      <c r="C156" s="23">
        <v>143</v>
      </c>
    </row>
    <row r="157" spans="1:3">
      <c r="A157" s="23" t="s">
        <v>124</v>
      </c>
      <c r="B157" s="23">
        <v>105</v>
      </c>
      <c r="C157" s="23">
        <v>104</v>
      </c>
    </row>
    <row r="158" spans="1:3">
      <c r="A158" s="23" t="s">
        <v>179</v>
      </c>
      <c r="B158" s="23">
        <v>70</v>
      </c>
      <c r="C158" s="23">
        <v>70</v>
      </c>
    </row>
    <row r="159" spans="1:3">
      <c r="A159" s="23" t="s">
        <v>180</v>
      </c>
      <c r="B159" s="23">
        <v>155</v>
      </c>
      <c r="C159" s="23">
        <v>154</v>
      </c>
    </row>
    <row r="160" spans="1:3">
      <c r="A160" s="23" t="s">
        <v>181</v>
      </c>
      <c r="B160" s="23">
        <v>79</v>
      </c>
      <c r="C160" s="23">
        <v>78</v>
      </c>
    </row>
    <row r="161" spans="1:3">
      <c r="A161" s="23" t="s">
        <v>182</v>
      </c>
      <c r="B161" s="23">
        <v>147</v>
      </c>
      <c r="C161" s="23">
        <v>146</v>
      </c>
    </row>
    <row r="162" spans="1:3">
      <c r="A162" s="23" t="s">
        <v>183</v>
      </c>
      <c r="B162" s="23">
        <v>57</v>
      </c>
      <c r="C162" s="23">
        <v>57</v>
      </c>
    </row>
    <row r="163" spans="1:3">
      <c r="A163" s="23" t="s">
        <v>184</v>
      </c>
      <c r="B163" s="23">
        <v>114</v>
      </c>
      <c r="C163" s="23">
        <v>114</v>
      </c>
    </row>
    <row r="164" spans="1:3">
      <c r="A164" s="23" t="s">
        <v>185</v>
      </c>
      <c r="B164" s="23">
        <v>67</v>
      </c>
      <c r="C164" s="23">
        <v>67</v>
      </c>
    </row>
    <row r="165" spans="1:3">
      <c r="A165" s="23" t="s">
        <v>83</v>
      </c>
      <c r="B165" s="23">
        <v>84</v>
      </c>
      <c r="C165" s="23">
        <v>84</v>
      </c>
    </row>
    <row r="166" spans="1:3">
      <c r="A166" s="23" t="s">
        <v>186</v>
      </c>
      <c r="B166" s="23">
        <v>99</v>
      </c>
      <c r="C166" s="23">
        <v>98</v>
      </c>
    </row>
    <row r="167" spans="1:3">
      <c r="A167" s="23" t="s">
        <v>187</v>
      </c>
      <c r="B167" s="23">
        <v>102</v>
      </c>
      <c r="C167" s="23">
        <v>101</v>
      </c>
    </row>
    <row r="168" spans="1:3">
      <c r="A168" s="23" t="s">
        <v>188</v>
      </c>
      <c r="B168" s="23">
        <v>19</v>
      </c>
      <c r="C168" s="23">
        <v>19</v>
      </c>
    </row>
    <row r="169" spans="1:3">
      <c r="A169" s="23" t="s">
        <v>189</v>
      </c>
      <c r="B169" s="23">
        <v>123</v>
      </c>
      <c r="C169" s="23">
        <v>123</v>
      </c>
    </row>
    <row r="170" spans="1:3">
      <c r="A170" s="23" t="s">
        <v>190</v>
      </c>
      <c r="B170" s="23">
        <v>174</v>
      </c>
      <c r="C170" s="23">
        <v>174</v>
      </c>
    </row>
    <row r="171" spans="1:3">
      <c r="A171" s="23" t="s">
        <v>191</v>
      </c>
      <c r="B171" s="23">
        <v>118</v>
      </c>
      <c r="C171" s="23">
        <v>118</v>
      </c>
    </row>
    <row r="172" spans="1:3">
      <c r="A172" s="23" t="s">
        <v>192</v>
      </c>
      <c r="B172" s="23">
        <v>139</v>
      </c>
      <c r="C172" s="23">
        <v>138</v>
      </c>
    </row>
    <row r="173" spans="1:3">
      <c r="A173" s="23" t="s">
        <v>193</v>
      </c>
      <c r="B173" s="23">
        <v>81</v>
      </c>
      <c r="C173" s="23">
        <v>81</v>
      </c>
    </row>
    <row r="174" spans="1:3">
      <c r="A174" s="23" t="s">
        <v>92</v>
      </c>
      <c r="B174" s="23">
        <v>121</v>
      </c>
      <c r="C174" s="23">
        <v>121</v>
      </c>
    </row>
    <row r="175" spans="1:3">
      <c r="A175" s="23" t="s">
        <v>194</v>
      </c>
      <c r="B175" s="23">
        <v>32</v>
      </c>
      <c r="C175" s="23">
        <v>32</v>
      </c>
    </row>
    <row r="176" spans="1:3">
      <c r="A176" s="23" t="s">
        <v>195</v>
      </c>
      <c r="B176" s="23">
        <v>120</v>
      </c>
      <c r="C176" s="23">
        <v>119</v>
      </c>
    </row>
    <row r="177" spans="1:3">
      <c r="A177" s="23" t="s">
        <v>196</v>
      </c>
      <c r="B177" s="23">
        <v>43</v>
      </c>
      <c r="C177" s="23">
        <v>43</v>
      </c>
    </row>
    <row r="178" spans="1:3">
      <c r="A178" s="23" t="s">
        <v>197</v>
      </c>
      <c r="B178" s="23">
        <v>177</v>
      </c>
      <c r="C178" s="23">
        <v>177</v>
      </c>
    </row>
    <row r="179" spans="1:3">
      <c r="A179" s="23" t="s">
        <v>198</v>
      </c>
      <c r="B179" s="23">
        <v>155</v>
      </c>
      <c r="C179" s="23">
        <v>155</v>
      </c>
    </row>
    <row r="180" spans="1:3">
      <c r="A180" s="23" t="s">
        <v>199</v>
      </c>
      <c r="B180" s="23">
        <v>86</v>
      </c>
      <c r="C180" s="23">
        <v>86</v>
      </c>
    </row>
    <row r="181" spans="1:3">
      <c r="A181" s="23" t="s">
        <v>200</v>
      </c>
      <c r="B181" s="23">
        <v>61</v>
      </c>
      <c r="C181" s="23">
        <v>61</v>
      </c>
    </row>
    <row r="182" spans="1:3">
      <c r="A182" s="23" t="s">
        <v>201</v>
      </c>
      <c r="B182" s="23">
        <v>113</v>
      </c>
      <c r="C182" s="23">
        <v>113</v>
      </c>
    </row>
    <row r="183" spans="1:3">
      <c r="A183" s="23" t="s">
        <v>202</v>
      </c>
      <c r="B183" s="23">
        <v>134</v>
      </c>
      <c r="C183" s="23">
        <v>135</v>
      </c>
    </row>
    <row r="184" spans="1:3">
      <c r="A184" s="23" t="s">
        <v>203</v>
      </c>
      <c r="B184" s="23">
        <v>144</v>
      </c>
      <c r="C184" s="23">
        <v>145</v>
      </c>
    </row>
    <row r="185" spans="1:3">
      <c r="A185" s="23" t="s">
        <v>204</v>
      </c>
      <c r="B185" s="23">
        <v>78</v>
      </c>
      <c r="C185" s="23">
        <v>78</v>
      </c>
    </row>
    <row r="186" spans="1:3">
      <c r="A186" s="23" t="s">
        <v>205</v>
      </c>
      <c r="B186" s="23">
        <v>130</v>
      </c>
      <c r="C186" s="23">
        <v>130</v>
      </c>
    </row>
    <row r="187" spans="1:3">
      <c r="A187" s="23" t="s">
        <v>206</v>
      </c>
      <c r="B187" s="23">
        <v>123</v>
      </c>
      <c r="C187" s="23">
        <v>123</v>
      </c>
    </row>
    <row r="188" spans="1:3">
      <c r="A188" s="23" t="s">
        <v>207</v>
      </c>
      <c r="B188" s="23">
        <v>103</v>
      </c>
      <c r="C188" s="23">
        <v>103</v>
      </c>
    </row>
    <row r="189" spans="1:3">
      <c r="A189" s="23" t="s">
        <v>208</v>
      </c>
      <c r="B189" s="23">
        <v>36</v>
      </c>
      <c r="C189" s="23">
        <v>36</v>
      </c>
    </row>
    <row r="190" spans="1:3">
      <c r="A190" s="23" t="s">
        <v>209</v>
      </c>
      <c r="B190" s="23">
        <v>49</v>
      </c>
      <c r="C190" s="23">
        <v>49</v>
      </c>
    </row>
    <row r="191" spans="1:3">
      <c r="A191" s="23" t="s">
        <v>210</v>
      </c>
      <c r="B191" s="23">
        <v>41</v>
      </c>
      <c r="C191" s="23">
        <v>41</v>
      </c>
    </row>
    <row r="192" spans="1:3">
      <c r="A192" s="23" t="s">
        <v>211</v>
      </c>
      <c r="B192" s="23">
        <v>50</v>
      </c>
      <c r="C192" s="23">
        <v>50</v>
      </c>
    </row>
    <row r="193" spans="1:3">
      <c r="A193" s="23" t="s">
        <v>212</v>
      </c>
      <c r="B193" s="23">
        <v>28</v>
      </c>
      <c r="C193" s="23">
        <v>27</v>
      </c>
    </row>
    <row r="194" spans="1:3">
      <c r="A194" s="23" t="s">
        <v>213</v>
      </c>
      <c r="B194" s="23">
        <v>42</v>
      </c>
      <c r="C194" s="23">
        <v>42</v>
      </c>
    </row>
    <row r="195" spans="1:3">
      <c r="A195" s="23" t="s">
        <v>214</v>
      </c>
      <c r="B195" s="23">
        <v>38</v>
      </c>
      <c r="C195" s="23">
        <v>38</v>
      </c>
    </row>
    <row r="196" spans="1:3">
      <c r="A196" s="23" t="s">
        <v>215</v>
      </c>
      <c r="B196" s="23">
        <v>30</v>
      </c>
      <c r="C196" s="23">
        <v>30</v>
      </c>
    </row>
    <row r="197" spans="1:3">
      <c r="A197" s="23" t="s">
        <v>216</v>
      </c>
      <c r="B197" s="23">
        <v>24</v>
      </c>
      <c r="C197" s="23">
        <v>24</v>
      </c>
    </row>
    <row r="198" spans="1:3">
      <c r="A198" s="23" t="s">
        <v>217</v>
      </c>
      <c r="B198" s="23">
        <v>32</v>
      </c>
      <c r="C198" s="23">
        <v>32</v>
      </c>
    </row>
    <row r="199" spans="1:3">
      <c r="A199" s="23" t="s">
        <v>218</v>
      </c>
      <c r="B199" s="23">
        <v>34</v>
      </c>
      <c r="C199" s="23">
        <v>34</v>
      </c>
    </row>
    <row r="200" spans="1:3">
      <c r="A200" s="23" t="s">
        <v>219</v>
      </c>
      <c r="B200" s="23">
        <v>27</v>
      </c>
      <c r="C200" s="23">
        <v>27</v>
      </c>
    </row>
    <row r="201" spans="1:3">
      <c r="A201" s="23" t="s">
        <v>220</v>
      </c>
      <c r="B201" s="23">
        <v>45</v>
      </c>
      <c r="C201" s="23">
        <v>45</v>
      </c>
    </row>
    <row r="202" spans="1:3">
      <c r="A202" s="23" t="s">
        <v>221</v>
      </c>
      <c r="B202" s="23">
        <v>61</v>
      </c>
      <c r="C202" s="23">
        <v>60</v>
      </c>
    </row>
    <row r="203" spans="1:3">
      <c r="A203" s="23" t="s">
        <v>222</v>
      </c>
      <c r="B203" s="23">
        <v>36</v>
      </c>
      <c r="C203" s="23">
        <v>36</v>
      </c>
    </row>
    <row r="204" spans="1:3">
      <c r="A204" s="23" t="s">
        <v>223</v>
      </c>
      <c r="B204" s="23">
        <v>71</v>
      </c>
      <c r="C204" s="23">
        <v>71</v>
      </c>
    </row>
    <row r="205" spans="1:3">
      <c r="A205" s="23" t="s">
        <v>224</v>
      </c>
      <c r="B205" s="23">
        <v>36</v>
      </c>
      <c r="C205" s="23">
        <v>36</v>
      </c>
    </row>
    <row r="206" spans="1:3">
      <c r="A206" s="23" t="s">
        <v>225</v>
      </c>
      <c r="B206" s="23">
        <v>135</v>
      </c>
      <c r="C206" s="23">
        <v>138</v>
      </c>
    </row>
    <row r="207" spans="1:3">
      <c r="A207" s="23" t="s">
        <v>226</v>
      </c>
      <c r="B207" s="23">
        <v>113</v>
      </c>
      <c r="C207" s="23">
        <v>115</v>
      </c>
    </row>
    <row r="208" spans="1:3">
      <c r="A208" s="23" t="s">
        <v>227</v>
      </c>
      <c r="B208" s="23">
        <v>61</v>
      </c>
      <c r="C208" s="23">
        <v>61</v>
      </c>
    </row>
    <row r="209" spans="1:3">
      <c r="A209" s="23" t="s">
        <v>228</v>
      </c>
      <c r="B209" s="23">
        <v>100</v>
      </c>
      <c r="C209" s="23">
        <v>100</v>
      </c>
    </row>
    <row r="210" spans="1:3">
      <c r="A210" s="23" t="s">
        <v>229</v>
      </c>
      <c r="B210" s="23">
        <v>94</v>
      </c>
      <c r="C210" s="23">
        <v>94</v>
      </c>
    </row>
    <row r="211" spans="1:3">
      <c r="A211" s="23" t="s">
        <v>230</v>
      </c>
      <c r="B211" s="23">
        <v>130</v>
      </c>
      <c r="C211" s="23">
        <v>130</v>
      </c>
    </row>
    <row r="212" spans="1:3">
      <c r="A212" s="23" t="s">
        <v>155</v>
      </c>
      <c r="B212" s="23">
        <v>54</v>
      </c>
      <c r="C212" s="23">
        <v>54</v>
      </c>
    </row>
    <row r="213" spans="1:3">
      <c r="A213" s="23" t="s">
        <v>231</v>
      </c>
      <c r="B213" s="23">
        <v>144</v>
      </c>
      <c r="C213" s="23">
        <v>145</v>
      </c>
    </row>
    <row r="214" spans="1:3">
      <c r="A214" s="23" t="s">
        <v>232</v>
      </c>
      <c r="B214" s="23">
        <v>42</v>
      </c>
      <c r="C214" s="23">
        <v>43</v>
      </c>
    </row>
    <row r="215" spans="1:3">
      <c r="A215" s="23" t="s">
        <v>233</v>
      </c>
      <c r="B215" s="23">
        <v>95</v>
      </c>
      <c r="C215" s="23">
        <v>95</v>
      </c>
    </row>
    <row r="216" spans="1:3">
      <c r="A216" s="23" t="s">
        <v>234</v>
      </c>
      <c r="B216" s="23">
        <v>58</v>
      </c>
      <c r="C216" s="23">
        <v>58</v>
      </c>
    </row>
    <row r="217" spans="1:3">
      <c r="A217" s="23" t="s">
        <v>235</v>
      </c>
      <c r="B217" s="23">
        <v>166</v>
      </c>
      <c r="C217" s="23">
        <v>166</v>
      </c>
    </row>
    <row r="218" spans="1:3">
      <c r="A218" s="23" t="s">
        <v>236</v>
      </c>
      <c r="B218" s="23">
        <v>162</v>
      </c>
      <c r="C218" s="23">
        <v>163</v>
      </c>
    </row>
    <row r="219" spans="1:3">
      <c r="A219" s="23" t="s">
        <v>237</v>
      </c>
      <c r="B219" s="23">
        <v>414</v>
      </c>
      <c r="C219" s="23">
        <v>412</v>
      </c>
    </row>
    <row r="220" spans="1:3">
      <c r="A220" s="23" t="s">
        <v>210</v>
      </c>
      <c r="B220" s="23">
        <v>352</v>
      </c>
      <c r="C220" s="23">
        <v>353</v>
      </c>
    </row>
    <row r="221" spans="1:3">
      <c r="A221" s="23" t="s">
        <v>238</v>
      </c>
      <c r="B221" s="23">
        <v>372</v>
      </c>
      <c r="C221" s="23">
        <v>373</v>
      </c>
    </row>
    <row r="222" spans="1:3">
      <c r="A222" s="23" t="s">
        <v>239</v>
      </c>
      <c r="B222" s="23">
        <v>243</v>
      </c>
      <c r="C222" s="23">
        <v>243</v>
      </c>
    </row>
    <row r="223" spans="1:3">
      <c r="A223" s="23" t="s">
        <v>240</v>
      </c>
      <c r="B223" s="23">
        <v>89</v>
      </c>
      <c r="C223" s="23">
        <v>89</v>
      </c>
    </row>
    <row r="224" spans="1:3">
      <c r="A224" s="23" t="s">
        <v>241</v>
      </c>
      <c r="B224" s="23">
        <v>173</v>
      </c>
      <c r="C224" s="23">
        <v>173</v>
      </c>
    </row>
    <row r="225" spans="1:3">
      <c r="A225" s="23" t="s">
        <v>242</v>
      </c>
      <c r="B225" s="23">
        <v>96</v>
      </c>
      <c r="C225" s="23">
        <v>96</v>
      </c>
    </row>
    <row r="226" spans="1:3">
      <c r="A226" s="23" t="s">
        <v>243</v>
      </c>
      <c r="B226" s="23">
        <v>94</v>
      </c>
      <c r="C226" s="23">
        <v>94</v>
      </c>
    </row>
    <row r="227" spans="1:3">
      <c r="A227" s="23" t="s">
        <v>244</v>
      </c>
      <c r="B227" s="23">
        <v>412</v>
      </c>
      <c r="C227" s="23">
        <v>414</v>
      </c>
    </row>
    <row r="228" spans="1:3">
      <c r="A228" s="23" t="s">
        <v>245</v>
      </c>
      <c r="B228" s="23">
        <v>150</v>
      </c>
      <c r="C228" s="23">
        <v>150</v>
      </c>
    </row>
    <row r="229" spans="1:3">
      <c r="A229" s="23" t="s">
        <v>246</v>
      </c>
      <c r="B229" s="23">
        <v>232</v>
      </c>
      <c r="C229" s="23">
        <v>233</v>
      </c>
    </row>
    <row r="230" spans="1:3">
      <c r="A230" s="23" t="s">
        <v>247</v>
      </c>
      <c r="B230" s="23">
        <v>201</v>
      </c>
      <c r="C230" s="23">
        <v>201</v>
      </c>
    </row>
    <row r="231" spans="1:3">
      <c r="A231" s="23" t="s">
        <v>248</v>
      </c>
      <c r="B231" s="23">
        <v>345</v>
      </c>
      <c r="C231" s="23">
        <v>346</v>
      </c>
    </row>
    <row r="232" spans="1:3">
      <c r="A232" s="23" t="s">
        <v>249</v>
      </c>
      <c r="B232" s="23">
        <v>215</v>
      </c>
      <c r="C232" s="23">
        <v>216</v>
      </c>
    </row>
    <row r="233" spans="1:3">
      <c r="A233" s="23" t="s">
        <v>250</v>
      </c>
      <c r="B233" s="23">
        <v>551</v>
      </c>
      <c r="C233" s="23">
        <v>550</v>
      </c>
    </row>
    <row r="234" spans="1:3">
      <c r="A234" s="23" t="s">
        <v>251</v>
      </c>
      <c r="B234" s="23">
        <v>121</v>
      </c>
      <c r="C234" s="23">
        <v>120</v>
      </c>
    </row>
    <row r="235" spans="1:3">
      <c r="A235" s="23" t="s">
        <v>252</v>
      </c>
      <c r="B235" s="23">
        <v>147</v>
      </c>
      <c r="C235" s="23">
        <v>147</v>
      </c>
    </row>
    <row r="236" spans="1:3">
      <c r="A236" s="23" t="s">
        <v>253</v>
      </c>
      <c r="B236" s="23">
        <v>76</v>
      </c>
      <c r="C236" s="23">
        <v>75</v>
      </c>
    </row>
    <row r="237" spans="1:3">
      <c r="A237" s="23" t="s">
        <v>254</v>
      </c>
      <c r="B237" s="23">
        <v>70</v>
      </c>
      <c r="C237" s="23">
        <v>69</v>
      </c>
    </row>
    <row r="238" spans="1:3">
      <c r="A238" s="23" t="s">
        <v>255</v>
      </c>
      <c r="B238" s="23">
        <v>82</v>
      </c>
      <c r="C238" s="23">
        <v>82</v>
      </c>
    </row>
    <row r="239" spans="1:3">
      <c r="A239" s="23" t="s">
        <v>256</v>
      </c>
      <c r="B239" s="23">
        <v>93</v>
      </c>
      <c r="C239" s="23">
        <v>93</v>
      </c>
    </row>
    <row r="240" spans="1:3">
      <c r="A240" s="23" t="s">
        <v>257</v>
      </c>
      <c r="B240" s="23">
        <v>73</v>
      </c>
      <c r="C240" s="23">
        <v>72</v>
      </c>
    </row>
    <row r="241" spans="1:3">
      <c r="A241" s="23" t="s">
        <v>258</v>
      </c>
      <c r="B241" s="23">
        <v>60</v>
      </c>
      <c r="C241" s="23">
        <v>59</v>
      </c>
    </row>
    <row r="242" spans="1:3">
      <c r="A242" s="23" t="s">
        <v>259</v>
      </c>
      <c r="B242" s="23">
        <v>184</v>
      </c>
      <c r="C242" s="23">
        <v>182</v>
      </c>
    </row>
    <row r="243" spans="1:3">
      <c r="A243" s="23" t="s">
        <v>260</v>
      </c>
      <c r="B243" s="23">
        <v>66</v>
      </c>
      <c r="C243" s="23">
        <v>65</v>
      </c>
    </row>
    <row r="244" spans="1:3">
      <c r="A244" s="23" t="s">
        <v>261</v>
      </c>
      <c r="B244" s="23">
        <v>118</v>
      </c>
      <c r="C244" s="23">
        <v>117</v>
      </c>
    </row>
    <row r="245" spans="1:3">
      <c r="A245" s="23" t="s">
        <v>262</v>
      </c>
      <c r="B245" s="23">
        <v>196</v>
      </c>
      <c r="C245" s="23">
        <v>195</v>
      </c>
    </row>
    <row r="246" spans="1:3">
      <c r="A246" s="23" t="s">
        <v>263</v>
      </c>
      <c r="B246" s="23">
        <v>177</v>
      </c>
      <c r="C246" s="23">
        <v>176</v>
      </c>
    </row>
    <row r="247" spans="1:3">
      <c r="A247" s="23" t="s">
        <v>264</v>
      </c>
      <c r="B247" s="23">
        <v>79</v>
      </c>
      <c r="C247" s="23">
        <v>79</v>
      </c>
    </row>
    <row r="248" spans="1:3">
      <c r="A248" s="23" t="s">
        <v>265</v>
      </c>
      <c r="B248" s="23">
        <v>51</v>
      </c>
      <c r="C248" s="23">
        <v>51</v>
      </c>
    </row>
    <row r="249" spans="1:3">
      <c r="A249" s="23" t="s">
        <v>266</v>
      </c>
      <c r="B249" s="23">
        <v>46</v>
      </c>
      <c r="C249" s="23">
        <v>45</v>
      </c>
    </row>
    <row r="250" spans="1:3">
      <c r="A250" s="23" t="s">
        <v>267</v>
      </c>
      <c r="B250" s="23">
        <v>35</v>
      </c>
      <c r="C250" s="23">
        <v>35</v>
      </c>
    </row>
    <row r="251" spans="1:3">
      <c r="A251" s="23" t="s">
        <v>268</v>
      </c>
      <c r="B251" s="23">
        <v>69</v>
      </c>
      <c r="C251" s="23">
        <v>69</v>
      </c>
    </row>
    <row r="252" spans="1:3">
      <c r="A252" s="23" t="s">
        <v>269</v>
      </c>
      <c r="B252" s="23">
        <v>41</v>
      </c>
      <c r="C252" s="23">
        <v>41</v>
      </c>
    </row>
    <row r="253" spans="1:3">
      <c r="A253" s="23" t="s">
        <v>270</v>
      </c>
      <c r="B253" s="23">
        <v>81</v>
      </c>
      <c r="C253" s="23">
        <v>81</v>
      </c>
    </row>
    <row r="254" spans="1:3">
      <c r="A254" s="23" t="s">
        <v>271</v>
      </c>
      <c r="B254" s="23">
        <v>51</v>
      </c>
      <c r="C254" s="23">
        <v>51</v>
      </c>
    </row>
    <row r="255" spans="1:3">
      <c r="A255" s="23" t="s">
        <v>272</v>
      </c>
      <c r="B255" s="23">
        <v>35</v>
      </c>
      <c r="C255" s="23">
        <v>35</v>
      </c>
    </row>
    <row r="256" spans="1:3">
      <c r="A256" s="23" t="s">
        <v>273</v>
      </c>
      <c r="B256" s="23">
        <v>67</v>
      </c>
      <c r="C256" s="23">
        <v>67</v>
      </c>
    </row>
    <row r="257" spans="1:3">
      <c r="A257" s="23" t="s">
        <v>274</v>
      </c>
      <c r="B257" s="23">
        <v>54</v>
      </c>
      <c r="C257" s="23">
        <v>53</v>
      </c>
    </row>
    <row r="258" spans="1:3">
      <c r="A258" s="23" t="s">
        <v>275</v>
      </c>
      <c r="B258" s="23">
        <v>46</v>
      </c>
      <c r="C258" s="23">
        <v>46</v>
      </c>
    </row>
    <row r="259" spans="1:3">
      <c r="A259" s="23" t="s">
        <v>276</v>
      </c>
      <c r="B259" s="23">
        <v>48</v>
      </c>
      <c r="C259" s="23">
        <v>48</v>
      </c>
    </row>
    <row r="260" spans="1:3">
      <c r="A260" s="23" t="s">
        <v>277</v>
      </c>
      <c r="B260" s="23">
        <v>35</v>
      </c>
      <c r="C260" s="23">
        <v>35</v>
      </c>
    </row>
    <row r="261" spans="1:3">
      <c r="A261" s="23" t="s">
        <v>278</v>
      </c>
      <c r="B261" s="23">
        <v>64</v>
      </c>
      <c r="C261" s="23">
        <v>64</v>
      </c>
    </row>
    <row r="262" spans="1:3">
      <c r="A262" s="23" t="s">
        <v>279</v>
      </c>
      <c r="B262" s="23">
        <v>40</v>
      </c>
      <c r="C262" s="23">
        <v>40</v>
      </c>
    </row>
    <row r="263" spans="1:3">
      <c r="A263" s="23" t="s">
        <v>280</v>
      </c>
      <c r="B263" s="23">
        <v>43</v>
      </c>
      <c r="C263" s="23">
        <v>44</v>
      </c>
    </row>
    <row r="264" spans="1:3">
      <c r="A264" s="23" t="s">
        <v>281</v>
      </c>
      <c r="B264" s="23">
        <v>60</v>
      </c>
      <c r="C264" s="23">
        <v>60</v>
      </c>
    </row>
    <row r="265" spans="1:3">
      <c r="A265" s="23" t="s">
        <v>282</v>
      </c>
      <c r="B265" s="23">
        <v>33</v>
      </c>
      <c r="C265" s="23">
        <v>32</v>
      </c>
    </row>
    <row r="266" spans="1:3">
      <c r="A266" s="23" t="s">
        <v>283</v>
      </c>
      <c r="B266" s="23">
        <v>37</v>
      </c>
      <c r="C266" s="23">
        <v>37</v>
      </c>
    </row>
    <row r="267" spans="1:3">
      <c r="A267" s="23" t="s">
        <v>284</v>
      </c>
      <c r="B267" s="23">
        <v>34</v>
      </c>
      <c r="C267" s="23">
        <v>34</v>
      </c>
    </row>
    <row r="268" spans="1:3">
      <c r="A268" s="23" t="s">
        <v>285</v>
      </c>
      <c r="B268" s="23">
        <v>70</v>
      </c>
      <c r="C268" s="23">
        <v>69</v>
      </c>
    </row>
    <row r="269" spans="1:3">
      <c r="A269" s="23" t="s">
        <v>286</v>
      </c>
      <c r="B269" s="23">
        <v>49</v>
      </c>
      <c r="C269" s="23">
        <v>49</v>
      </c>
    </row>
    <row r="270" spans="1:3">
      <c r="A270" s="23" t="s">
        <v>287</v>
      </c>
      <c r="B270" s="23">
        <v>116</v>
      </c>
      <c r="C270" s="23">
        <v>116</v>
      </c>
    </row>
    <row r="271" spans="1:3">
      <c r="A271" s="23" t="s">
        <v>288</v>
      </c>
      <c r="B271" s="23">
        <v>94</v>
      </c>
      <c r="C271" s="23">
        <v>94</v>
      </c>
    </row>
    <row r="272" spans="1:3">
      <c r="A272" s="23" t="s">
        <v>146</v>
      </c>
      <c r="B272" s="23">
        <v>80</v>
      </c>
      <c r="C272" s="23">
        <v>80</v>
      </c>
    </row>
    <row r="273" spans="1:3">
      <c r="A273" s="23" t="s">
        <v>289</v>
      </c>
      <c r="B273" s="23">
        <v>122</v>
      </c>
      <c r="C273" s="23">
        <v>122</v>
      </c>
    </row>
    <row r="274" spans="1:3">
      <c r="A274" s="23" t="s">
        <v>290</v>
      </c>
      <c r="B274" s="23">
        <v>71</v>
      </c>
      <c r="C274" s="23">
        <v>71</v>
      </c>
    </row>
    <row r="275" spans="1:3">
      <c r="A275" s="23" t="s">
        <v>291</v>
      </c>
      <c r="B275" s="23">
        <v>93</v>
      </c>
      <c r="C275" s="23">
        <v>93</v>
      </c>
    </row>
    <row r="276" spans="1:3">
      <c r="A276" s="23" t="s">
        <v>292</v>
      </c>
      <c r="B276" s="23">
        <v>88</v>
      </c>
      <c r="C276" s="23">
        <v>87</v>
      </c>
    </row>
    <row r="277" spans="1:3">
      <c r="A277" s="23" t="s">
        <v>293</v>
      </c>
      <c r="B277" s="23">
        <v>82</v>
      </c>
      <c r="C277" s="23">
        <v>82</v>
      </c>
    </row>
    <row r="278" spans="1:3">
      <c r="A278" s="23" t="s">
        <v>294</v>
      </c>
      <c r="B278" s="23">
        <v>109</v>
      </c>
      <c r="C278" s="23">
        <v>109</v>
      </c>
    </row>
    <row r="279" spans="1:3">
      <c r="A279" s="23" t="s">
        <v>295</v>
      </c>
      <c r="B279" s="23">
        <v>109</v>
      </c>
      <c r="C279" s="23">
        <v>109</v>
      </c>
    </row>
    <row r="280" spans="1:3">
      <c r="A280" s="23" t="s">
        <v>296</v>
      </c>
      <c r="B280" s="23">
        <v>68</v>
      </c>
      <c r="C280" s="23">
        <v>68</v>
      </c>
    </row>
    <row r="281" spans="1:3">
      <c r="A281" s="23" t="s">
        <v>297</v>
      </c>
      <c r="B281" s="23">
        <v>50</v>
      </c>
      <c r="C281" s="23">
        <v>50</v>
      </c>
    </row>
    <row r="282" spans="1:3">
      <c r="A282" s="23" t="s">
        <v>298</v>
      </c>
      <c r="B282" s="23">
        <v>74</v>
      </c>
      <c r="C282" s="23">
        <v>74</v>
      </c>
    </row>
    <row r="283" spans="1:3">
      <c r="A283" s="23" t="s">
        <v>299</v>
      </c>
      <c r="B283" s="23">
        <v>83</v>
      </c>
      <c r="C283" s="23">
        <v>84</v>
      </c>
    </row>
    <row r="284" spans="1:3">
      <c r="A284" s="23" t="s">
        <v>157</v>
      </c>
      <c r="B284" s="23">
        <v>139</v>
      </c>
      <c r="C284" s="23">
        <v>139</v>
      </c>
    </row>
    <row r="285" spans="1:3">
      <c r="A285" s="23" t="s">
        <v>300</v>
      </c>
      <c r="B285" s="23">
        <v>72</v>
      </c>
      <c r="C285" s="23">
        <v>72</v>
      </c>
    </row>
    <row r="286" spans="1:3">
      <c r="A286" s="23" t="s">
        <v>301</v>
      </c>
      <c r="B286" s="23">
        <v>109</v>
      </c>
      <c r="C286" s="23">
        <v>108</v>
      </c>
    </row>
    <row r="287" spans="1:3">
      <c r="A287" s="23" t="s">
        <v>302</v>
      </c>
      <c r="B287" s="23">
        <v>89</v>
      </c>
      <c r="C287" s="23">
        <v>89</v>
      </c>
    </row>
    <row r="288" spans="1:3">
      <c r="A288" s="23" t="s">
        <v>303</v>
      </c>
      <c r="B288" s="23">
        <v>189</v>
      </c>
      <c r="C288" s="23">
        <v>193</v>
      </c>
    </row>
    <row r="289" spans="1:3">
      <c r="A289" s="23" t="s">
        <v>304</v>
      </c>
      <c r="B289" s="23">
        <v>109</v>
      </c>
      <c r="C289" s="23">
        <v>109</v>
      </c>
    </row>
    <row r="290" spans="1:3">
      <c r="A290" s="23" t="s">
        <v>305</v>
      </c>
      <c r="B290" s="23">
        <v>71</v>
      </c>
      <c r="C290" s="23">
        <v>71</v>
      </c>
    </row>
    <row r="291" spans="1:3">
      <c r="A291" s="23" t="s">
        <v>306</v>
      </c>
      <c r="B291" s="23">
        <v>80</v>
      </c>
      <c r="C291" s="23">
        <v>81</v>
      </c>
    </row>
    <row r="292" spans="1:3">
      <c r="A292" s="23" t="s">
        <v>44</v>
      </c>
      <c r="B292" s="23">
        <v>92</v>
      </c>
      <c r="C292" s="23">
        <v>92</v>
      </c>
    </row>
    <row r="293" spans="1:3">
      <c r="A293" s="23" t="s">
        <v>307</v>
      </c>
      <c r="B293" s="23">
        <v>106</v>
      </c>
      <c r="C293" s="23">
        <v>106</v>
      </c>
    </row>
    <row r="294" spans="1:3">
      <c r="A294" s="23" t="s">
        <v>308</v>
      </c>
      <c r="B294" s="23">
        <v>91</v>
      </c>
      <c r="C294" s="23">
        <v>91</v>
      </c>
    </row>
    <row r="295" spans="1:3">
      <c r="A295" s="23" t="s">
        <v>309</v>
      </c>
      <c r="B295" s="23">
        <v>67</v>
      </c>
      <c r="C295" s="23">
        <v>67</v>
      </c>
    </row>
    <row r="296" spans="1:3">
      <c r="A296" s="23" t="s">
        <v>310</v>
      </c>
      <c r="B296" s="23">
        <v>84</v>
      </c>
      <c r="C296" s="23">
        <v>84</v>
      </c>
    </row>
    <row r="297" spans="1:3">
      <c r="A297" s="23" t="s">
        <v>311</v>
      </c>
      <c r="B297" s="23">
        <v>109</v>
      </c>
      <c r="C297" s="23">
        <v>109</v>
      </c>
    </row>
    <row r="298" spans="1:3">
      <c r="A298" s="23" t="s">
        <v>312</v>
      </c>
      <c r="B298" s="23">
        <v>42</v>
      </c>
      <c r="C298" s="23">
        <v>42</v>
      </c>
    </row>
    <row r="299" spans="1:3">
      <c r="A299" s="23" t="s">
        <v>313</v>
      </c>
      <c r="B299" s="23">
        <v>58</v>
      </c>
      <c r="C299" s="23">
        <v>57</v>
      </c>
    </row>
    <row r="300" spans="1:3">
      <c r="A300" s="23" t="s">
        <v>314</v>
      </c>
      <c r="B300" s="23">
        <v>37</v>
      </c>
      <c r="C300" s="23">
        <v>37</v>
      </c>
    </row>
    <row r="301" spans="1:3">
      <c r="A301" s="23" t="s">
        <v>315</v>
      </c>
      <c r="B301" s="23">
        <v>33</v>
      </c>
      <c r="C301" s="23">
        <v>33</v>
      </c>
    </row>
    <row r="302" spans="1:3">
      <c r="A302" s="23" t="s">
        <v>316</v>
      </c>
      <c r="B302" s="23">
        <v>51</v>
      </c>
      <c r="C302" s="23">
        <v>51</v>
      </c>
    </row>
    <row r="303" spans="1:3">
      <c r="A303" s="23" t="s">
        <v>317</v>
      </c>
      <c r="B303" s="23">
        <v>60</v>
      </c>
      <c r="C303" s="23">
        <v>60</v>
      </c>
    </row>
    <row r="304" spans="1:3">
      <c r="A304" s="23" t="s">
        <v>318</v>
      </c>
      <c r="B304" s="23">
        <v>45</v>
      </c>
      <c r="C304" s="23">
        <v>45</v>
      </c>
    </row>
    <row r="305" spans="1:3">
      <c r="A305" s="23" t="s">
        <v>319</v>
      </c>
      <c r="B305" s="23">
        <v>48</v>
      </c>
      <c r="C305" s="23">
        <v>47</v>
      </c>
    </row>
    <row r="306" spans="1:3">
      <c r="A306" s="23" t="s">
        <v>320</v>
      </c>
      <c r="B306" s="23">
        <v>110</v>
      </c>
      <c r="C306" s="23">
        <v>110</v>
      </c>
    </row>
    <row r="307" spans="1:3">
      <c r="A307" s="23" t="s">
        <v>321</v>
      </c>
      <c r="B307" s="23">
        <v>40</v>
      </c>
      <c r="C307" s="23">
        <v>40</v>
      </c>
    </row>
    <row r="308" spans="1:3">
      <c r="A308" s="23" t="s">
        <v>322</v>
      </c>
      <c r="B308" s="23">
        <v>35</v>
      </c>
      <c r="C308" s="23">
        <v>35</v>
      </c>
    </row>
    <row r="309" spans="1:3">
      <c r="A309" s="23" t="s">
        <v>323</v>
      </c>
      <c r="B309" s="23">
        <v>57</v>
      </c>
      <c r="C309" s="23">
        <v>57</v>
      </c>
    </row>
    <row r="310" spans="1:3">
      <c r="A310" s="23" t="s">
        <v>324</v>
      </c>
      <c r="B310" s="23">
        <v>113</v>
      </c>
      <c r="C310" s="23">
        <v>115</v>
      </c>
    </row>
    <row r="311" spans="1:3">
      <c r="A311" s="23" t="s">
        <v>325</v>
      </c>
      <c r="B311" s="23">
        <v>56</v>
      </c>
      <c r="C311" s="23">
        <v>55</v>
      </c>
    </row>
    <row r="312" spans="1:3">
      <c r="A312" s="23" t="s">
        <v>326</v>
      </c>
      <c r="B312" s="23">
        <v>55</v>
      </c>
      <c r="C312" s="23">
        <v>55</v>
      </c>
    </row>
    <row r="313" spans="1:3">
      <c r="A313" s="23" t="s">
        <v>327</v>
      </c>
      <c r="B313" s="23">
        <v>79</v>
      </c>
      <c r="C313" s="23">
        <v>79</v>
      </c>
    </row>
    <row r="314" spans="1:3">
      <c r="A314" s="23" t="s">
        <v>328</v>
      </c>
      <c r="B314" s="23">
        <v>45</v>
      </c>
      <c r="C314" s="23">
        <v>45</v>
      </c>
    </row>
    <row r="315" spans="1:3">
      <c r="A315" s="23" t="s">
        <v>329</v>
      </c>
      <c r="B315" s="23">
        <v>44</v>
      </c>
      <c r="C315" s="23">
        <v>44</v>
      </c>
    </row>
    <row r="316" spans="1:3">
      <c r="A316" s="23" t="s">
        <v>330</v>
      </c>
      <c r="B316" s="23">
        <v>38</v>
      </c>
      <c r="C316" s="23">
        <v>38</v>
      </c>
    </row>
  </sheetData>
  <mergeCells count="5">
    <mergeCell ref="A1:A2"/>
    <mergeCell ref="B1:C1"/>
    <mergeCell ref="K4:N4"/>
    <mergeCell ref="K5:L5"/>
    <mergeCell ref="M5:N5"/>
  </mergeCells>
  <pageMargins left="0.7" right="0.7" top="0.75" bottom="0.75" header="0.3" footer="0.3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1</vt:i4>
      </vt:variant>
    </vt:vector>
  </HeadingPairs>
  <TitlesOfParts>
    <vt:vector size="4" baseType="lpstr">
      <vt:lpstr>Dane 2015</vt:lpstr>
      <vt:lpstr>Dane 2016</vt:lpstr>
      <vt:lpstr>Obliczenia</vt:lpstr>
      <vt:lpstr>'Dane 2015'!Tytuły_wydruku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ekon</dc:creator>
  <cp:lastModifiedBy>Ewelina</cp:lastModifiedBy>
  <dcterms:created xsi:type="dcterms:W3CDTF">2017-04-18T08:44:40Z</dcterms:created>
  <dcterms:modified xsi:type="dcterms:W3CDTF">2017-04-28T21:48:37Z</dcterms:modified>
</cp:coreProperties>
</file>