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PIS" sheetId="1" r:id="rId3"/>
    <sheet state="visible" name="TABLICA" sheetId="2" r:id="rId4"/>
  </sheets>
  <definedNames/>
  <calcPr/>
</workbook>
</file>

<file path=xl/sharedStrings.xml><?xml version="1.0" encoding="utf-8"?>
<sst xmlns="http://schemas.openxmlformats.org/spreadsheetml/2006/main" count="680" uniqueCount="661">
  <si>
    <t>Kategoria:</t>
  </si>
  <si>
    <t>PRZEMYSŁ I BUDOWNICTWO</t>
  </si>
  <si>
    <t xml:space="preserve">W zakresie Przemysłu prezentowane dane dotyczą produkcji sprzedanej przemysłu  w podmiotach prowadzących działalność gospodarczą zaliczaną zgodnie z klasyfikacją PKD 2007 do sekcji B, C, D, E (wg PKD 2004 - do sekcji C, D, E). Dane te  umożliwiają bieżącą oraz roczną ocenę aktywności produkcyjnej przemysłu.
W zakresie Budownictwa prezentowane dane charakteryzują etapy procesu budowlanego w zakresie: wydanych pozwoleń na budowę, mieszkań, których budowę rozpoczęto, budynków (mieszkalnych i niemieszkalnych) i mieszkań oddanych do użytkowania oraz sprzedaży sekcji F Budownictwo, w tym produkcji budowlano-montażowej zrealizowanej przez przedsiębiorstwa budowlane.
</t>
  </si>
  <si>
    <t>Grupa:</t>
  </si>
  <si>
    <t>BUDOWNICTWO MIESZKANIOWE</t>
  </si>
  <si>
    <t>-</t>
  </si>
  <si>
    <t>Podgrupa:</t>
  </si>
  <si>
    <t>Mieszkania oddane do użytkowania w budynkach mieszkalnych i niemieszkalnych</t>
  </si>
  <si>
    <t>Data ostatniej aktualizacji:</t>
  </si>
  <si>
    <t>2016-05-10</t>
  </si>
  <si>
    <t>Wymiary:</t>
  </si>
  <si>
    <t>Rodzaje mieszkań; Rodzaje własności; Rok</t>
  </si>
  <si>
    <t>Przypisy:</t>
  </si>
  <si>
    <t>Znak '-' oznacza brak danych</t>
  </si>
  <si>
    <t>Kod</t>
  </si>
  <si>
    <t>Nazwa</t>
  </si>
  <si>
    <t>mieszkania w nowych budynkach mieszkalnych (oddanych do użytkowania w całości lub w poszczególnych częściach) i niemieszkalnych</t>
  </si>
  <si>
    <t>Rok</t>
  </si>
  <si>
    <t>1101506000</t>
  </si>
  <si>
    <t>Powiat łódzki wschodni</t>
  </si>
  <si>
    <t>1101508000</t>
  </si>
  <si>
    <t>Powiat pabianicki</t>
  </si>
  <si>
    <t>1101520000</t>
  </si>
  <si>
    <t>Powiat zgierski</t>
  </si>
  <si>
    <t>1101521000</t>
  </si>
  <si>
    <t>Powiat brzeziński</t>
  </si>
  <si>
    <t>Wartość</t>
  </si>
  <si>
    <t>Miary klasyczne</t>
  </si>
  <si>
    <t>1101701000</t>
  </si>
  <si>
    <t>Powiat bełchatowski</t>
  </si>
  <si>
    <t>1101707000</t>
  </si>
  <si>
    <t>Powiat opoczyński</t>
  </si>
  <si>
    <t>Średnia</t>
  </si>
  <si>
    <t>Licznik</t>
  </si>
  <si>
    <t>1101710000</t>
  </si>
  <si>
    <t>Powiat piotrkowski</t>
  </si>
  <si>
    <t>Mediana</t>
  </si>
  <si>
    <t>Minimum</t>
  </si>
  <si>
    <t>1101712000</t>
  </si>
  <si>
    <t>Powiat radomszczański</t>
  </si>
  <si>
    <t>Tryb</t>
  </si>
  <si>
    <t>Maksimum</t>
  </si>
  <si>
    <t>1101716000</t>
  </si>
  <si>
    <t>Powiat tomaszowski</t>
  </si>
  <si>
    <t>Odchylenie standardowe</t>
  </si>
  <si>
    <t>1101803000</t>
  </si>
  <si>
    <t>Powiat łaski</t>
  </si>
  <si>
    <t>Wariancja próbki</t>
  </si>
  <si>
    <t>1101809000</t>
  </si>
  <si>
    <t>Powiat pajęczański</t>
  </si>
  <si>
    <t>Kurtoza</t>
  </si>
  <si>
    <t>Vx</t>
  </si>
  <si>
    <t>1101811000</t>
  </si>
  <si>
    <t>Powiat poddębicki</t>
  </si>
  <si>
    <t>Skośność</t>
  </si>
  <si>
    <t>Xtyp</t>
  </si>
  <si>
    <t>1101814000</t>
  </si>
  <si>
    <t>Powiat sieradzki</t>
  </si>
  <si>
    <t>Zakres</t>
  </si>
  <si>
    <t>1101817000</t>
  </si>
  <si>
    <t>Powiat wieluński</t>
  </si>
  <si>
    <t>1101818000</t>
  </si>
  <si>
    <t>Powiat wieruszowski</t>
  </si>
  <si>
    <t>1101819000</t>
  </si>
  <si>
    <t>Powiat zduńskowolski</t>
  </si>
  <si>
    <t>Suma</t>
  </si>
  <si>
    <t>1101902000</t>
  </si>
  <si>
    <t>Powiat kutnowski</t>
  </si>
  <si>
    <t>1101904000</t>
  </si>
  <si>
    <t>Powiat łęczycki</t>
  </si>
  <si>
    <t>1101905000</t>
  </si>
  <si>
    <t>Powiat łowicki</t>
  </si>
  <si>
    <t>Miary pozycyjne</t>
  </si>
  <si>
    <t>1101913000</t>
  </si>
  <si>
    <t>Powiat rawski</t>
  </si>
  <si>
    <t>1101915000</t>
  </si>
  <si>
    <t>Powiat skierniewicki</t>
  </si>
  <si>
    <t>Q1</t>
  </si>
  <si>
    <t>1142502000</t>
  </si>
  <si>
    <t>Powiat ciechanowski</t>
  </si>
  <si>
    <t>Q2 (Mediana)</t>
  </si>
  <si>
    <t>1142513000</t>
  </si>
  <si>
    <t>Powiat mławski</t>
  </si>
  <si>
    <t>(szerokości dopasowane do danych)</t>
  </si>
  <si>
    <t>Q3</t>
  </si>
  <si>
    <t>1142520000</t>
  </si>
  <si>
    <t>Powiat płoński</t>
  </si>
  <si>
    <t>Q</t>
  </si>
  <si>
    <t>1142524000</t>
  </si>
  <si>
    <t>Powiat pułtuski</t>
  </si>
  <si>
    <t>Vq</t>
  </si>
  <si>
    <t>1142537000</t>
  </si>
  <si>
    <t>Powiat żuromiński</t>
  </si>
  <si>
    <t>Aq</t>
  </si>
  <si>
    <t>1142611000</t>
  </si>
  <si>
    <t>Powiat makowski</t>
  </si>
  <si>
    <t>Dominanta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</si>
  <si>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</si>
  <si>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</si>
  <si>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</si>
  <si>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</si>
  <si>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</si>
  <si>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</si>
  <si>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</si>
  <si>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</si>
  <si>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</si>
  <si>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</si>
  <si>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</si>
  <si>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</si>
  <si>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</si>
  <si>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</si>
  <si>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</si>
  <si>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</si>
  <si>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</si>
  <si>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</si>
  <si>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</si>
  <si>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</si>
  <si>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</si>
  <si>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</si>
  <si>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</si>
  <si>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</si>
  <si>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</si>
  <si>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</si>
  <si>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</si>
  <si>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</si>
  <si>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</si>
  <si>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</si>
  <si>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</si>
  <si>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</si>
  <si>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</si>
  <si>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</si>
  <si>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</si>
  <si>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</si>
  <si>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</si>
  <si>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</si>
  <si>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</si>
  <si>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</si>
  <si>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</si>
  <si>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</si>
  <si>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</si>
  <si>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</si>
  <si>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</si>
  <si>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</si>
  <si>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</si>
  <si>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</si>
  <si>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</si>
  <si>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</si>
  <si>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</si>
  <si>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</si>
  <si>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</si>
  <si>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</si>
  <si>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</si>
  <si>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</si>
  <si>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</si>
  <si>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</si>
  <si>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</si>
  <si>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</si>
  <si>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</si>
  <si>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</si>
  <si>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</si>
  <si>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</si>
  <si>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</si>
  <si>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</si>
  <si>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</si>
  <si>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</si>
  <si>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</si>
  <si>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</si>
  <si>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</si>
  <si>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</si>
  <si>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</si>
  <si>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</si>
  <si>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2122205000</t>
  </si>
  <si>
    <t>Powiat gorlicki</t>
  </si>
  <si>
    <t>2122207000</t>
  </si>
  <si>
    <t>Powiat limanowski</t>
  </si>
  <si>
    <t>2122210000</t>
  </si>
  <si>
    <t>Powiat nowosądecki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</si>
  <si>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</si>
  <si>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</si>
  <si>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</si>
  <si>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</si>
  <si>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</si>
  <si>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</si>
  <si>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</si>
  <si>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</si>
  <si>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</si>
  <si>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</si>
  <si>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</si>
  <si>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</si>
  <si>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</si>
  <si>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</si>
  <si>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</si>
  <si>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</si>
  <si>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</si>
  <si>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</si>
  <si>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</si>
  <si>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</si>
  <si>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</si>
  <si>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</si>
  <si>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</si>
  <si>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</si>
  <si>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</si>
  <si>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</si>
  <si>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2244507000</t>
  </si>
  <si>
    <t>Powiat lubliniecki</t>
  </si>
  <si>
    <t>2244513000</t>
  </si>
  <si>
    <t>Powiat tarnogórski</t>
  </si>
  <si>
    <t>2244604000</t>
  </si>
  <si>
    <t>Powiat częstochowski</t>
  </si>
  <si>
    <t>2244606000</t>
  </si>
  <si>
    <t>Powiat kłobucki</t>
  </si>
  <si>
    <t>2244609000</t>
  </si>
  <si>
    <t>Powiat myszkowski</t>
  </si>
  <si>
    <t>2244705000</t>
  </si>
  <si>
    <t>Powiat gliwicki</t>
  </si>
  <si>
    <t>2244911000</t>
  </si>
  <si>
    <t>Powiat raciborski</t>
  </si>
  <si>
    <t>2244912000</t>
  </si>
  <si>
    <t>Powiat rybnicki</t>
  </si>
  <si>
    <t>2244915000</t>
  </si>
  <si>
    <t>Powiat wodzisławski</t>
  </si>
  <si>
    <t>2245001000</t>
  </si>
  <si>
    <t>Powiat będziński</t>
  </si>
  <si>
    <t>2245016000</t>
  </si>
  <si>
    <t>Powiat zawierciański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</si>
  <si>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</si>
  <si>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</si>
  <si>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</si>
  <si>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</si>
  <si>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</si>
  <si>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</si>
  <si>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</si>
  <si>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</si>
  <si>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</si>
  <si>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</si>
  <si>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</si>
  <si>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</si>
  <si>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</si>
  <si>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</si>
  <si>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</si>
  <si>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</si>
  <si>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</si>
  <si>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</si>
  <si>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</si>
  <si>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</si>
  <si>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</si>
  <si>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</si>
  <si>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</si>
  <si>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</si>
  <si>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</si>
  <si>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</si>
  <si>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</si>
  <si>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</si>
  <si>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</si>
  <si>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</si>
  <si>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</si>
  <si>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</si>
  <si>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</si>
  <si>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</si>
  <si>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</si>
  <si>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</si>
  <si>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</si>
  <si>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</si>
  <si>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</si>
  <si>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</si>
  <si>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</si>
  <si>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</si>
  <si>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</si>
  <si>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</si>
  <si>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</si>
  <si>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</si>
  <si>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</si>
  <si>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</si>
  <si>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</si>
  <si>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</si>
  <si>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</si>
  <si>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</si>
  <si>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</si>
  <si>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</si>
  <si>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</si>
  <si>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</si>
  <si>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</si>
  <si>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</si>
  <si>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</si>
  <si>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</si>
  <si>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</si>
  <si>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</si>
  <si>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</si>
  <si>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</si>
  <si>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</si>
  <si>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</si>
  <si>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</si>
  <si>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</si>
  <si>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</si>
  <si>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</si>
  <si>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</si>
  <si>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</si>
  <si>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</si>
  <si>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</si>
  <si>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</si>
  <si>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</si>
  <si>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</si>
  <si>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</si>
  <si>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</si>
  <si>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</si>
  <si>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</si>
  <si>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</si>
  <si>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</si>
  <si>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</si>
  <si>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</si>
  <si>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</si>
  <si>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</si>
  <si>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3203702000</t>
  </si>
  <si>
    <t>Powiat białostocki</t>
  </si>
  <si>
    <t>3203711000</t>
  </si>
  <si>
    <t>Powiat sokólski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</si>
  <si>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</si>
  <si>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</si>
  <si>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</si>
  <si>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</si>
  <si>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</si>
  <si>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</si>
  <si>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</si>
  <si>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</si>
  <si>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</si>
  <si>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</si>
  <si>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</si>
  <si>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</si>
  <si>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</si>
  <si>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</si>
  <si>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</si>
  <si>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</si>
  <si>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</si>
  <si>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</si>
  <si>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</si>
  <si>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</si>
  <si>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</si>
  <si>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</si>
  <si>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</si>
  <si>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</si>
  <si>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</si>
  <si>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</si>
  <si>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</si>
  <si>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</si>
  <si>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</si>
  <si>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</si>
  <si>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</si>
  <si>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</si>
  <si>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</si>
  <si>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</si>
  <si>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</si>
  <si>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</si>
  <si>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</si>
  <si>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</si>
  <si>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</si>
  <si>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</si>
  <si>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</si>
  <si>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</si>
  <si>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</si>
  <si>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</si>
  <si>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</si>
  <si>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</si>
  <si>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</si>
  <si>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</si>
  <si>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</si>
  <si>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</si>
  <si>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</si>
  <si>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</si>
  <si>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</si>
  <si>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</si>
  <si>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</si>
  <si>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</si>
  <si>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</si>
  <si>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</si>
  <si>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</si>
  <si>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</si>
  <si>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</si>
  <si>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</si>
  <si>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</si>
  <si>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</si>
  <si>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</si>
  <si>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</si>
  <si>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</si>
  <si>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</si>
  <si>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</si>
  <si>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</si>
  <si>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</si>
  <si>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</si>
  <si>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</si>
  <si>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</si>
  <si>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</si>
  <si>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</si>
  <si>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</si>
  <si>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</si>
  <si>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</si>
  <si>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</si>
  <si>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</si>
  <si>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</si>
  <si>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</si>
  <si>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</si>
  <si>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</si>
  <si>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</si>
  <si>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</si>
  <si>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</si>
  <si>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</si>
  <si>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</si>
  <si>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</si>
  <si>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</si>
  <si>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</si>
  <si>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</si>
  <si>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</si>
  <si>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</si>
  <si>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</si>
  <si>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</si>
  <si>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</si>
  <si>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</si>
  <si>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</si>
  <si>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</si>
  <si>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</si>
  <si>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</si>
  <si>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</si>
  <si>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</si>
  <si>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</si>
  <si>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</si>
  <si>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</si>
  <si>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</si>
  <si>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</si>
  <si>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</si>
  <si>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</si>
  <si>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</si>
  <si>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</si>
  <si>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</si>
  <si>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</si>
  <si>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</si>
  <si>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</si>
  <si>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</si>
  <si>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</si>
  <si>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</si>
  <si>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</si>
  <si>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</si>
  <si>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</si>
  <si>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</si>
  <si>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</si>
  <si>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</si>
  <si>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</si>
  <si>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</si>
  <si>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</si>
  <si>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</si>
  <si>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</si>
  <si>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</si>
  <si>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</si>
  <si>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</si>
  <si>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</si>
  <si>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</si>
  <si>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</si>
  <si>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</si>
  <si>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</si>
  <si>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</si>
  <si>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</si>
  <si>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</si>
  <si>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</si>
  <si>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</si>
  <si>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</si>
  <si>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</si>
  <si>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</si>
  <si>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</si>
  <si>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</si>
  <si>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</si>
  <si>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</si>
  <si>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</si>
  <si>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</si>
  <si>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</si>
  <si>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</si>
  <si>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</si>
  <si>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</si>
  <si>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</si>
  <si>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</si>
  <si>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</si>
  <si>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</si>
  <si>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</si>
  <si>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</si>
  <si>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</si>
  <si>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</si>
  <si>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</si>
  <si>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</si>
  <si>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</si>
  <si>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</si>
  <si>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</si>
  <si>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</si>
  <si>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</si>
  <si>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</si>
  <si>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</si>
  <si>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</si>
  <si>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</si>
  <si>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</si>
  <si>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</si>
  <si>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</si>
  <si>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</si>
  <si>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</si>
  <si>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</si>
  <si>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</si>
  <si>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</si>
  <si>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</si>
  <si>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</si>
  <si>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</si>
  <si>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</si>
  <si>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</si>
  <si>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</si>
  <si>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</si>
  <si>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</si>
  <si>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</si>
  <si>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</si>
  <si>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</si>
  <si>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</si>
  <si>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</si>
  <si>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</si>
  <si>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</si>
  <si>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</si>
  <si>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</si>
  <si>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</si>
  <si>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</si>
  <si>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</si>
  <si>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</si>
  <si>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</si>
  <si>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</si>
  <si>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</si>
  <si>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</si>
  <si>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</si>
  <si>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</si>
  <si>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</si>
  <si>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</si>
  <si>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</si>
  <si>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</si>
  <si>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</si>
  <si>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</si>
  <si>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</si>
  <si>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</si>
  <si>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</si>
  <si>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</si>
  <si>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</si>
  <si>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</si>
  <si>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</si>
  <si>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</si>
  <si>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</si>
  <si>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</si>
  <si>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</si>
  <si>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</si>
  <si>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</si>
  <si>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</si>
  <si>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</si>
  <si>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</si>
  <si>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</si>
  <si>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</si>
  <si>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</si>
  <si>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6040603000</t>
  </si>
  <si>
    <t>Powiat bydgoski</t>
  </si>
  <si>
    <t>6040615000</t>
  </si>
  <si>
    <t>Powiat toruński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</si>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</sst>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vertical="top" wrapText="1"/>
    </xf>
    <xf borderId="0" fillId="0" fontId="1" numFmtId="0" xfId="0" applyAlignment="1" applyFont="1">
      <alignment vertical="top"/>
    </xf>
    <xf borderId="1" fillId="2" fontId="0" numFmtId="0" xfId="0" applyAlignment="1" applyBorder="1" applyFill="1" applyFont="1">
      <alignment horizontal="left" vertical="center" wrapText="1"/>
    </xf>
    <xf borderId="0" fillId="2" fontId="2" numFmtId="0" xfId="0" applyAlignment="1" applyFont="1">
      <alignment vertical="center"/>
    </xf>
    <xf borderId="0" fillId="0" fontId="1" numFmtId="3" xfId="0" applyFont="1" applyNumberFormat="1"/>
    <xf borderId="0" fillId="0" fontId="2" numFmtId="0" xfId="0" applyAlignment="1" applyFont="1">
      <alignment/>
    </xf>
    <xf borderId="0" fillId="0" fontId="2" numFmtId="3" xfId="0" applyFont="1" applyNumberFormat="1"/>
    <xf borderId="0" fillId="0" fontId="2" numFmtId="4" xfId="0" applyAlignment="1" applyFont="1" applyNumberFormat="1">
      <alignment/>
    </xf>
    <xf borderId="0" fillId="0" fontId="2" numFmtId="4" xfId="0" applyFont="1" applyNumberFormat="1"/>
    <xf borderId="0" fillId="3" fontId="2" numFmtId="0" xfId="0" applyFill="1" applyFont="1"/>
    <xf borderId="0" fillId="3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TABLICA!$F$25:$F$45</c:f>
            </c:strRef>
          </c:cat>
          <c:val>
            <c:numRef>
              <c:f>TABLICA!$G$25:$G$45</c:f>
            </c:numRef>
          </c:val>
        </c:ser>
        <c:axId val="1313994314"/>
        <c:axId val="696869010"/>
      </c:barChart>
      <c:catAx>
        <c:axId val="1313994314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696869010"/>
      </c:catAx>
      <c:valAx>
        <c:axId val="6968690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13994314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TABLICA!$B$2:$B$315</c:f>
            </c:strRef>
          </c:cat>
          <c:val>
            <c:numRef>
              <c:f>TABLICA!$C$2:$C$315</c:f>
            </c:numRef>
          </c:val>
        </c:ser>
        <c:axId val="1073382263"/>
        <c:axId val="215229361"/>
      </c:barChart>
      <c:catAx>
        <c:axId val="107338226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215229361"/>
      </c:catAx>
      <c:valAx>
        <c:axId val="215229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73382263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13</xdr:col>
      <xdr:colOff>28575</xdr:colOff>
      <xdr:row>6</xdr:row>
      <xdr:rowOff>19050</xdr:rowOff>
    </xdr:from>
    <xdr:to>
      <xdr:col>22</xdr:col>
      <xdr:colOff>514350</xdr:colOff>
      <xdr:row>24</xdr:row>
      <xdr:rowOff>123825</xdr:rowOff>
    </xdr:to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8</xdr:col>
      <xdr:colOff>542925</xdr:colOff>
      <xdr:row>30</xdr:row>
      <xdr:rowOff>104775</xdr:rowOff>
    </xdr:from>
    <xdr:to>
      <xdr:col>16</xdr:col>
      <xdr:colOff>238125</xdr:colOff>
      <xdr:row>49</xdr:row>
      <xdr:rowOff>19050</xdr:rowOff>
    </xdr:to>
    <xdr:graphicFrame>
      <xdr:nvGraphicFramePr>
        <xdr:cNvPr id="2" name="Chart 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7.5"/>
    <col customWidth="1" min="2" max="2" width="175.0"/>
    <col customWidth="1" min="3" max="26" width="7.63"/>
  </cols>
  <sheetData>
    <row r="1">
      <c r="A1" s="1" t="s">
        <v>0</v>
      </c>
      <c r="B1" s="1" t="s">
        <v>1</v>
      </c>
    </row>
    <row r="2" ht="49.5" customHeight="1">
      <c r="A2" s="1"/>
      <c r="B2" s="2" t="s">
        <v>2</v>
      </c>
    </row>
    <row r="3">
      <c r="A3" s="1" t="s">
        <v>3</v>
      </c>
      <c r="B3" s="1" t="s">
        <v>4</v>
      </c>
    </row>
    <row r="4">
      <c r="A4" s="1"/>
      <c r="B4" s="1" t="s">
        <v>5</v>
      </c>
    </row>
    <row r="5">
      <c r="A5" s="1" t="s">
        <v>6</v>
      </c>
      <c r="B5" s="1" t="s">
        <v>7</v>
      </c>
    </row>
    <row r="6">
      <c r="A6" s="1"/>
      <c r="B6" s="1" t="s">
        <v>5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 ht="49.5" customHeight="1">
      <c r="A9" s="3" t="s">
        <v>12</v>
      </c>
      <c r="B9" s="2" t="s">
        <v>13</v>
      </c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2.13"/>
    <col customWidth="1" min="2" max="2" width="19.5"/>
    <col customWidth="1" min="3" max="3" width="20.25"/>
    <col customWidth="1" min="4" max="5" width="7.63"/>
    <col customWidth="1" min="6" max="6" width="20.63"/>
    <col customWidth="1" min="7" max="7" width="13.5"/>
    <col customWidth="1" min="8" max="10" width="7.63"/>
    <col customWidth="1" min="11" max="11" width="19.75"/>
    <col customWidth="1" min="12" max="12" width="13.5"/>
    <col customWidth="1" min="13" max="26" width="7.63"/>
  </cols>
  <sheetData>
    <row r="1">
      <c r="A1" s="4" t="s">
        <v>14</v>
      </c>
      <c r="B1" s="4" t="s">
        <v>15</v>
      </c>
      <c r="C1" s="4" t="s">
        <v>16</v>
      </c>
      <c r="D1" s="5" t="s">
        <v>17</v>
      </c>
    </row>
    <row r="2">
      <c r="A2" s="1" t="s">
        <v>18</v>
      </c>
      <c r="B2" s="1" t="s">
        <v>19</v>
      </c>
      <c r="C2" s="6">
        <v>263.0</v>
      </c>
      <c r="D2" s="7">
        <v>2015.0</v>
      </c>
    </row>
    <row r="3">
      <c r="A3" s="1" t="s">
        <v>20</v>
      </c>
      <c r="B3" s="1" t="s">
        <v>21</v>
      </c>
      <c r="C3" s="6">
        <v>408.0</v>
      </c>
      <c r="D3" s="7">
        <v>2015.0</v>
      </c>
    </row>
    <row r="4">
      <c r="A4" s="1" t="s">
        <v>22</v>
      </c>
      <c r="B4" s="1" t="s">
        <v>23</v>
      </c>
      <c r="C4" s="6">
        <v>644.0</v>
      </c>
      <c r="D4" s="7">
        <v>2015.0</v>
      </c>
    </row>
    <row r="5">
      <c r="A5" s="1" t="s">
        <v>24</v>
      </c>
      <c r="B5" s="1" t="s">
        <v>25</v>
      </c>
      <c r="C5" s="6">
        <v>103.0</v>
      </c>
      <c r="D5" s="7">
        <v>2015.0</v>
      </c>
      <c r="F5" s="7" t="s">
        <v>26</v>
      </c>
      <c r="K5" s="7" t="s">
        <v>27</v>
      </c>
    </row>
    <row r="6">
      <c r="A6" s="1" t="s">
        <v>28</v>
      </c>
      <c r="B6" s="1" t="s">
        <v>29</v>
      </c>
      <c r="C6" s="6">
        <v>362.0</v>
      </c>
      <c r="D6" s="7">
        <v>2015.0</v>
      </c>
    </row>
    <row r="7">
      <c r="A7" s="1" t="s">
        <v>30</v>
      </c>
      <c r="B7" s="1" t="s">
        <v>31</v>
      </c>
      <c r="C7" s="6">
        <v>175.0</v>
      </c>
      <c r="D7" s="7">
        <v>2015.0</v>
      </c>
      <c r="F7" s="7" t="s">
        <v>32</v>
      </c>
      <c r="G7" s="8">
        <f>AVERAGE(C2:C315)</f>
        <v>265.6719745</v>
      </c>
      <c r="K7" s="7" t="s">
        <v>33</v>
      </c>
      <c r="L7" s="9">
        <f>count(C2:C315)</f>
        <v>314</v>
      </c>
    </row>
    <row r="8">
      <c r="A8" s="1" t="s">
        <v>34</v>
      </c>
      <c r="B8" s="1" t="s">
        <v>35</v>
      </c>
      <c r="C8" s="6">
        <v>296.0</v>
      </c>
      <c r="D8" s="7">
        <v>2015.0</v>
      </c>
      <c r="F8" s="7" t="s">
        <v>36</v>
      </c>
      <c r="G8" s="8">
        <f>MEDIAN(C2:C315)</f>
        <v>180.5</v>
      </c>
      <c r="K8" s="7" t="s">
        <v>37</v>
      </c>
      <c r="L8" s="10">
        <f>min(C2:C315)</f>
        <v>23</v>
      </c>
    </row>
    <row r="9">
      <c r="A9" s="1" t="s">
        <v>38</v>
      </c>
      <c r="B9" s="1" t="s">
        <v>39</v>
      </c>
      <c r="C9" s="6">
        <v>228.0</v>
      </c>
      <c r="D9" s="7">
        <v>2015.0</v>
      </c>
      <c r="F9" s="7" t="s">
        <v>40</v>
      </c>
      <c r="G9">
        <f>mode(C2:C315)</f>
        <v>80</v>
      </c>
      <c r="H9">
        <f>countif(C2:C315,G9)</f>
        <v>5</v>
      </c>
      <c r="K9" s="7" t="s">
        <v>41</v>
      </c>
      <c r="L9" s="10">
        <f>max(C2:C315)</f>
        <v>3815</v>
      </c>
    </row>
    <row r="10">
      <c r="A10" s="1" t="s">
        <v>42</v>
      </c>
      <c r="B10" s="1" t="s">
        <v>43</v>
      </c>
      <c r="C10" s="6">
        <v>217.0</v>
      </c>
      <c r="D10" s="7">
        <v>2015.0</v>
      </c>
      <c r="F10" s="7" t="s">
        <v>44</v>
      </c>
      <c r="G10">
        <f>STDEV(C2:C315)</f>
        <v>331.4131386</v>
      </c>
      <c r="K10" s="7" t="s">
        <v>32</v>
      </c>
      <c r="L10" s="10">
        <f>average(C2:C315)</f>
        <v>265.6719745</v>
      </c>
    </row>
    <row r="11">
      <c r="A11" s="1" t="s">
        <v>45</v>
      </c>
      <c r="B11" s="1" t="s">
        <v>46</v>
      </c>
      <c r="C11" s="6">
        <v>153.0</v>
      </c>
      <c r="D11" s="7">
        <v>2015.0</v>
      </c>
      <c r="F11" s="7" t="s">
        <v>47</v>
      </c>
      <c r="G11">
        <f>var(C2:C315)</f>
        <v>109834.6684</v>
      </c>
      <c r="K11" s="7" t="s">
        <v>44</v>
      </c>
      <c r="L11" s="10">
        <f>STDEV(C2:C315)</f>
        <v>331.4131386</v>
      </c>
    </row>
    <row r="12">
      <c r="A12" s="1" t="s">
        <v>48</v>
      </c>
      <c r="B12" s="1" t="s">
        <v>49</v>
      </c>
      <c r="C12" s="6">
        <v>94.0</v>
      </c>
      <c r="D12" s="7">
        <v>2015.0</v>
      </c>
      <c r="F12" s="7" t="s">
        <v>50</v>
      </c>
      <c r="G12" s="11">
        <f>kurt(C2:C315)</f>
        <v>48.10400414</v>
      </c>
      <c r="K12" s="7" t="s">
        <v>51</v>
      </c>
      <c r="L12" s="10">
        <f>L11/L10</f>
        <v>1.247452386</v>
      </c>
    </row>
    <row r="13">
      <c r="A13" s="1" t="s">
        <v>52</v>
      </c>
      <c r="B13" s="1" t="s">
        <v>53</v>
      </c>
      <c r="C13" s="6">
        <v>179.0</v>
      </c>
      <c r="D13" s="7">
        <v>2015.0</v>
      </c>
      <c r="F13" s="7" t="s">
        <v>54</v>
      </c>
      <c r="G13" s="11">
        <f>skew(C2:C315)</f>
        <v>5.682815016</v>
      </c>
      <c r="K13" s="7" t="s">
        <v>55</v>
      </c>
      <c r="L13" s="10">
        <f>L10-L11</f>
        <v>-65.74116404</v>
      </c>
    </row>
    <row r="14">
      <c r="A14" s="1" t="s">
        <v>56</v>
      </c>
      <c r="B14" s="1" t="s">
        <v>57</v>
      </c>
      <c r="C14" s="6">
        <v>214.0</v>
      </c>
      <c r="D14" s="7">
        <v>2015.0</v>
      </c>
      <c r="F14" s="7" t="s">
        <v>58</v>
      </c>
      <c r="G14" s="8">
        <f>G16-G15</f>
        <v>3792</v>
      </c>
      <c r="K14" s="7" t="s">
        <v>50</v>
      </c>
      <c r="L14" s="10">
        <f>kurt(C2:C315)</f>
        <v>48.10400414</v>
      </c>
    </row>
    <row r="15">
      <c r="A15" s="1" t="s">
        <v>59</v>
      </c>
      <c r="B15" s="1" t="s">
        <v>60</v>
      </c>
      <c r="C15" s="6">
        <v>181.0</v>
      </c>
      <c r="D15" s="7">
        <v>2015.0</v>
      </c>
      <c r="F15" s="7" t="s">
        <v>37</v>
      </c>
      <c r="G15" s="8">
        <f>min(C2:C315)</f>
        <v>23</v>
      </c>
      <c r="K15" s="7" t="s">
        <v>54</v>
      </c>
      <c r="L15" s="10">
        <f>skew(C2:C315)</f>
        <v>5.682815016</v>
      </c>
    </row>
    <row r="16">
      <c r="A16" s="1" t="s">
        <v>61</v>
      </c>
      <c r="B16" s="1" t="s">
        <v>62</v>
      </c>
      <c r="C16" s="6">
        <v>155.0</v>
      </c>
      <c r="D16" s="7">
        <v>2015.0</v>
      </c>
      <c r="F16" s="7" t="s">
        <v>41</v>
      </c>
      <c r="G16" s="8">
        <f>max(C2:C315)</f>
        <v>3815</v>
      </c>
      <c r="K16" s="7" t="s">
        <v>58</v>
      </c>
      <c r="L16" s="10">
        <f>L9-L8</f>
        <v>3792</v>
      </c>
    </row>
    <row r="17">
      <c r="A17" s="1" t="s">
        <v>63</v>
      </c>
      <c r="B17" s="1" t="s">
        <v>64</v>
      </c>
      <c r="C17" s="6">
        <v>137.0</v>
      </c>
      <c r="D17" s="7">
        <v>2015.0</v>
      </c>
      <c r="F17" s="7" t="s">
        <v>65</v>
      </c>
      <c r="G17" s="8">
        <f>SUM(C2:C315)</f>
        <v>83421</v>
      </c>
    </row>
    <row r="18">
      <c r="A18" s="1" t="s">
        <v>66</v>
      </c>
      <c r="B18" s="1" t="s">
        <v>67</v>
      </c>
      <c r="C18" s="6">
        <v>180.0</v>
      </c>
      <c r="D18" s="7">
        <v>2015.0</v>
      </c>
      <c r="F18" s="7" t="s">
        <v>33</v>
      </c>
      <c r="G18" s="7">
        <f>count(C2:C315)</f>
        <v>314</v>
      </c>
    </row>
    <row r="19">
      <c r="A19" s="1" t="s">
        <v>68</v>
      </c>
      <c r="B19" s="1" t="s">
        <v>69</v>
      </c>
      <c r="C19" s="6">
        <v>55.0</v>
      </c>
      <c r="D19" s="7">
        <v>2015.0</v>
      </c>
    </row>
    <row r="20">
      <c r="A20" s="1" t="s">
        <v>70</v>
      </c>
      <c r="B20" s="1" t="s">
        <v>71</v>
      </c>
      <c r="C20" s="6">
        <v>145.0</v>
      </c>
      <c r="D20" s="7">
        <v>2015.0</v>
      </c>
      <c r="K20" s="7" t="s">
        <v>72</v>
      </c>
    </row>
    <row r="21">
      <c r="A21" s="1" t="s">
        <v>73</v>
      </c>
      <c r="B21" s="1" t="s">
        <v>74</v>
      </c>
      <c r="C21" s="6">
        <v>146.0</v>
      </c>
      <c r="D21" s="7">
        <v>2015.0</v>
      </c>
    </row>
    <row r="22">
      <c r="A22" s="1" t="s">
        <v>75</v>
      </c>
      <c r="B22" s="1" t="s">
        <v>76</v>
      </c>
      <c r="C22" s="6">
        <v>122.0</v>
      </c>
      <c r="D22" s="7">
        <v>2015.0</v>
      </c>
      <c r="K22" s="7" t="s">
        <v>77</v>
      </c>
      <c r="L22">
        <f>quartile(C$2:C$315,1)</f>
        <v>103</v>
      </c>
    </row>
    <row r="23">
      <c r="A23" s="1" t="s">
        <v>78</v>
      </c>
      <c r="B23" s="1" t="s">
        <v>79</v>
      </c>
      <c r="C23" s="6">
        <v>308.0</v>
      </c>
      <c r="D23" s="7">
        <v>2015.0</v>
      </c>
      <c r="K23" s="7" t="s">
        <v>80</v>
      </c>
      <c r="L23">
        <f>QUARTILE(C$2:C$315,2)</f>
        <v>180.5</v>
      </c>
    </row>
    <row r="24">
      <c r="A24" s="1" t="s">
        <v>81</v>
      </c>
      <c r="B24" s="1" t="s">
        <v>82</v>
      </c>
      <c r="C24" s="6">
        <v>299.0</v>
      </c>
      <c r="D24" s="7">
        <v>2015.0</v>
      </c>
      <c r="F24" s="12" t="s">
        <v>83</v>
      </c>
      <c r="K24" s="7" t="s">
        <v>84</v>
      </c>
      <c r="L24">
        <f>quartile(C$2:C$315,3)</f>
        <v>314</v>
      </c>
    </row>
    <row r="25">
      <c r="A25" s="1" t="s">
        <v>85</v>
      </c>
      <c r="B25" s="1" t="s">
        <v>86</v>
      </c>
      <c r="C25" s="6">
        <v>271.0</v>
      </c>
      <c r="D25" s="7">
        <v>2015.0</v>
      </c>
      <c r="F25" s="7">
        <v>0.0</v>
      </c>
      <c r="G25">
        <f t="array" ref="G25:G45">FREQUENCY(C$2:C$315,F$25:F$45)</f>
        <v>0</v>
      </c>
      <c r="K25" s="7" t="s">
        <v>87</v>
      </c>
      <c r="L25">
        <f>(L24-L22)/2</f>
        <v>105.5</v>
      </c>
    </row>
    <row r="26">
      <c r="A26" s="1" t="s">
        <v>88</v>
      </c>
      <c r="B26" s="1" t="s">
        <v>89</v>
      </c>
      <c r="C26" s="6">
        <v>197.0</v>
      </c>
      <c r="D26" s="7">
        <v>2015.0</v>
      </c>
      <c r="F26">
        <f t="shared" ref="F26:F45" si="1">F25+200</f>
        <v>200</v>
      </c>
      <c r="G26">
        <v>180.0</v>
      </c>
      <c r="K26" s="7" t="s">
        <v>90</v>
      </c>
      <c r="L26">
        <f>L25/L23</f>
        <v>0.5844875346</v>
      </c>
    </row>
    <row r="27">
      <c r="A27" s="1" t="s">
        <v>91</v>
      </c>
      <c r="B27" s="1" t="s">
        <v>92</v>
      </c>
      <c r="C27" s="6">
        <v>34.0</v>
      </c>
      <c r="D27" s="7">
        <v>2015.0</v>
      </c>
      <c r="F27">
        <f t="shared" si="1"/>
        <v>400</v>
      </c>
      <c r="G27">
        <v>85.0</v>
      </c>
      <c r="K27" s="7" t="s">
        <v>93</v>
      </c>
      <c r="L27">
        <f>(L22+L24-2*L23)/L25</f>
        <v>0.5308056872</v>
      </c>
    </row>
    <row r="28">
      <c r="A28" s="1" t="s">
        <v>94</v>
      </c>
      <c r="B28" s="1" t="s">
        <v>95</v>
      </c>
      <c r="C28" s="6">
        <v>109.0</v>
      </c>
      <c r="D28" s="7">
        <v>2015.0</v>
      </c>
      <c r="F28">
        <f t="shared" si="1"/>
        <v>600</v>
      </c>
      <c r="G28">
        <v>26.0</v>
      </c>
      <c r="K28" s="7" t="s">
        <v>96</v>
      </c>
      <c r="L28">
        <f>MODE(C2:C315)</f>
        <v>80</v>
      </c>
      <c r="M28">
        <f>countif(C2:C315,L23)</f>
        <v>0</v>
      </c>
    </row>
    <row r="29">
      <c r="A29" s="1" t="s">
        <v>97</v>
      </c>
      <c r="B29" s="1" t="s">
        <v>98</v>
      </c>
      <c r="C29" s="6">
        <v>362.0</v>
      </c>
      <c r="D29" s="7">
        <v>2015.0</v>
      </c>
      <c r="F29">
        <f t="shared" si="1"/>
        <v>800</v>
      </c>
      <c r="G29">
        <v>8.0</v>
      </c>
    </row>
    <row r="30">
      <c r="A30" s="1" t="s">
        <v>99</v>
      </c>
      <c r="B30" s="1" t="s">
        <v>100</v>
      </c>
      <c r="C30" s="6">
        <v>106.0</v>
      </c>
      <c r="D30" s="7">
        <v>2015.0</v>
      </c>
      <c r="F30">
        <f t="shared" si="1"/>
        <v>1000</v>
      </c>
      <c r="G30">
        <v>8.0</v>
      </c>
    </row>
    <row r="31">
      <c r="A31" s="1" t="s">
        <v>101</v>
      </c>
      <c r="B31" s="1" t="s">
        <v>102</v>
      </c>
      <c r="C31" s="6">
        <v>129.0</v>
      </c>
      <c r="D31" s="7">
        <v>2015.0</v>
      </c>
      <c r="F31">
        <f t="shared" si="1"/>
        <v>1200</v>
      </c>
      <c r="G31">
        <v>0.0</v>
      </c>
    </row>
    <row r="32">
      <c r="A32" s="1" t="s">
        <v>103</v>
      </c>
      <c r="B32" s="1" t="s">
        <v>104</v>
      </c>
      <c r="C32" s="6">
        <v>241.0</v>
      </c>
      <c r="D32" s="7">
        <v>2015.0</v>
      </c>
      <c r="F32">
        <f t="shared" si="1"/>
        <v>1400</v>
      </c>
      <c r="G32">
        <v>3.0</v>
      </c>
    </row>
    <row r="33">
      <c r="A33" s="1" t="s">
        <v>105</v>
      </c>
      <c r="B33" s="1" t="s">
        <v>106</v>
      </c>
      <c r="C33" s="6">
        <v>91.0</v>
      </c>
      <c r="D33" s="7">
        <v>2015.0</v>
      </c>
      <c r="F33">
        <f t="shared" si="1"/>
        <v>1600</v>
      </c>
      <c r="G33">
        <v>1.0</v>
      </c>
    </row>
    <row r="34">
      <c r="A34" s="1" t="s">
        <v>107</v>
      </c>
      <c r="B34" s="1" t="s">
        <v>108</v>
      </c>
      <c r="C34" s="6">
        <v>197.0</v>
      </c>
      <c r="D34" s="7">
        <v>2015.0</v>
      </c>
      <c r="F34">
        <f t="shared" si="1"/>
        <v>1800</v>
      </c>
      <c r="G34">
        <v>0.0</v>
      </c>
    </row>
    <row r="35">
      <c r="A35" s="1" t="s">
        <v>109</v>
      </c>
      <c r="B35" s="1" t="s">
        <v>110</v>
      </c>
      <c r="C35" s="6">
        <v>96.0</v>
      </c>
      <c r="D35" s="7">
        <v>2015.0</v>
      </c>
      <c r="F35">
        <f t="shared" si="1"/>
        <v>2000</v>
      </c>
      <c r="G35">
        <v>1.0</v>
      </c>
    </row>
    <row r="36">
      <c r="A36" s="1" t="s">
        <v>111</v>
      </c>
      <c r="B36" s="1" t="s">
        <v>112</v>
      </c>
      <c r="C36" s="6">
        <v>69.0</v>
      </c>
      <c r="D36" s="7">
        <v>2015.0</v>
      </c>
      <c r="F36">
        <f t="shared" si="1"/>
        <v>2200</v>
      </c>
      <c r="G36">
        <v>0.0</v>
      </c>
    </row>
    <row r="37">
      <c r="A37" s="1" t="s">
        <v>113</v>
      </c>
      <c r="B37" s="1" t="s">
        <v>114</v>
      </c>
      <c r="C37" s="6">
        <v>570.0</v>
      </c>
      <c r="D37" s="7">
        <v>2015.0</v>
      </c>
      <c r="F37">
        <f t="shared" si="1"/>
        <v>2400</v>
      </c>
      <c r="G37">
        <v>1.0</v>
      </c>
    </row>
    <row r="38">
      <c r="A38" s="1" t="s">
        <v>115</v>
      </c>
      <c r="B38" s="1" t="s">
        <v>116</v>
      </c>
      <c r="C38" s="6">
        <v>107.0</v>
      </c>
      <c r="D38" s="7">
        <v>2015.0</v>
      </c>
      <c r="F38">
        <f t="shared" si="1"/>
        <v>2600</v>
      </c>
      <c r="G38">
        <v>0.0</v>
      </c>
    </row>
    <row r="39">
      <c r="A39" s="1" t="s">
        <v>117</v>
      </c>
      <c r="B39" s="1" t="s">
        <v>118</v>
      </c>
      <c r="C39" s="6">
        <v>104.0</v>
      </c>
      <c r="D39" s="7">
        <v>2015.0</v>
      </c>
      <c r="F39">
        <f t="shared" si="1"/>
        <v>2800</v>
      </c>
      <c r="G39">
        <v>0.0</v>
      </c>
    </row>
    <row r="40">
      <c r="A40" s="1" t="s">
        <v>119</v>
      </c>
      <c r="B40" s="1" t="s">
        <v>120</v>
      </c>
      <c r="C40" s="6">
        <v>329.0</v>
      </c>
      <c r="D40" s="7">
        <v>2015.0</v>
      </c>
      <c r="F40">
        <f t="shared" si="1"/>
        <v>3000</v>
      </c>
      <c r="G40">
        <v>0.0</v>
      </c>
    </row>
    <row r="41">
      <c r="A41" s="1" t="s">
        <v>121</v>
      </c>
      <c r="B41" s="1" t="s">
        <v>122</v>
      </c>
      <c r="C41" s="6">
        <v>756.0</v>
      </c>
      <c r="D41" s="7">
        <v>2015.0</v>
      </c>
      <c r="F41">
        <f t="shared" si="1"/>
        <v>3200</v>
      </c>
      <c r="G41">
        <v>0.0</v>
      </c>
    </row>
    <row r="42">
      <c r="A42" s="1" t="s">
        <v>123</v>
      </c>
      <c r="B42" s="1" t="s">
        <v>124</v>
      </c>
      <c r="C42" s="6">
        <v>735.0</v>
      </c>
      <c r="D42" s="7">
        <v>2015.0</v>
      </c>
      <c r="F42">
        <f t="shared" si="1"/>
        <v>3400</v>
      </c>
      <c r="G42">
        <v>0.0</v>
      </c>
    </row>
    <row r="43">
      <c r="A43" s="1" t="s">
        <v>125</v>
      </c>
      <c r="B43" s="1" t="s">
        <v>126</v>
      </c>
      <c r="C43" s="6">
        <v>592.0</v>
      </c>
      <c r="D43" s="7">
        <v>2015.0</v>
      </c>
      <c r="F43">
        <f t="shared" si="1"/>
        <v>3600</v>
      </c>
      <c r="G43">
        <v>0.0</v>
      </c>
    </row>
    <row r="44">
      <c r="A44" s="1" t="s">
        <v>127</v>
      </c>
      <c r="B44" s="1" t="s">
        <v>128</v>
      </c>
      <c r="C44" s="6">
        <v>415.0</v>
      </c>
      <c r="D44" s="7">
        <v>2015.0</v>
      </c>
      <c r="F44">
        <f t="shared" si="1"/>
        <v>3800</v>
      </c>
      <c r="G44">
        <v>0.0</v>
      </c>
    </row>
    <row r="45">
      <c r="A45" s="1" t="s">
        <v>129</v>
      </c>
      <c r="B45" s="1" t="s">
        <v>130</v>
      </c>
      <c r="C45" s="6">
        <v>2239.0</v>
      </c>
      <c r="D45" s="7">
        <v>2015.0</v>
      </c>
      <c r="F45">
        <f t="shared" si="1"/>
        <v>4000</v>
      </c>
      <c r="G45">
        <v>1.0</v>
      </c>
    </row>
    <row r="46">
      <c r="A46" s="1" t="s">
        <v>131</v>
      </c>
      <c r="B46" s="1" t="s">
        <v>132</v>
      </c>
      <c r="C46" s="6">
        <v>636.0</v>
      </c>
      <c r="D46" s="7">
        <v>2015.0</v>
      </c>
    </row>
    <row r="47">
      <c r="A47" s="1" t="s">
        <v>133</v>
      </c>
      <c r="B47" s="1" t="s">
        <v>134</v>
      </c>
      <c r="C47" s="6">
        <v>416.0</v>
      </c>
      <c r="D47" s="7">
        <v>2015.0</v>
      </c>
    </row>
    <row r="48">
      <c r="A48" s="1" t="s">
        <v>135</v>
      </c>
      <c r="B48" s="1" t="s">
        <v>136</v>
      </c>
      <c r="C48" s="6">
        <v>1587.0</v>
      </c>
      <c r="D48" s="7">
        <v>2015.0</v>
      </c>
    </row>
    <row r="49">
      <c r="A49" s="1" t="s">
        <v>137</v>
      </c>
      <c r="B49" s="1" t="s">
        <v>138</v>
      </c>
      <c r="C49" s="6">
        <v>400.0</v>
      </c>
      <c r="D49" s="7">
        <v>2015.0</v>
      </c>
    </row>
    <row r="50">
      <c r="A50" s="1" t="s">
        <v>139</v>
      </c>
      <c r="B50" s="1" t="s">
        <v>140</v>
      </c>
      <c r="C50" s="6">
        <v>179.0</v>
      </c>
      <c r="D50" s="7">
        <v>2015.0</v>
      </c>
    </row>
    <row r="51">
      <c r="A51" s="1" t="s">
        <v>141</v>
      </c>
      <c r="B51" s="1" t="s">
        <v>142</v>
      </c>
      <c r="C51" s="6">
        <v>960.0</v>
      </c>
      <c r="D51" s="7">
        <v>2015.0</v>
      </c>
    </row>
    <row r="52">
      <c r="A52" s="1" t="s">
        <v>143</v>
      </c>
      <c r="B52" s="1" t="s">
        <v>144</v>
      </c>
      <c r="C52" s="6">
        <v>219.0</v>
      </c>
      <c r="D52" s="7">
        <v>2015.0</v>
      </c>
    </row>
    <row r="53">
      <c r="A53" s="1" t="s">
        <v>145</v>
      </c>
      <c r="B53" s="1" t="s">
        <v>146</v>
      </c>
      <c r="C53" s="6">
        <v>114.0</v>
      </c>
      <c r="D53" s="7">
        <v>2015.0</v>
      </c>
    </row>
    <row r="54">
      <c r="A54" s="1" t="s">
        <v>147</v>
      </c>
      <c r="B54" s="1" t="s">
        <v>148</v>
      </c>
      <c r="C54" s="6">
        <v>447.0</v>
      </c>
      <c r="D54" s="7">
        <v>2015.0</v>
      </c>
    </row>
    <row r="55">
      <c r="A55" s="1" t="s">
        <v>149</v>
      </c>
      <c r="B55" s="1" t="s">
        <v>150</v>
      </c>
      <c r="C55" s="6">
        <v>85.0</v>
      </c>
      <c r="D55" s="7">
        <v>2015.0</v>
      </c>
    </row>
    <row r="56">
      <c r="A56" s="1" t="s">
        <v>151</v>
      </c>
      <c r="B56" s="1" t="s">
        <v>152</v>
      </c>
      <c r="C56" s="6">
        <v>134.0</v>
      </c>
      <c r="D56" s="7">
        <v>2015.0</v>
      </c>
    </row>
    <row r="57">
      <c r="A57" s="1" t="s">
        <v>153</v>
      </c>
      <c r="B57" s="1" t="s">
        <v>154</v>
      </c>
      <c r="C57" s="6">
        <v>198.0</v>
      </c>
      <c r="D57" s="7">
        <v>2015.0</v>
      </c>
    </row>
    <row r="58">
      <c r="A58" s="1" t="s">
        <v>155</v>
      </c>
      <c r="B58" s="1" t="s">
        <v>156</v>
      </c>
      <c r="C58" s="6">
        <v>88.0</v>
      </c>
      <c r="D58" s="7">
        <v>2015.0</v>
      </c>
    </row>
    <row r="59">
      <c r="A59" s="1" t="s">
        <v>157</v>
      </c>
      <c r="B59" s="1" t="s">
        <v>158</v>
      </c>
      <c r="C59" s="6">
        <v>175.0</v>
      </c>
      <c r="D59" s="7">
        <v>2015.0</v>
      </c>
    </row>
    <row r="60">
      <c r="A60" s="1" t="s">
        <v>159</v>
      </c>
      <c r="B60" s="1" t="s">
        <v>160</v>
      </c>
      <c r="C60" s="6">
        <v>321.0</v>
      </c>
      <c r="D60" s="7">
        <v>2015.0</v>
      </c>
    </row>
    <row r="61">
      <c r="A61" s="1" t="s">
        <v>161</v>
      </c>
      <c r="B61" s="1" t="s">
        <v>162</v>
      </c>
      <c r="C61" s="6">
        <v>1295.0</v>
      </c>
      <c r="D61" s="7">
        <v>2015.0</v>
      </c>
    </row>
    <row r="62">
      <c r="A62" s="1" t="s">
        <v>163</v>
      </c>
      <c r="B62" s="1" t="s">
        <v>164</v>
      </c>
      <c r="C62" s="6">
        <v>80.0</v>
      </c>
      <c r="D62" s="7">
        <v>2015.0</v>
      </c>
    </row>
    <row r="63">
      <c r="A63" s="1" t="s">
        <v>165</v>
      </c>
      <c r="B63" s="1" t="s">
        <v>166</v>
      </c>
      <c r="C63" s="6">
        <v>443.0</v>
      </c>
      <c r="D63" s="7">
        <v>2015.0</v>
      </c>
    </row>
    <row r="64">
      <c r="A64" s="1" t="s">
        <v>167</v>
      </c>
      <c r="B64" s="1" t="s">
        <v>168</v>
      </c>
      <c r="C64" s="6">
        <v>82.0</v>
      </c>
      <c r="D64" s="7">
        <v>2015.0</v>
      </c>
    </row>
    <row r="65">
      <c r="A65" s="1" t="s">
        <v>169</v>
      </c>
      <c r="B65" s="1" t="s">
        <v>170</v>
      </c>
      <c r="C65" s="6">
        <v>744.0</v>
      </c>
      <c r="D65" s="7">
        <v>2015.0</v>
      </c>
    </row>
    <row r="66">
      <c r="A66" s="1" t="s">
        <v>171</v>
      </c>
      <c r="B66" s="1" t="s">
        <v>172</v>
      </c>
      <c r="C66" s="6">
        <v>268.0</v>
      </c>
      <c r="D66" s="7">
        <v>2015.0</v>
      </c>
    </row>
    <row r="67">
      <c r="A67" s="1" t="s">
        <v>173</v>
      </c>
      <c r="B67" s="1" t="s">
        <v>174</v>
      </c>
      <c r="C67" s="6">
        <v>429.0</v>
      </c>
      <c r="D67" s="7">
        <v>2015.0</v>
      </c>
    </row>
    <row r="68">
      <c r="A68" s="1" t="s">
        <v>175</v>
      </c>
      <c r="B68" s="1" t="s">
        <v>176</v>
      </c>
      <c r="C68" s="6">
        <v>519.0</v>
      </c>
      <c r="D68" s="7">
        <v>2015.0</v>
      </c>
    </row>
    <row r="69">
      <c r="A69" s="1" t="s">
        <v>177</v>
      </c>
      <c r="B69" s="1" t="s">
        <v>178</v>
      </c>
      <c r="C69" s="6">
        <v>204.0</v>
      </c>
      <c r="D69" s="7">
        <v>2015.0</v>
      </c>
    </row>
    <row r="70">
      <c r="A70" s="1" t="s">
        <v>179</v>
      </c>
      <c r="B70" s="1" t="s">
        <v>180</v>
      </c>
      <c r="C70" s="6">
        <v>182.0</v>
      </c>
      <c r="D70" s="7">
        <v>2015.0</v>
      </c>
    </row>
    <row r="71">
      <c r="A71" s="1" t="s">
        <v>181</v>
      </c>
      <c r="B71" s="1" t="s">
        <v>182</v>
      </c>
      <c r="C71" s="6">
        <v>347.0</v>
      </c>
      <c r="D71" s="7">
        <v>2015.0</v>
      </c>
    </row>
    <row r="72">
      <c r="A72" s="1" t="s">
        <v>183</v>
      </c>
      <c r="B72" s="1" t="s">
        <v>184</v>
      </c>
      <c r="C72" s="6">
        <v>568.0</v>
      </c>
      <c r="D72" s="7">
        <v>2015.0</v>
      </c>
    </row>
    <row r="73">
      <c r="A73" s="1" t="s">
        <v>185</v>
      </c>
      <c r="B73" s="1" t="s">
        <v>186</v>
      </c>
      <c r="C73" s="6">
        <v>229.0</v>
      </c>
      <c r="D73" s="7">
        <v>2015.0</v>
      </c>
    </row>
    <row r="74">
      <c r="A74" s="1" t="s">
        <v>187</v>
      </c>
      <c r="B74" s="1" t="s">
        <v>188</v>
      </c>
      <c r="C74" s="6">
        <v>123.0</v>
      </c>
      <c r="D74" s="7">
        <v>2015.0</v>
      </c>
    </row>
    <row r="75">
      <c r="A75" s="1" t="s">
        <v>189</v>
      </c>
      <c r="B75" s="1" t="s">
        <v>190</v>
      </c>
      <c r="C75" s="6">
        <v>671.0</v>
      </c>
      <c r="D75" s="7">
        <v>2015.0</v>
      </c>
    </row>
    <row r="76">
      <c r="A76" s="1" t="s">
        <v>191</v>
      </c>
      <c r="B76" s="1" t="s">
        <v>192</v>
      </c>
      <c r="C76" s="6">
        <v>529.0</v>
      </c>
      <c r="D76" s="7">
        <v>2015.0</v>
      </c>
    </row>
    <row r="77">
      <c r="A77" s="1" t="s">
        <v>193</v>
      </c>
      <c r="B77" s="1" t="s">
        <v>194</v>
      </c>
      <c r="C77" s="6">
        <v>259.0</v>
      </c>
      <c r="D77" s="7">
        <v>2015.0</v>
      </c>
    </row>
    <row r="78">
      <c r="A78" s="1" t="s">
        <v>195</v>
      </c>
      <c r="B78" s="1" t="s">
        <v>196</v>
      </c>
      <c r="C78" s="6">
        <v>250.0</v>
      </c>
      <c r="D78" s="7">
        <v>2015.0</v>
      </c>
    </row>
    <row r="79">
      <c r="A79" s="1" t="s">
        <v>197</v>
      </c>
      <c r="B79" s="1" t="s">
        <v>198</v>
      </c>
      <c r="C79" s="6">
        <v>454.0</v>
      </c>
      <c r="D79" s="7">
        <v>2015.0</v>
      </c>
    </row>
    <row r="80">
      <c r="A80" s="1" t="s">
        <v>199</v>
      </c>
      <c r="B80" s="1" t="s">
        <v>200</v>
      </c>
      <c r="C80" s="6">
        <v>539.0</v>
      </c>
      <c r="D80" s="7">
        <v>2015.0</v>
      </c>
    </row>
    <row r="81">
      <c r="A81" s="1" t="s">
        <v>201</v>
      </c>
      <c r="B81" s="1" t="s">
        <v>202</v>
      </c>
      <c r="C81" s="6">
        <v>409.0</v>
      </c>
      <c r="D81" s="7">
        <v>2015.0</v>
      </c>
    </row>
    <row r="82">
      <c r="A82" s="1" t="s">
        <v>203</v>
      </c>
      <c r="B82" s="1" t="s">
        <v>204</v>
      </c>
      <c r="C82" s="6">
        <v>176.0</v>
      </c>
      <c r="D82" s="7">
        <v>2015.0</v>
      </c>
    </row>
    <row r="83">
      <c r="A83" s="1" t="s">
        <v>205</v>
      </c>
      <c r="B83" s="1" t="s">
        <v>206</v>
      </c>
      <c r="C83" s="6">
        <v>482.0</v>
      </c>
      <c r="D83" s="7">
        <v>2015.0</v>
      </c>
    </row>
    <row r="84">
      <c r="A84" s="1" t="s">
        <v>207</v>
      </c>
      <c r="B84" s="1" t="s">
        <v>208</v>
      </c>
      <c r="C84" s="6">
        <v>336.0</v>
      </c>
      <c r="D84" s="7">
        <v>2015.0</v>
      </c>
    </row>
    <row r="85">
      <c r="A85" s="1" t="s">
        <v>209</v>
      </c>
      <c r="B85" s="1" t="s">
        <v>210</v>
      </c>
      <c r="C85" s="6">
        <v>187.0</v>
      </c>
      <c r="D85" s="7">
        <v>2015.0</v>
      </c>
    </row>
    <row r="86">
      <c r="A86" s="1" t="s">
        <v>211</v>
      </c>
      <c r="B86" s="1" t="s">
        <v>212</v>
      </c>
      <c r="C86" s="6">
        <v>132.0</v>
      </c>
      <c r="D86" s="7">
        <v>2015.0</v>
      </c>
    </row>
    <row r="87">
      <c r="A87" s="1" t="s">
        <v>213</v>
      </c>
      <c r="B87" s="1" t="s">
        <v>214</v>
      </c>
      <c r="C87" s="6">
        <v>305.0</v>
      </c>
      <c r="D87" s="7">
        <v>2015.0</v>
      </c>
    </row>
    <row r="88">
      <c r="A88" s="1" t="s">
        <v>215</v>
      </c>
      <c r="B88" s="1" t="s">
        <v>216</v>
      </c>
      <c r="C88" s="6">
        <v>132.0</v>
      </c>
      <c r="D88" s="7">
        <v>2015.0</v>
      </c>
    </row>
    <row r="89">
      <c r="A89" s="1" t="s">
        <v>217</v>
      </c>
      <c r="B89" s="1" t="s">
        <v>218</v>
      </c>
      <c r="C89" s="6">
        <v>197.0</v>
      </c>
      <c r="D89" s="7">
        <v>2015.0</v>
      </c>
    </row>
    <row r="90">
      <c r="A90" s="1" t="s">
        <v>219</v>
      </c>
      <c r="B90" s="1" t="s">
        <v>220</v>
      </c>
      <c r="C90" s="6">
        <v>339.0</v>
      </c>
      <c r="D90" s="7">
        <v>2015.0</v>
      </c>
    </row>
    <row r="91">
      <c r="A91" s="1" t="s">
        <v>221</v>
      </c>
      <c r="B91" s="1" t="s">
        <v>222</v>
      </c>
      <c r="C91" s="6">
        <v>246.0</v>
      </c>
      <c r="D91" s="7">
        <v>2015.0</v>
      </c>
    </row>
    <row r="92">
      <c r="A92" s="1" t="s">
        <v>223</v>
      </c>
      <c r="B92" s="1" t="s">
        <v>224</v>
      </c>
      <c r="C92" s="6">
        <v>187.0</v>
      </c>
      <c r="D92" s="7">
        <v>2015.0</v>
      </c>
    </row>
    <row r="93">
      <c r="A93" s="1" t="s">
        <v>225</v>
      </c>
      <c r="B93" s="1" t="s">
        <v>226</v>
      </c>
      <c r="C93" s="6">
        <v>504.0</v>
      </c>
      <c r="D93" s="7">
        <v>2015.0</v>
      </c>
    </row>
    <row r="94">
      <c r="A94" s="1" t="s">
        <v>227</v>
      </c>
      <c r="B94" s="1" t="s">
        <v>228</v>
      </c>
      <c r="C94" s="6">
        <v>390.0</v>
      </c>
      <c r="D94" s="7">
        <v>2015.0</v>
      </c>
    </row>
    <row r="95">
      <c r="A95" s="1" t="s">
        <v>229</v>
      </c>
      <c r="B95" s="1" t="s">
        <v>230</v>
      </c>
      <c r="C95" s="6">
        <v>164.0</v>
      </c>
      <c r="D95" s="7">
        <v>2015.0</v>
      </c>
    </row>
    <row r="96">
      <c r="A96" s="1" t="s">
        <v>231</v>
      </c>
      <c r="B96" s="1" t="s">
        <v>232</v>
      </c>
      <c r="C96" s="6">
        <v>307.0</v>
      </c>
      <c r="D96" s="7">
        <v>2015.0</v>
      </c>
    </row>
    <row r="97">
      <c r="A97" s="1" t="s">
        <v>233</v>
      </c>
      <c r="B97" s="1" t="s">
        <v>234</v>
      </c>
      <c r="C97" s="6">
        <v>70.0</v>
      </c>
      <c r="D97" s="7">
        <v>2015.0</v>
      </c>
    </row>
    <row r="98">
      <c r="A98" s="1" t="s">
        <v>235</v>
      </c>
      <c r="B98" s="1" t="s">
        <v>236</v>
      </c>
      <c r="C98" s="6">
        <v>118.0</v>
      </c>
      <c r="D98" s="7">
        <v>2015.0</v>
      </c>
    </row>
    <row r="99">
      <c r="A99" s="1" t="s">
        <v>237</v>
      </c>
      <c r="B99" s="1" t="s">
        <v>238</v>
      </c>
      <c r="C99" s="6">
        <v>85.0</v>
      </c>
      <c r="D99" s="7">
        <v>2015.0</v>
      </c>
    </row>
    <row r="100">
      <c r="A100" s="1" t="s">
        <v>239</v>
      </c>
      <c r="B100" s="1" t="s">
        <v>240</v>
      </c>
      <c r="C100" s="6">
        <v>240.0</v>
      </c>
      <c r="D100" s="7">
        <v>2015.0</v>
      </c>
    </row>
    <row r="101">
      <c r="A101" s="1" t="s">
        <v>241</v>
      </c>
      <c r="B101" s="1" t="s">
        <v>242</v>
      </c>
      <c r="C101" s="6">
        <v>184.0</v>
      </c>
      <c r="D101" s="7">
        <v>2015.0</v>
      </c>
    </row>
    <row r="102">
      <c r="A102" s="1" t="s">
        <v>243</v>
      </c>
      <c r="B102" s="1" t="s">
        <v>244</v>
      </c>
      <c r="C102" s="6">
        <v>63.0</v>
      </c>
      <c r="D102" s="7">
        <v>2015.0</v>
      </c>
    </row>
    <row r="103">
      <c r="A103" s="1" t="s">
        <v>245</v>
      </c>
      <c r="B103" s="1" t="s">
        <v>246</v>
      </c>
      <c r="C103" s="6">
        <v>102.0</v>
      </c>
      <c r="D103" s="7">
        <v>2015.0</v>
      </c>
    </row>
    <row r="104">
      <c r="A104" s="1" t="s">
        <v>247</v>
      </c>
      <c r="B104" s="1" t="s">
        <v>43</v>
      </c>
      <c r="C104" s="6">
        <v>86.0</v>
      </c>
      <c r="D104" s="7">
        <v>2015.0</v>
      </c>
    </row>
    <row r="105">
      <c r="A105" s="1" t="s">
        <v>248</v>
      </c>
      <c r="B105" s="1" t="s">
        <v>249</v>
      </c>
      <c r="C105" s="6">
        <v>171.0</v>
      </c>
      <c r="D105" s="7">
        <v>2015.0</v>
      </c>
    </row>
    <row r="106">
      <c r="A106" s="1" t="s">
        <v>250</v>
      </c>
      <c r="B106" s="1" t="s">
        <v>251</v>
      </c>
      <c r="C106" s="6">
        <v>214.0</v>
      </c>
      <c r="D106" s="7">
        <v>2015.0</v>
      </c>
    </row>
    <row r="107">
      <c r="A107" s="1" t="s">
        <v>252</v>
      </c>
      <c r="B107" s="1" t="s">
        <v>253</v>
      </c>
      <c r="C107" s="6">
        <v>839.0</v>
      </c>
      <c r="D107" s="7">
        <v>2015.0</v>
      </c>
    </row>
    <row r="108">
      <c r="A108" s="1" t="s">
        <v>254</v>
      </c>
      <c r="B108" s="1" t="s">
        <v>255</v>
      </c>
      <c r="C108" s="6">
        <v>192.0</v>
      </c>
      <c r="D108" s="7">
        <v>2015.0</v>
      </c>
    </row>
    <row r="109">
      <c r="A109" s="1" t="s">
        <v>256</v>
      </c>
      <c r="B109" s="1" t="s">
        <v>257</v>
      </c>
      <c r="C109" s="6">
        <v>163.0</v>
      </c>
      <c r="D109" s="7">
        <v>2015.0</v>
      </c>
    </row>
    <row r="110">
      <c r="A110" s="1" t="s">
        <v>258</v>
      </c>
      <c r="B110" s="1" t="s">
        <v>259</v>
      </c>
      <c r="C110" s="6">
        <v>53.0</v>
      </c>
      <c r="D110" s="7">
        <v>2015.0</v>
      </c>
    </row>
    <row r="111">
      <c r="A111" s="1" t="s">
        <v>260</v>
      </c>
      <c r="B111" s="1" t="s">
        <v>261</v>
      </c>
      <c r="C111" s="6">
        <v>123.0</v>
      </c>
      <c r="D111" s="7">
        <v>2015.0</v>
      </c>
    </row>
    <row r="112">
      <c r="A112" s="1" t="s">
        <v>262</v>
      </c>
      <c r="B112" s="1" t="s">
        <v>263</v>
      </c>
      <c r="C112" s="6">
        <v>222.0</v>
      </c>
      <c r="D112" s="7">
        <v>2015.0</v>
      </c>
    </row>
    <row r="113">
      <c r="A113" s="1" t="s">
        <v>264</v>
      </c>
      <c r="B113" s="1" t="s">
        <v>265</v>
      </c>
      <c r="C113" s="6">
        <v>82.0</v>
      </c>
      <c r="D113" s="7">
        <v>2015.0</v>
      </c>
    </row>
    <row r="114">
      <c r="A114" s="1" t="s">
        <v>266</v>
      </c>
      <c r="B114" s="1" t="s">
        <v>267</v>
      </c>
      <c r="C114" s="6">
        <v>280.0</v>
      </c>
      <c r="D114" s="7">
        <v>2015.0</v>
      </c>
    </row>
    <row r="115">
      <c r="A115" s="1" t="s">
        <v>268</v>
      </c>
      <c r="B115" s="1" t="s">
        <v>269</v>
      </c>
      <c r="C115" s="6">
        <v>79.0</v>
      </c>
      <c r="D115" s="7">
        <v>2015.0</v>
      </c>
    </row>
    <row r="116">
      <c r="A116" s="1" t="s">
        <v>270</v>
      </c>
      <c r="B116" s="1" t="s">
        <v>271</v>
      </c>
      <c r="C116" s="6">
        <v>49.0</v>
      </c>
      <c r="D116" s="7">
        <v>2015.0</v>
      </c>
    </row>
    <row r="117">
      <c r="A117" s="1" t="s">
        <v>272</v>
      </c>
      <c r="B117" s="1" t="s">
        <v>273</v>
      </c>
      <c r="C117" s="6">
        <v>190.0</v>
      </c>
      <c r="D117" s="7">
        <v>2015.0</v>
      </c>
    </row>
    <row r="118">
      <c r="A118" s="1" t="s">
        <v>274</v>
      </c>
      <c r="B118" s="1" t="s">
        <v>275</v>
      </c>
      <c r="C118" s="6">
        <v>206.0</v>
      </c>
      <c r="D118" s="7">
        <v>2015.0</v>
      </c>
    </row>
    <row r="119">
      <c r="A119" s="1" t="s">
        <v>276</v>
      </c>
      <c r="B119" s="1" t="s">
        <v>277</v>
      </c>
      <c r="C119" s="6">
        <v>279.0</v>
      </c>
      <c r="D119" s="7">
        <v>2015.0</v>
      </c>
    </row>
    <row r="120">
      <c r="A120" s="1" t="s">
        <v>278</v>
      </c>
      <c r="B120" s="1" t="s">
        <v>279</v>
      </c>
      <c r="C120" s="6">
        <v>180.0</v>
      </c>
      <c r="D120" s="7">
        <v>2015.0</v>
      </c>
    </row>
    <row r="121">
      <c r="A121" s="1" t="s">
        <v>280</v>
      </c>
      <c r="B121" s="1" t="s">
        <v>281</v>
      </c>
      <c r="C121" s="6">
        <v>75.0</v>
      </c>
      <c r="D121" s="7">
        <v>2015.0</v>
      </c>
    </row>
    <row r="122">
      <c r="A122" s="1" t="s">
        <v>282</v>
      </c>
      <c r="B122" s="1" t="s">
        <v>283</v>
      </c>
      <c r="C122" s="6">
        <v>279.0</v>
      </c>
      <c r="D122" s="7">
        <v>2015.0</v>
      </c>
    </row>
    <row r="123">
      <c r="A123" s="1" t="s">
        <v>284</v>
      </c>
      <c r="B123" s="1" t="s">
        <v>285</v>
      </c>
      <c r="C123" s="6">
        <v>96.0</v>
      </c>
      <c r="D123" s="7">
        <v>2015.0</v>
      </c>
    </row>
    <row r="124">
      <c r="A124" s="1" t="s">
        <v>286</v>
      </c>
      <c r="B124" s="1" t="s">
        <v>287</v>
      </c>
      <c r="C124" s="6">
        <v>298.0</v>
      </c>
      <c r="D124" s="7">
        <v>2015.0</v>
      </c>
    </row>
    <row r="125">
      <c r="A125" s="1" t="s">
        <v>288</v>
      </c>
      <c r="B125" s="1" t="s">
        <v>289</v>
      </c>
      <c r="C125" s="6">
        <v>189.0</v>
      </c>
      <c r="D125" s="7">
        <v>2015.0</v>
      </c>
    </row>
    <row r="126">
      <c r="A126" s="1" t="s">
        <v>290</v>
      </c>
      <c r="B126" s="1" t="s">
        <v>291</v>
      </c>
      <c r="C126" s="6">
        <v>129.0</v>
      </c>
      <c r="D126" s="7">
        <v>2015.0</v>
      </c>
    </row>
    <row r="127">
      <c r="A127" s="1" t="s">
        <v>292</v>
      </c>
      <c r="B127" s="1" t="s">
        <v>293</v>
      </c>
      <c r="C127" s="6">
        <v>201.0</v>
      </c>
      <c r="D127" s="7">
        <v>2015.0</v>
      </c>
    </row>
    <row r="128">
      <c r="A128" s="1" t="s">
        <v>294</v>
      </c>
      <c r="B128" s="1" t="s">
        <v>295</v>
      </c>
      <c r="C128" s="6">
        <v>237.0</v>
      </c>
      <c r="D128" s="7">
        <v>2015.0</v>
      </c>
    </row>
    <row r="129">
      <c r="A129" s="1" t="s">
        <v>296</v>
      </c>
      <c r="B129" s="1" t="s">
        <v>297</v>
      </c>
      <c r="C129" s="6">
        <v>621.0</v>
      </c>
      <c r="D129" s="7">
        <v>2015.0</v>
      </c>
    </row>
    <row r="130">
      <c r="A130" s="1" t="s">
        <v>298</v>
      </c>
      <c r="B130" s="1" t="s">
        <v>299</v>
      </c>
      <c r="C130" s="6">
        <v>139.0</v>
      </c>
      <c r="D130" s="7">
        <v>2015.0</v>
      </c>
    </row>
    <row r="131">
      <c r="A131" s="1" t="s">
        <v>300</v>
      </c>
      <c r="B131" s="1" t="s">
        <v>301</v>
      </c>
      <c r="C131" s="6">
        <v>379.0</v>
      </c>
      <c r="D131" s="7">
        <v>2015.0</v>
      </c>
    </row>
    <row r="132">
      <c r="A132" s="1" t="s">
        <v>302</v>
      </c>
      <c r="B132" s="1" t="s">
        <v>303</v>
      </c>
      <c r="C132" s="6">
        <v>145.0</v>
      </c>
      <c r="D132" s="7">
        <v>2015.0</v>
      </c>
    </row>
    <row r="133">
      <c r="A133" s="1" t="s">
        <v>304</v>
      </c>
      <c r="B133" s="1" t="s">
        <v>305</v>
      </c>
      <c r="C133" s="6">
        <v>433.0</v>
      </c>
      <c r="D133" s="7">
        <v>2015.0</v>
      </c>
    </row>
    <row r="134">
      <c r="A134" s="1" t="s">
        <v>306</v>
      </c>
      <c r="B134" s="1" t="s">
        <v>307</v>
      </c>
      <c r="C134" s="6">
        <v>153.0</v>
      </c>
      <c r="D134" s="7">
        <v>2015.0</v>
      </c>
    </row>
    <row r="135">
      <c r="A135" s="1" t="s">
        <v>308</v>
      </c>
      <c r="B135" s="1" t="s">
        <v>309</v>
      </c>
      <c r="C135" s="6">
        <v>274.0</v>
      </c>
      <c r="D135" s="7">
        <v>2015.0</v>
      </c>
    </row>
    <row r="136">
      <c r="A136" s="1" t="s">
        <v>310</v>
      </c>
      <c r="B136" s="1" t="s">
        <v>311</v>
      </c>
      <c r="C136" s="6">
        <v>127.0</v>
      </c>
      <c r="D136" s="7">
        <v>2015.0</v>
      </c>
    </row>
    <row r="137">
      <c r="A137" s="1" t="s">
        <v>312</v>
      </c>
      <c r="B137" s="1" t="s">
        <v>313</v>
      </c>
      <c r="C137" s="6">
        <v>921.0</v>
      </c>
      <c r="D137" s="7">
        <v>2015.0</v>
      </c>
    </row>
    <row r="138">
      <c r="A138" s="1" t="s">
        <v>314</v>
      </c>
      <c r="B138" s="1" t="s">
        <v>315</v>
      </c>
      <c r="C138" s="6">
        <v>155.0</v>
      </c>
      <c r="D138" s="7">
        <v>2015.0</v>
      </c>
    </row>
    <row r="139">
      <c r="A139" s="1" t="s">
        <v>316</v>
      </c>
      <c r="B139" s="1" t="s">
        <v>198</v>
      </c>
      <c r="C139" s="6">
        <v>102.0</v>
      </c>
      <c r="D139" s="7">
        <v>2015.0</v>
      </c>
    </row>
    <row r="140">
      <c r="A140" s="1" t="s">
        <v>317</v>
      </c>
      <c r="B140" s="1" t="s">
        <v>318</v>
      </c>
      <c r="C140" s="6">
        <v>80.0</v>
      </c>
      <c r="D140" s="7">
        <v>2015.0</v>
      </c>
    </row>
    <row r="141">
      <c r="A141" s="1" t="s">
        <v>319</v>
      </c>
      <c r="B141" s="1" t="s">
        <v>320</v>
      </c>
      <c r="C141" s="6">
        <v>52.0</v>
      </c>
      <c r="D141" s="7">
        <v>2015.0</v>
      </c>
    </row>
    <row r="142">
      <c r="A142" s="1" t="s">
        <v>321</v>
      </c>
      <c r="B142" s="1" t="s">
        <v>322</v>
      </c>
      <c r="C142" s="6">
        <v>130.0</v>
      </c>
      <c r="D142" s="7">
        <v>2015.0</v>
      </c>
    </row>
    <row r="143">
      <c r="A143" s="1" t="s">
        <v>323</v>
      </c>
      <c r="B143" s="1" t="s">
        <v>324</v>
      </c>
      <c r="C143" s="6">
        <v>65.0</v>
      </c>
      <c r="D143" s="7">
        <v>2015.0</v>
      </c>
    </row>
    <row r="144">
      <c r="A144" s="1" t="s">
        <v>325</v>
      </c>
      <c r="B144" s="1" t="s">
        <v>326</v>
      </c>
      <c r="C144" s="6">
        <v>80.0</v>
      </c>
      <c r="D144" s="7">
        <v>2015.0</v>
      </c>
    </row>
    <row r="145">
      <c r="A145" s="1" t="s">
        <v>327</v>
      </c>
      <c r="B145" s="1" t="s">
        <v>328</v>
      </c>
      <c r="C145" s="6">
        <v>112.0</v>
      </c>
      <c r="D145" s="7">
        <v>2015.0</v>
      </c>
    </row>
    <row r="146">
      <c r="A146" s="1" t="s">
        <v>329</v>
      </c>
      <c r="B146" s="1" t="s">
        <v>330</v>
      </c>
      <c r="C146" s="6">
        <v>174.0</v>
      </c>
      <c r="D146" s="7">
        <v>2015.0</v>
      </c>
    </row>
    <row r="147">
      <c r="A147" s="1" t="s">
        <v>331</v>
      </c>
      <c r="B147" s="1" t="s">
        <v>332</v>
      </c>
      <c r="C147" s="6">
        <v>68.0</v>
      </c>
      <c r="D147" s="7">
        <v>2015.0</v>
      </c>
    </row>
    <row r="148">
      <c r="A148" s="1" t="s">
        <v>333</v>
      </c>
      <c r="B148" s="1" t="s">
        <v>334</v>
      </c>
      <c r="C148" s="6">
        <v>49.0</v>
      </c>
      <c r="D148" s="7">
        <v>2015.0</v>
      </c>
    </row>
    <row r="149">
      <c r="A149" s="1" t="s">
        <v>335</v>
      </c>
      <c r="B149" s="1" t="s">
        <v>336</v>
      </c>
      <c r="C149" s="6">
        <v>31.0</v>
      </c>
      <c r="D149" s="7">
        <v>2015.0</v>
      </c>
    </row>
    <row r="150">
      <c r="A150" s="1" t="s">
        <v>337</v>
      </c>
      <c r="B150" s="1" t="s">
        <v>338</v>
      </c>
      <c r="C150" s="6">
        <v>124.0</v>
      </c>
      <c r="D150" s="7">
        <v>2015.0</v>
      </c>
    </row>
    <row r="151">
      <c r="A151" s="1" t="s">
        <v>339</v>
      </c>
      <c r="B151" s="1" t="s">
        <v>340</v>
      </c>
      <c r="C151" s="6">
        <v>853.0</v>
      </c>
      <c r="D151" s="7">
        <v>2015.0</v>
      </c>
    </row>
    <row r="152">
      <c r="A152" s="1" t="s">
        <v>341</v>
      </c>
      <c r="B152" s="1" t="s">
        <v>342</v>
      </c>
      <c r="C152" s="6">
        <v>165.0</v>
      </c>
      <c r="D152" s="7">
        <v>2015.0</v>
      </c>
    </row>
    <row r="153">
      <c r="A153" s="1" t="s">
        <v>343</v>
      </c>
      <c r="B153" s="1" t="s">
        <v>344</v>
      </c>
      <c r="C153" s="6">
        <v>141.0</v>
      </c>
      <c r="D153" s="7">
        <v>2015.0</v>
      </c>
    </row>
    <row r="154">
      <c r="A154" s="1" t="s">
        <v>345</v>
      </c>
      <c r="B154" s="1" t="s">
        <v>346</v>
      </c>
      <c r="C154" s="6">
        <v>126.0</v>
      </c>
      <c r="D154" s="7">
        <v>2015.0</v>
      </c>
    </row>
    <row r="155">
      <c r="A155" s="1" t="s">
        <v>347</v>
      </c>
      <c r="B155" s="1" t="s">
        <v>348</v>
      </c>
      <c r="C155" s="6">
        <v>236.0</v>
      </c>
      <c r="D155" s="7">
        <v>2015.0</v>
      </c>
    </row>
    <row r="156">
      <c r="A156" s="1" t="s">
        <v>349</v>
      </c>
      <c r="B156" s="1" t="s">
        <v>350</v>
      </c>
      <c r="C156" s="6">
        <v>176.0</v>
      </c>
      <c r="D156" s="7">
        <v>2015.0</v>
      </c>
    </row>
    <row r="157">
      <c r="A157" s="1" t="s">
        <v>351</v>
      </c>
      <c r="B157" s="1" t="s">
        <v>352</v>
      </c>
      <c r="C157" s="6">
        <v>213.0</v>
      </c>
      <c r="D157" s="7">
        <v>2015.0</v>
      </c>
    </row>
    <row r="158">
      <c r="A158" s="1" t="s">
        <v>353</v>
      </c>
      <c r="B158" s="1" t="s">
        <v>354</v>
      </c>
      <c r="C158" s="6">
        <v>32.0</v>
      </c>
      <c r="D158" s="7">
        <v>2015.0</v>
      </c>
    </row>
    <row r="159">
      <c r="A159" s="1" t="s">
        <v>355</v>
      </c>
      <c r="B159" s="1" t="s">
        <v>356</v>
      </c>
      <c r="C159" s="6">
        <v>64.0</v>
      </c>
      <c r="D159" s="7">
        <v>2015.0</v>
      </c>
    </row>
    <row r="160">
      <c r="A160" s="1" t="s">
        <v>357</v>
      </c>
      <c r="B160" s="1" t="s">
        <v>358</v>
      </c>
      <c r="C160" s="6">
        <v>72.0</v>
      </c>
      <c r="D160" s="7">
        <v>2015.0</v>
      </c>
    </row>
    <row r="161">
      <c r="A161" s="1" t="s">
        <v>359</v>
      </c>
      <c r="B161" s="1" t="s">
        <v>360</v>
      </c>
      <c r="C161" s="6">
        <v>103.0</v>
      </c>
      <c r="D161" s="7">
        <v>2015.0</v>
      </c>
    </row>
    <row r="162">
      <c r="A162" s="1" t="s">
        <v>361</v>
      </c>
      <c r="B162" s="1" t="s">
        <v>362</v>
      </c>
      <c r="C162" s="6">
        <v>155.0</v>
      </c>
      <c r="D162" s="7">
        <v>2015.0</v>
      </c>
    </row>
    <row r="163">
      <c r="A163" s="1" t="s">
        <v>363</v>
      </c>
      <c r="B163" s="1" t="s">
        <v>364</v>
      </c>
      <c r="C163" s="6">
        <v>104.0</v>
      </c>
      <c r="D163" s="7">
        <v>2015.0</v>
      </c>
    </row>
    <row r="164">
      <c r="A164" s="1" t="s">
        <v>365</v>
      </c>
      <c r="B164" s="1" t="s">
        <v>366</v>
      </c>
      <c r="C164" s="6">
        <v>321.0</v>
      </c>
      <c r="D164" s="7">
        <v>2015.0</v>
      </c>
    </row>
    <row r="165">
      <c r="A165" s="1" t="s">
        <v>367</v>
      </c>
      <c r="B165" s="1" t="s">
        <v>368</v>
      </c>
      <c r="C165" s="6">
        <v>88.0</v>
      </c>
      <c r="D165" s="7">
        <v>2015.0</v>
      </c>
    </row>
    <row r="166">
      <c r="A166" s="1" t="s">
        <v>369</v>
      </c>
      <c r="B166" s="1" t="s">
        <v>370</v>
      </c>
      <c r="C166" s="6">
        <v>159.0</v>
      </c>
      <c r="D166" s="7">
        <v>2015.0</v>
      </c>
    </row>
    <row r="167">
      <c r="A167" s="1" t="s">
        <v>371</v>
      </c>
      <c r="B167" s="1" t="s">
        <v>372</v>
      </c>
      <c r="C167" s="6">
        <v>94.0</v>
      </c>
      <c r="D167" s="7">
        <v>2015.0</v>
      </c>
    </row>
    <row r="168">
      <c r="A168" s="1" t="s">
        <v>373</v>
      </c>
      <c r="B168" s="1" t="s">
        <v>374</v>
      </c>
      <c r="C168" s="6">
        <v>89.0</v>
      </c>
      <c r="D168" s="7">
        <v>2015.0</v>
      </c>
    </row>
    <row r="169">
      <c r="A169" s="1" t="s">
        <v>375</v>
      </c>
      <c r="B169" s="1" t="s">
        <v>277</v>
      </c>
      <c r="C169" s="6">
        <v>92.0</v>
      </c>
      <c r="D169" s="7">
        <v>2015.0</v>
      </c>
    </row>
    <row r="170">
      <c r="A170" s="1" t="s">
        <v>376</v>
      </c>
      <c r="B170" s="1" t="s">
        <v>377</v>
      </c>
      <c r="C170" s="6">
        <v>191.0</v>
      </c>
      <c r="D170" s="7">
        <v>2015.0</v>
      </c>
    </row>
    <row r="171">
      <c r="A171" s="1" t="s">
        <v>378</v>
      </c>
      <c r="B171" s="1" t="s">
        <v>379</v>
      </c>
      <c r="C171" s="6">
        <v>142.0</v>
      </c>
      <c r="D171" s="7">
        <v>2015.0</v>
      </c>
    </row>
    <row r="172">
      <c r="A172" s="1" t="s">
        <v>380</v>
      </c>
      <c r="B172" s="1" t="s">
        <v>381</v>
      </c>
      <c r="C172" s="6">
        <v>236.0</v>
      </c>
      <c r="D172" s="7">
        <v>2015.0</v>
      </c>
    </row>
    <row r="173">
      <c r="A173" s="1" t="s">
        <v>382</v>
      </c>
      <c r="B173" s="1" t="s">
        <v>383</v>
      </c>
      <c r="C173" s="6">
        <v>110.0</v>
      </c>
      <c r="D173" s="7">
        <v>2015.0</v>
      </c>
    </row>
    <row r="174">
      <c r="A174" s="1" t="s">
        <v>384</v>
      </c>
      <c r="B174" s="1" t="s">
        <v>385</v>
      </c>
      <c r="C174" s="6">
        <v>182.0</v>
      </c>
      <c r="D174" s="7">
        <v>2015.0</v>
      </c>
    </row>
    <row r="175">
      <c r="A175" s="1" t="s">
        <v>386</v>
      </c>
      <c r="B175" s="1" t="s">
        <v>387</v>
      </c>
      <c r="C175" s="6">
        <v>106.0</v>
      </c>
      <c r="D175" s="7">
        <v>2015.0</v>
      </c>
    </row>
    <row r="176">
      <c r="A176" s="1" t="s">
        <v>388</v>
      </c>
      <c r="B176" s="1" t="s">
        <v>389</v>
      </c>
      <c r="C176" s="6">
        <v>133.0</v>
      </c>
      <c r="D176" s="7">
        <v>2015.0</v>
      </c>
    </row>
    <row r="177">
      <c r="A177" s="1" t="s">
        <v>390</v>
      </c>
      <c r="B177" s="1" t="s">
        <v>391</v>
      </c>
      <c r="C177" s="6">
        <v>238.0</v>
      </c>
      <c r="D177" s="7">
        <v>2015.0</v>
      </c>
    </row>
    <row r="178">
      <c r="A178" s="1" t="s">
        <v>392</v>
      </c>
      <c r="B178" s="1" t="s">
        <v>393</v>
      </c>
      <c r="C178" s="6">
        <v>154.0</v>
      </c>
      <c r="D178" s="7">
        <v>2015.0</v>
      </c>
    </row>
    <row r="179">
      <c r="A179" s="1" t="s">
        <v>394</v>
      </c>
      <c r="B179" s="1" t="s">
        <v>395</v>
      </c>
      <c r="C179" s="6">
        <v>181.0</v>
      </c>
      <c r="D179" s="7">
        <v>2015.0</v>
      </c>
    </row>
    <row r="180">
      <c r="A180" s="1" t="s">
        <v>396</v>
      </c>
      <c r="B180" s="1" t="s">
        <v>100</v>
      </c>
      <c r="C180" s="6">
        <v>422.0</v>
      </c>
      <c r="D180" s="7">
        <v>2015.0</v>
      </c>
    </row>
    <row r="181">
      <c r="A181" s="1" t="s">
        <v>397</v>
      </c>
      <c r="B181" s="1" t="s">
        <v>398</v>
      </c>
      <c r="C181" s="6">
        <v>178.0</v>
      </c>
      <c r="D181" s="7">
        <v>2015.0</v>
      </c>
    </row>
    <row r="182">
      <c r="A182" s="1" t="s">
        <v>399</v>
      </c>
      <c r="B182" s="1" t="s">
        <v>400</v>
      </c>
      <c r="C182" s="6">
        <v>169.0</v>
      </c>
      <c r="D182" s="7">
        <v>2015.0</v>
      </c>
    </row>
    <row r="183">
      <c r="A183" s="1" t="s">
        <v>401</v>
      </c>
      <c r="B183" s="1" t="s">
        <v>402</v>
      </c>
      <c r="C183" s="6">
        <v>588.0</v>
      </c>
      <c r="D183" s="7">
        <v>2015.0</v>
      </c>
    </row>
    <row r="184">
      <c r="A184" s="1" t="s">
        <v>403</v>
      </c>
      <c r="B184" s="1" t="s">
        <v>404</v>
      </c>
      <c r="C184" s="6">
        <v>166.0</v>
      </c>
      <c r="D184" s="7">
        <v>2015.0</v>
      </c>
    </row>
    <row r="185">
      <c r="A185" s="1" t="s">
        <v>405</v>
      </c>
      <c r="B185" s="1" t="s">
        <v>406</v>
      </c>
      <c r="C185" s="6">
        <v>482.0</v>
      </c>
      <c r="D185" s="7">
        <v>2015.0</v>
      </c>
    </row>
    <row r="186">
      <c r="A186" s="1" t="s">
        <v>407</v>
      </c>
      <c r="B186" s="1" t="s">
        <v>408</v>
      </c>
      <c r="C186" s="6">
        <v>200.0</v>
      </c>
      <c r="D186" s="7">
        <v>2015.0</v>
      </c>
    </row>
    <row r="187">
      <c r="A187" s="1" t="s">
        <v>409</v>
      </c>
      <c r="B187" s="1" t="s">
        <v>410</v>
      </c>
      <c r="C187" s="6">
        <v>176.0</v>
      </c>
      <c r="D187" s="7">
        <v>2015.0</v>
      </c>
    </row>
    <row r="188">
      <c r="A188" s="1" t="s">
        <v>411</v>
      </c>
      <c r="B188" s="1" t="s">
        <v>412</v>
      </c>
      <c r="C188" s="6">
        <v>381.0</v>
      </c>
      <c r="D188" s="7">
        <v>2015.0</v>
      </c>
    </row>
    <row r="189">
      <c r="A189" s="1" t="s">
        <v>413</v>
      </c>
      <c r="B189" s="1" t="s">
        <v>414</v>
      </c>
      <c r="C189" s="6">
        <v>216.0</v>
      </c>
      <c r="D189" s="7">
        <v>2015.0</v>
      </c>
    </row>
    <row r="190">
      <c r="A190" s="1" t="s">
        <v>415</v>
      </c>
      <c r="B190" s="1" t="s">
        <v>132</v>
      </c>
      <c r="C190" s="6">
        <v>224.0</v>
      </c>
      <c r="D190" s="7">
        <v>2015.0</v>
      </c>
    </row>
    <row r="191">
      <c r="A191" s="1" t="s">
        <v>416</v>
      </c>
      <c r="B191" s="1" t="s">
        <v>417</v>
      </c>
      <c r="C191" s="6">
        <v>238.0</v>
      </c>
      <c r="D191" s="7">
        <v>2015.0</v>
      </c>
    </row>
    <row r="192">
      <c r="A192" s="1" t="s">
        <v>418</v>
      </c>
      <c r="B192" s="1" t="s">
        <v>419</v>
      </c>
      <c r="C192" s="6">
        <v>357.0</v>
      </c>
      <c r="D192" s="7">
        <v>2015.0</v>
      </c>
    </row>
    <row r="193">
      <c r="A193" s="1" t="s">
        <v>420</v>
      </c>
      <c r="B193" s="1" t="s">
        <v>421</v>
      </c>
      <c r="C193" s="6">
        <v>107.0</v>
      </c>
      <c r="D193" s="7">
        <v>2015.0</v>
      </c>
    </row>
    <row r="194">
      <c r="A194" s="1" t="s">
        <v>422</v>
      </c>
      <c r="B194" s="1" t="s">
        <v>423</v>
      </c>
      <c r="C194" s="6">
        <v>319.0</v>
      </c>
      <c r="D194" s="7">
        <v>2015.0</v>
      </c>
    </row>
    <row r="195">
      <c r="A195" s="1" t="s">
        <v>424</v>
      </c>
      <c r="B195" s="1" t="s">
        <v>425</v>
      </c>
      <c r="C195" s="6">
        <v>171.0</v>
      </c>
      <c r="D195" s="7">
        <v>2015.0</v>
      </c>
    </row>
    <row r="196">
      <c r="A196" s="1" t="s">
        <v>426</v>
      </c>
      <c r="B196" s="1" t="s">
        <v>427</v>
      </c>
      <c r="C196" s="6">
        <v>160.0</v>
      </c>
      <c r="D196" s="7">
        <v>2015.0</v>
      </c>
    </row>
    <row r="197">
      <c r="A197" s="1" t="s">
        <v>428</v>
      </c>
      <c r="B197" s="1" t="s">
        <v>429</v>
      </c>
      <c r="C197" s="6">
        <v>72.0</v>
      </c>
      <c r="D197" s="7">
        <v>2015.0</v>
      </c>
    </row>
    <row r="198">
      <c r="A198" s="1" t="s">
        <v>430</v>
      </c>
      <c r="B198" s="1" t="s">
        <v>431</v>
      </c>
      <c r="C198" s="6">
        <v>216.0</v>
      </c>
      <c r="D198" s="7">
        <v>2015.0</v>
      </c>
    </row>
    <row r="199">
      <c r="A199" s="1" t="s">
        <v>432</v>
      </c>
      <c r="B199" s="1" t="s">
        <v>433</v>
      </c>
      <c r="C199" s="6">
        <v>232.0</v>
      </c>
      <c r="D199" s="7">
        <v>2015.0</v>
      </c>
    </row>
    <row r="200">
      <c r="A200" s="1" t="s">
        <v>434</v>
      </c>
      <c r="B200" s="1" t="s">
        <v>435</v>
      </c>
      <c r="C200" s="6">
        <v>370.0</v>
      </c>
      <c r="D200" s="7">
        <v>2015.0</v>
      </c>
    </row>
    <row r="201">
      <c r="A201" s="1" t="s">
        <v>436</v>
      </c>
      <c r="B201" s="1" t="s">
        <v>437</v>
      </c>
      <c r="C201" s="6">
        <v>223.0</v>
      </c>
      <c r="D201" s="7">
        <v>2015.0</v>
      </c>
    </row>
    <row r="202">
      <c r="A202" s="1" t="s">
        <v>438</v>
      </c>
      <c r="B202" s="1" t="s">
        <v>439</v>
      </c>
      <c r="C202" s="6">
        <v>228.0</v>
      </c>
      <c r="D202" s="7">
        <v>2015.0</v>
      </c>
    </row>
    <row r="203">
      <c r="A203" s="1" t="s">
        <v>440</v>
      </c>
      <c r="B203" s="1" t="s">
        <v>441</v>
      </c>
      <c r="C203" s="6">
        <v>3815.0</v>
      </c>
      <c r="D203" s="7">
        <v>2015.0</v>
      </c>
    </row>
    <row r="204">
      <c r="A204" s="1" t="s">
        <v>442</v>
      </c>
      <c r="B204" s="1" t="s">
        <v>443</v>
      </c>
      <c r="C204" s="6">
        <v>392.0</v>
      </c>
      <c r="D204" s="7">
        <v>2015.0</v>
      </c>
    </row>
    <row r="205">
      <c r="A205" s="1" t="s">
        <v>444</v>
      </c>
      <c r="B205" s="1" t="s">
        <v>445</v>
      </c>
      <c r="C205" s="6">
        <v>316.0</v>
      </c>
      <c r="D205" s="7">
        <v>2015.0</v>
      </c>
    </row>
    <row r="206">
      <c r="A206" s="1" t="s">
        <v>446</v>
      </c>
      <c r="B206" s="1" t="s">
        <v>447</v>
      </c>
      <c r="C206" s="6">
        <v>317.0</v>
      </c>
      <c r="D206" s="7">
        <v>2015.0</v>
      </c>
    </row>
    <row r="207">
      <c r="A207" s="1" t="s">
        <v>448</v>
      </c>
      <c r="B207" s="1" t="s">
        <v>449</v>
      </c>
      <c r="C207" s="6">
        <v>69.0</v>
      </c>
      <c r="D207" s="7">
        <v>2015.0</v>
      </c>
    </row>
    <row r="208">
      <c r="A208" s="1" t="s">
        <v>450</v>
      </c>
      <c r="B208" s="1" t="s">
        <v>451</v>
      </c>
      <c r="C208" s="6">
        <v>479.0</v>
      </c>
      <c r="D208" s="7">
        <v>2015.0</v>
      </c>
    </row>
    <row r="209">
      <c r="A209" s="1" t="s">
        <v>452</v>
      </c>
      <c r="B209" s="1" t="s">
        <v>453</v>
      </c>
      <c r="C209" s="6">
        <v>349.0</v>
      </c>
      <c r="D209" s="7">
        <v>2015.0</v>
      </c>
    </row>
    <row r="210">
      <c r="A210" s="1" t="s">
        <v>454</v>
      </c>
      <c r="B210" s="1" t="s">
        <v>455</v>
      </c>
      <c r="C210" s="6">
        <v>181.0</v>
      </c>
      <c r="D210" s="7">
        <v>2015.0</v>
      </c>
    </row>
    <row r="211">
      <c r="A211" s="1" t="s">
        <v>456</v>
      </c>
      <c r="B211" s="1" t="s">
        <v>457</v>
      </c>
      <c r="C211" s="6">
        <v>106.0</v>
      </c>
      <c r="D211" s="7">
        <v>2015.0</v>
      </c>
    </row>
    <row r="212">
      <c r="A212" s="1" t="s">
        <v>458</v>
      </c>
      <c r="B212" s="1" t="s">
        <v>459</v>
      </c>
      <c r="C212" s="6">
        <v>121.0</v>
      </c>
      <c r="D212" s="7">
        <v>2015.0</v>
      </c>
    </row>
    <row r="213">
      <c r="A213" s="1" t="s">
        <v>460</v>
      </c>
      <c r="B213" s="1" t="s">
        <v>461</v>
      </c>
      <c r="C213" s="6">
        <v>191.0</v>
      </c>
      <c r="D213" s="7">
        <v>2015.0</v>
      </c>
    </row>
    <row r="214">
      <c r="A214" s="1" t="s">
        <v>462</v>
      </c>
      <c r="B214" s="1" t="s">
        <v>463</v>
      </c>
      <c r="C214" s="6">
        <v>47.0</v>
      </c>
      <c r="D214" s="7">
        <v>2015.0</v>
      </c>
    </row>
    <row r="215">
      <c r="A215" s="1" t="s">
        <v>464</v>
      </c>
      <c r="B215" s="1" t="s">
        <v>465</v>
      </c>
      <c r="C215" s="6">
        <v>115.0</v>
      </c>
      <c r="D215" s="7">
        <v>2015.0</v>
      </c>
    </row>
    <row r="216">
      <c r="A216" s="1" t="s">
        <v>466</v>
      </c>
      <c r="B216" s="1" t="s">
        <v>467</v>
      </c>
      <c r="C216" s="6">
        <v>69.0</v>
      </c>
      <c r="D216" s="7">
        <v>2015.0</v>
      </c>
    </row>
    <row r="217">
      <c r="A217" s="1" t="s">
        <v>468</v>
      </c>
      <c r="B217" s="1" t="s">
        <v>469</v>
      </c>
      <c r="C217" s="6">
        <v>86.0</v>
      </c>
      <c r="D217" s="7">
        <v>2015.0</v>
      </c>
    </row>
    <row r="218">
      <c r="A218" s="1" t="s">
        <v>470</v>
      </c>
      <c r="B218" s="1" t="s">
        <v>471</v>
      </c>
      <c r="C218" s="6">
        <v>56.0</v>
      </c>
      <c r="D218" s="7">
        <v>2015.0</v>
      </c>
    </row>
    <row r="219">
      <c r="A219" s="1" t="s">
        <v>472</v>
      </c>
      <c r="B219" s="1" t="s">
        <v>473</v>
      </c>
      <c r="C219" s="6">
        <v>229.0</v>
      </c>
      <c r="D219" s="7">
        <v>2015.0</v>
      </c>
    </row>
    <row r="220">
      <c r="A220" s="1" t="s">
        <v>474</v>
      </c>
      <c r="B220" s="1" t="s">
        <v>475</v>
      </c>
      <c r="C220" s="6">
        <v>75.0</v>
      </c>
      <c r="D220" s="7">
        <v>2015.0</v>
      </c>
    </row>
    <row r="221">
      <c r="A221" s="1" t="s">
        <v>476</v>
      </c>
      <c r="B221" s="1" t="s">
        <v>477</v>
      </c>
      <c r="C221" s="6">
        <v>141.0</v>
      </c>
      <c r="D221" s="7">
        <v>2015.0</v>
      </c>
    </row>
    <row r="222">
      <c r="A222" s="1" t="s">
        <v>478</v>
      </c>
      <c r="B222" s="1" t="s">
        <v>479</v>
      </c>
      <c r="C222" s="6">
        <v>335.0</v>
      </c>
      <c r="D222" s="7">
        <v>2015.0</v>
      </c>
    </row>
    <row r="223">
      <c r="A223" s="1" t="s">
        <v>480</v>
      </c>
      <c r="B223" s="1" t="s">
        <v>481</v>
      </c>
      <c r="C223" s="6">
        <v>496.0</v>
      </c>
      <c r="D223" s="7">
        <v>2015.0</v>
      </c>
    </row>
    <row r="224">
      <c r="A224" s="1" t="s">
        <v>482</v>
      </c>
      <c r="B224" s="1" t="s">
        <v>483</v>
      </c>
      <c r="C224" s="6">
        <v>201.0</v>
      </c>
      <c r="D224" s="7">
        <v>2015.0</v>
      </c>
    </row>
    <row r="225">
      <c r="A225" s="1" t="s">
        <v>484</v>
      </c>
      <c r="B225" s="1" t="s">
        <v>485</v>
      </c>
      <c r="C225" s="6">
        <v>250.0</v>
      </c>
      <c r="D225" s="7">
        <v>2015.0</v>
      </c>
    </row>
    <row r="226">
      <c r="A226" s="1" t="s">
        <v>486</v>
      </c>
      <c r="B226" s="1" t="s">
        <v>487</v>
      </c>
      <c r="C226" s="6">
        <v>71.0</v>
      </c>
      <c r="D226" s="7">
        <v>2015.0</v>
      </c>
    </row>
    <row r="227">
      <c r="A227" s="1" t="s">
        <v>488</v>
      </c>
      <c r="B227" s="1" t="s">
        <v>489</v>
      </c>
      <c r="C227" s="6">
        <v>419.0</v>
      </c>
      <c r="D227" s="7">
        <v>2015.0</v>
      </c>
    </row>
    <row r="228">
      <c r="A228" s="1" t="s">
        <v>490</v>
      </c>
      <c r="B228" s="1" t="s">
        <v>491</v>
      </c>
      <c r="C228" s="6">
        <v>47.0</v>
      </c>
      <c r="D228" s="7">
        <v>2015.0</v>
      </c>
    </row>
    <row r="229">
      <c r="A229" s="1" t="s">
        <v>492</v>
      </c>
      <c r="B229" s="1" t="s">
        <v>493</v>
      </c>
      <c r="C229" s="6">
        <v>106.0</v>
      </c>
      <c r="D229" s="7">
        <v>2015.0</v>
      </c>
    </row>
    <row r="230">
      <c r="A230" s="1" t="s">
        <v>494</v>
      </c>
      <c r="B230" s="1" t="s">
        <v>495</v>
      </c>
      <c r="C230" s="6">
        <v>53.0</v>
      </c>
      <c r="D230" s="7">
        <v>2015.0</v>
      </c>
    </row>
    <row r="231">
      <c r="A231" s="1" t="s">
        <v>496</v>
      </c>
      <c r="B231" s="1" t="s">
        <v>497</v>
      </c>
      <c r="C231" s="6">
        <v>123.0</v>
      </c>
      <c r="D231" s="7">
        <v>2015.0</v>
      </c>
    </row>
    <row r="232">
      <c r="A232" s="1" t="s">
        <v>498</v>
      </c>
      <c r="B232" s="1" t="s">
        <v>499</v>
      </c>
      <c r="C232" s="6">
        <v>65.0</v>
      </c>
      <c r="D232" s="7">
        <v>2015.0</v>
      </c>
    </row>
    <row r="233">
      <c r="A233" s="1" t="s">
        <v>500</v>
      </c>
      <c r="B233" s="1" t="s">
        <v>501</v>
      </c>
      <c r="C233" s="6">
        <v>212.0</v>
      </c>
      <c r="D233" s="7">
        <v>2015.0</v>
      </c>
    </row>
    <row r="234">
      <c r="A234" s="1" t="s">
        <v>502</v>
      </c>
      <c r="B234" s="1" t="s">
        <v>503</v>
      </c>
      <c r="C234" s="6">
        <v>52.0</v>
      </c>
      <c r="D234" s="7">
        <v>2015.0</v>
      </c>
    </row>
    <row r="235">
      <c r="A235" s="1" t="s">
        <v>504</v>
      </c>
      <c r="B235" s="1" t="s">
        <v>505</v>
      </c>
      <c r="C235" s="6">
        <v>186.0</v>
      </c>
      <c r="D235" s="7">
        <v>2015.0</v>
      </c>
    </row>
    <row r="236">
      <c r="A236" s="1" t="s">
        <v>506</v>
      </c>
      <c r="B236" s="1" t="s">
        <v>507</v>
      </c>
      <c r="C236" s="6">
        <v>387.0</v>
      </c>
      <c r="D236" s="7">
        <v>2015.0</v>
      </c>
    </row>
    <row r="237">
      <c r="A237" s="1" t="s">
        <v>508</v>
      </c>
      <c r="B237" s="1" t="s">
        <v>509</v>
      </c>
      <c r="C237" s="6">
        <v>192.0</v>
      </c>
      <c r="D237" s="7">
        <v>2015.0</v>
      </c>
    </row>
    <row r="238">
      <c r="A238" s="1" t="s">
        <v>510</v>
      </c>
      <c r="B238" s="1" t="s">
        <v>511</v>
      </c>
      <c r="C238" s="6">
        <v>62.0</v>
      </c>
      <c r="D238" s="7">
        <v>2015.0</v>
      </c>
    </row>
    <row r="239">
      <c r="A239" s="1" t="s">
        <v>512</v>
      </c>
      <c r="B239" s="1" t="s">
        <v>513</v>
      </c>
      <c r="C239" s="6">
        <v>215.0</v>
      </c>
      <c r="D239" s="7">
        <v>2015.0</v>
      </c>
    </row>
    <row r="240">
      <c r="A240" s="1" t="s">
        <v>514</v>
      </c>
      <c r="B240" s="1" t="s">
        <v>257</v>
      </c>
      <c r="C240" s="6">
        <v>255.0</v>
      </c>
      <c r="D240" s="7">
        <v>2015.0</v>
      </c>
    </row>
    <row r="241">
      <c r="A241" s="1" t="s">
        <v>515</v>
      </c>
      <c r="B241" s="1" t="s">
        <v>516</v>
      </c>
      <c r="C241" s="6">
        <v>50.0</v>
      </c>
      <c r="D241" s="7">
        <v>2015.0</v>
      </c>
    </row>
    <row r="242">
      <c r="A242" s="1" t="s">
        <v>517</v>
      </c>
      <c r="B242" s="1" t="s">
        <v>518</v>
      </c>
      <c r="C242" s="6">
        <v>105.0</v>
      </c>
      <c r="D242" s="7">
        <v>2015.0</v>
      </c>
    </row>
    <row r="243">
      <c r="A243" s="1" t="s">
        <v>519</v>
      </c>
      <c r="B243" s="1" t="s">
        <v>520</v>
      </c>
      <c r="C243" s="6">
        <v>114.0</v>
      </c>
      <c r="D243" s="7">
        <v>2015.0</v>
      </c>
    </row>
    <row r="244">
      <c r="A244" s="1" t="s">
        <v>521</v>
      </c>
      <c r="B244" s="1" t="s">
        <v>522</v>
      </c>
      <c r="C244" s="6">
        <v>396.0</v>
      </c>
      <c r="D244" s="7">
        <v>2015.0</v>
      </c>
    </row>
    <row r="245">
      <c r="A245" s="1" t="s">
        <v>523</v>
      </c>
      <c r="B245" s="1" t="s">
        <v>524</v>
      </c>
      <c r="C245" s="6">
        <v>497.0</v>
      </c>
      <c r="D245" s="7">
        <v>2015.0</v>
      </c>
    </row>
    <row r="246">
      <c r="A246" s="1" t="s">
        <v>525</v>
      </c>
      <c r="B246" s="1" t="s">
        <v>526</v>
      </c>
      <c r="C246" s="6">
        <v>171.0</v>
      </c>
      <c r="D246" s="7">
        <v>2015.0</v>
      </c>
    </row>
    <row r="247">
      <c r="A247" s="1" t="s">
        <v>527</v>
      </c>
      <c r="B247" s="1" t="s">
        <v>445</v>
      </c>
      <c r="C247" s="6">
        <v>362.0</v>
      </c>
      <c r="D247" s="7">
        <v>2015.0</v>
      </c>
    </row>
    <row r="248">
      <c r="A248" s="1" t="s">
        <v>528</v>
      </c>
      <c r="B248" s="1" t="s">
        <v>529</v>
      </c>
      <c r="C248" s="6">
        <v>338.0</v>
      </c>
      <c r="D248" s="7">
        <v>2015.0</v>
      </c>
    </row>
    <row r="249">
      <c r="A249" s="1" t="s">
        <v>530</v>
      </c>
      <c r="B249" s="1" t="s">
        <v>531</v>
      </c>
      <c r="C249" s="6">
        <v>117.0</v>
      </c>
      <c r="D249" s="7">
        <v>2015.0</v>
      </c>
    </row>
    <row r="250">
      <c r="A250" s="1" t="s">
        <v>532</v>
      </c>
      <c r="B250" s="1" t="s">
        <v>533</v>
      </c>
      <c r="C250" s="6">
        <v>1949.0</v>
      </c>
      <c r="D250" s="7">
        <v>2015.0</v>
      </c>
    </row>
    <row r="251">
      <c r="A251" s="1" t="s">
        <v>534</v>
      </c>
      <c r="B251" s="1" t="s">
        <v>186</v>
      </c>
      <c r="C251" s="6">
        <v>231.0</v>
      </c>
      <c r="D251" s="7">
        <v>2015.0</v>
      </c>
    </row>
    <row r="252">
      <c r="A252" s="1" t="s">
        <v>535</v>
      </c>
      <c r="B252" s="1" t="s">
        <v>536</v>
      </c>
      <c r="C252" s="6">
        <v>28.0</v>
      </c>
      <c r="D252" s="7">
        <v>2015.0</v>
      </c>
    </row>
    <row r="253">
      <c r="A253" s="1" t="s">
        <v>537</v>
      </c>
      <c r="B253" s="1" t="s">
        <v>538</v>
      </c>
      <c r="C253" s="6">
        <v>156.0</v>
      </c>
      <c r="D253" s="7">
        <v>2015.0</v>
      </c>
    </row>
    <row r="254">
      <c r="A254" s="1" t="s">
        <v>539</v>
      </c>
      <c r="B254" s="1" t="s">
        <v>540</v>
      </c>
      <c r="C254" s="6">
        <v>186.0</v>
      </c>
      <c r="D254" s="7">
        <v>2015.0</v>
      </c>
    </row>
    <row r="255">
      <c r="A255" s="1" t="s">
        <v>541</v>
      </c>
      <c r="B255" s="1" t="s">
        <v>542</v>
      </c>
      <c r="C255" s="6">
        <v>41.0</v>
      </c>
      <c r="D255" s="7">
        <v>2015.0</v>
      </c>
    </row>
    <row r="256">
      <c r="A256" s="1" t="s">
        <v>543</v>
      </c>
      <c r="B256" s="1" t="s">
        <v>544</v>
      </c>
      <c r="C256" s="6">
        <v>95.0</v>
      </c>
      <c r="D256" s="7">
        <v>2015.0</v>
      </c>
    </row>
    <row r="257">
      <c r="A257" s="1" t="s">
        <v>545</v>
      </c>
      <c r="B257" s="1" t="s">
        <v>546</v>
      </c>
      <c r="C257" s="6">
        <v>85.0</v>
      </c>
      <c r="D257" s="7">
        <v>2015.0</v>
      </c>
    </row>
    <row r="258">
      <c r="A258" s="1" t="s">
        <v>547</v>
      </c>
      <c r="B258" s="1" t="s">
        <v>548</v>
      </c>
      <c r="C258" s="6">
        <v>57.0</v>
      </c>
      <c r="D258" s="7">
        <v>2015.0</v>
      </c>
    </row>
    <row r="259">
      <c r="A259" s="1" t="s">
        <v>549</v>
      </c>
      <c r="B259" s="1" t="s">
        <v>550</v>
      </c>
      <c r="C259" s="6">
        <v>80.0</v>
      </c>
      <c r="D259" s="7">
        <v>2015.0</v>
      </c>
    </row>
    <row r="260">
      <c r="A260" s="1" t="s">
        <v>551</v>
      </c>
      <c r="B260" s="1" t="s">
        <v>265</v>
      </c>
      <c r="C260" s="6">
        <v>319.0</v>
      </c>
      <c r="D260" s="7">
        <v>2015.0</v>
      </c>
    </row>
    <row r="261">
      <c r="A261" s="1" t="s">
        <v>552</v>
      </c>
      <c r="B261" s="1" t="s">
        <v>553</v>
      </c>
      <c r="C261" s="6">
        <v>72.0</v>
      </c>
      <c r="D261" s="7">
        <v>2015.0</v>
      </c>
    </row>
    <row r="262">
      <c r="A262" s="1" t="s">
        <v>554</v>
      </c>
      <c r="B262" s="1" t="s">
        <v>555</v>
      </c>
      <c r="C262" s="6">
        <v>817.0</v>
      </c>
      <c r="D262" s="7">
        <v>2015.0</v>
      </c>
    </row>
    <row r="263">
      <c r="A263" s="1" t="s">
        <v>556</v>
      </c>
      <c r="B263" s="1" t="s">
        <v>557</v>
      </c>
      <c r="C263" s="6">
        <v>601.0</v>
      </c>
      <c r="D263" s="7">
        <v>2015.0</v>
      </c>
    </row>
    <row r="264">
      <c r="A264" s="1" t="s">
        <v>558</v>
      </c>
      <c r="B264" s="1" t="s">
        <v>559</v>
      </c>
      <c r="C264" s="6">
        <v>474.0</v>
      </c>
      <c r="D264" s="7">
        <v>2015.0</v>
      </c>
    </row>
    <row r="265">
      <c r="A265" s="1" t="s">
        <v>560</v>
      </c>
      <c r="B265" s="1" t="s">
        <v>561</v>
      </c>
      <c r="C265" s="6">
        <v>96.0</v>
      </c>
      <c r="D265" s="7">
        <v>2015.0</v>
      </c>
    </row>
    <row r="266">
      <c r="A266" s="1" t="s">
        <v>562</v>
      </c>
      <c r="B266" s="1" t="s">
        <v>563</v>
      </c>
      <c r="C266" s="6">
        <v>95.0</v>
      </c>
      <c r="D266" s="7">
        <v>2015.0</v>
      </c>
    </row>
    <row r="267">
      <c r="A267" s="1" t="s">
        <v>564</v>
      </c>
      <c r="B267" s="1" t="s">
        <v>565</v>
      </c>
      <c r="C267" s="6">
        <v>80.0</v>
      </c>
      <c r="D267" s="7">
        <v>2015.0</v>
      </c>
    </row>
    <row r="268">
      <c r="A268" s="1" t="s">
        <v>566</v>
      </c>
      <c r="B268" s="1" t="s">
        <v>567</v>
      </c>
      <c r="C268" s="6">
        <v>86.0</v>
      </c>
      <c r="D268" s="7">
        <v>2015.0</v>
      </c>
    </row>
    <row r="269">
      <c r="A269" s="1" t="s">
        <v>568</v>
      </c>
      <c r="B269" s="1" t="s">
        <v>569</v>
      </c>
      <c r="C269" s="6">
        <v>40.0</v>
      </c>
      <c r="D269" s="7">
        <v>2015.0</v>
      </c>
    </row>
    <row r="270">
      <c r="A270" s="1" t="s">
        <v>570</v>
      </c>
      <c r="B270" s="1" t="s">
        <v>571</v>
      </c>
      <c r="C270" s="6">
        <v>172.0</v>
      </c>
      <c r="D270" s="7">
        <v>2015.0</v>
      </c>
    </row>
    <row r="271">
      <c r="A271" s="1" t="s">
        <v>572</v>
      </c>
      <c r="B271" s="1" t="s">
        <v>573</v>
      </c>
      <c r="C271" s="6">
        <v>147.0</v>
      </c>
      <c r="D271" s="7">
        <v>2015.0</v>
      </c>
    </row>
    <row r="272">
      <c r="A272" s="1" t="s">
        <v>574</v>
      </c>
      <c r="B272" s="1" t="s">
        <v>575</v>
      </c>
      <c r="C272" s="6">
        <v>103.0</v>
      </c>
      <c r="D272" s="7">
        <v>2015.0</v>
      </c>
    </row>
    <row r="273">
      <c r="A273" s="1" t="s">
        <v>576</v>
      </c>
      <c r="B273" s="1" t="s">
        <v>577</v>
      </c>
      <c r="C273" s="6">
        <v>223.0</v>
      </c>
      <c r="D273" s="7">
        <v>2015.0</v>
      </c>
    </row>
    <row r="274">
      <c r="A274" s="1" t="s">
        <v>578</v>
      </c>
      <c r="B274" s="1" t="s">
        <v>579</v>
      </c>
      <c r="C274" s="6">
        <v>383.0</v>
      </c>
      <c r="D274" s="7">
        <v>2015.0</v>
      </c>
    </row>
    <row r="275">
      <c r="A275" s="1" t="s">
        <v>580</v>
      </c>
      <c r="B275" s="1" t="s">
        <v>581</v>
      </c>
      <c r="C275" s="6">
        <v>100.0</v>
      </c>
      <c r="D275" s="7">
        <v>2015.0</v>
      </c>
    </row>
    <row r="276">
      <c r="A276" s="1" t="s">
        <v>582</v>
      </c>
      <c r="B276" s="1" t="s">
        <v>583</v>
      </c>
      <c r="C276" s="6">
        <v>213.0</v>
      </c>
      <c r="D276" s="7">
        <v>2015.0</v>
      </c>
    </row>
    <row r="277">
      <c r="A277" s="1" t="s">
        <v>584</v>
      </c>
      <c r="B277" s="1" t="s">
        <v>585</v>
      </c>
      <c r="C277" s="6">
        <v>160.0</v>
      </c>
      <c r="D277" s="7">
        <v>2015.0</v>
      </c>
    </row>
    <row r="278">
      <c r="A278" s="1" t="s">
        <v>586</v>
      </c>
      <c r="B278" s="1" t="s">
        <v>587</v>
      </c>
      <c r="C278" s="6">
        <v>85.0</v>
      </c>
      <c r="D278" s="7">
        <v>2015.0</v>
      </c>
    </row>
    <row r="279">
      <c r="A279" s="1" t="s">
        <v>588</v>
      </c>
      <c r="B279" s="1" t="s">
        <v>589</v>
      </c>
      <c r="C279" s="6">
        <v>160.0</v>
      </c>
      <c r="D279" s="7">
        <v>2015.0</v>
      </c>
    </row>
    <row r="280">
      <c r="A280" s="1" t="s">
        <v>590</v>
      </c>
      <c r="B280" s="1" t="s">
        <v>591</v>
      </c>
      <c r="C280" s="6">
        <v>102.0</v>
      </c>
      <c r="D280" s="7">
        <v>2015.0</v>
      </c>
    </row>
    <row r="281">
      <c r="A281" s="1" t="s">
        <v>592</v>
      </c>
      <c r="B281" s="1" t="s">
        <v>593</v>
      </c>
      <c r="C281" s="6">
        <v>1224.0</v>
      </c>
      <c r="D281" s="7">
        <v>2015.0</v>
      </c>
    </row>
    <row r="282">
      <c r="A282" s="1" t="s">
        <v>594</v>
      </c>
      <c r="B282" s="1" t="s">
        <v>595</v>
      </c>
      <c r="C282" s="6">
        <v>837.0</v>
      </c>
      <c r="D282" s="7">
        <v>2015.0</v>
      </c>
    </row>
    <row r="283">
      <c r="A283" s="1" t="s">
        <v>596</v>
      </c>
      <c r="B283" s="1" t="s">
        <v>126</v>
      </c>
      <c r="C283" s="6">
        <v>170.0</v>
      </c>
      <c r="D283" s="7">
        <v>2015.0</v>
      </c>
    </row>
    <row r="284">
      <c r="A284" s="1" t="s">
        <v>597</v>
      </c>
      <c r="B284" s="1" t="s">
        <v>598</v>
      </c>
      <c r="C284" s="6">
        <v>909.0</v>
      </c>
      <c r="D284" s="7">
        <v>2015.0</v>
      </c>
    </row>
    <row r="285">
      <c r="A285" s="1" t="s">
        <v>599</v>
      </c>
      <c r="B285" s="1" t="s">
        <v>600</v>
      </c>
      <c r="C285" s="6">
        <v>1234.0</v>
      </c>
      <c r="D285" s="7">
        <v>2015.0</v>
      </c>
    </row>
    <row r="286">
      <c r="A286" s="1" t="s">
        <v>601</v>
      </c>
      <c r="B286" s="1" t="s">
        <v>602</v>
      </c>
      <c r="C286" s="6">
        <v>257.0</v>
      </c>
      <c r="D286" s="7">
        <v>2015.0</v>
      </c>
    </row>
    <row r="287">
      <c r="A287" s="1" t="s">
        <v>603</v>
      </c>
      <c r="B287" s="1" t="s">
        <v>604</v>
      </c>
      <c r="C287" s="6">
        <v>197.0</v>
      </c>
      <c r="D287" s="7">
        <v>2015.0</v>
      </c>
    </row>
    <row r="288">
      <c r="A288" s="1" t="s">
        <v>605</v>
      </c>
      <c r="B288" s="1" t="s">
        <v>606</v>
      </c>
      <c r="C288" s="6">
        <v>506.0</v>
      </c>
      <c r="D288" s="7">
        <v>2015.0</v>
      </c>
    </row>
    <row r="289">
      <c r="A289" s="1" t="s">
        <v>607</v>
      </c>
      <c r="B289" s="1" t="s">
        <v>608</v>
      </c>
      <c r="C289" s="6">
        <v>137.0</v>
      </c>
      <c r="D289" s="7">
        <v>2015.0</v>
      </c>
    </row>
    <row r="290">
      <c r="A290" s="1" t="s">
        <v>609</v>
      </c>
      <c r="B290" s="1" t="s">
        <v>610</v>
      </c>
      <c r="C290" s="6">
        <v>182.0</v>
      </c>
      <c r="D290" s="7">
        <v>2015.0</v>
      </c>
    </row>
    <row r="291">
      <c r="A291" s="1" t="s">
        <v>611</v>
      </c>
      <c r="B291" s="1" t="s">
        <v>612</v>
      </c>
      <c r="C291" s="6">
        <v>325.0</v>
      </c>
      <c r="D291" s="7">
        <v>2015.0</v>
      </c>
    </row>
    <row r="292">
      <c r="A292" s="1" t="s">
        <v>613</v>
      </c>
      <c r="B292" s="1" t="s">
        <v>614</v>
      </c>
      <c r="C292" s="6">
        <v>383.0</v>
      </c>
      <c r="D292" s="7">
        <v>2015.0</v>
      </c>
    </row>
    <row r="293">
      <c r="A293" s="1" t="s">
        <v>615</v>
      </c>
      <c r="B293" s="1" t="s">
        <v>616</v>
      </c>
      <c r="C293" s="6">
        <v>67.0</v>
      </c>
      <c r="D293" s="7">
        <v>2015.0</v>
      </c>
    </row>
    <row r="294">
      <c r="A294" s="1" t="s">
        <v>617</v>
      </c>
      <c r="B294" s="1" t="s">
        <v>618</v>
      </c>
      <c r="C294" s="6">
        <v>303.0</v>
      </c>
      <c r="D294" s="7">
        <v>2015.0</v>
      </c>
    </row>
    <row r="295">
      <c r="A295" s="1" t="s">
        <v>619</v>
      </c>
      <c r="B295" s="1" t="s">
        <v>620</v>
      </c>
      <c r="C295" s="6">
        <v>92.0</v>
      </c>
      <c r="D295" s="7">
        <v>2015.0</v>
      </c>
    </row>
    <row r="296">
      <c r="A296" s="1" t="s">
        <v>621</v>
      </c>
      <c r="B296" s="1" t="s">
        <v>622</v>
      </c>
      <c r="C296" s="6">
        <v>280.0</v>
      </c>
      <c r="D296" s="7">
        <v>2015.0</v>
      </c>
    </row>
    <row r="297">
      <c r="A297" s="1" t="s">
        <v>623</v>
      </c>
      <c r="B297" s="1" t="s">
        <v>624</v>
      </c>
      <c r="C297" s="6">
        <v>23.0</v>
      </c>
      <c r="D297" s="7">
        <v>2015.0</v>
      </c>
    </row>
    <row r="298">
      <c r="A298" s="1" t="s">
        <v>625</v>
      </c>
      <c r="B298" s="1" t="s">
        <v>626</v>
      </c>
      <c r="C298" s="6">
        <v>217.0</v>
      </c>
      <c r="D298" s="7">
        <v>2015.0</v>
      </c>
    </row>
    <row r="299">
      <c r="A299" s="1" t="s">
        <v>627</v>
      </c>
      <c r="B299" s="1" t="s">
        <v>628</v>
      </c>
      <c r="C299" s="6">
        <v>151.0</v>
      </c>
      <c r="D299" s="7">
        <v>2015.0</v>
      </c>
    </row>
    <row r="300">
      <c r="A300" s="1" t="s">
        <v>629</v>
      </c>
      <c r="B300" s="1" t="s">
        <v>630</v>
      </c>
      <c r="C300" s="6">
        <v>348.0</v>
      </c>
      <c r="D300" s="7">
        <v>2015.0</v>
      </c>
    </row>
    <row r="301">
      <c r="A301" s="1" t="s">
        <v>631</v>
      </c>
      <c r="B301" s="1" t="s">
        <v>632</v>
      </c>
      <c r="C301" s="6">
        <v>79.0</v>
      </c>
      <c r="D301" s="7">
        <v>2015.0</v>
      </c>
    </row>
    <row r="302">
      <c r="A302" s="1" t="s">
        <v>633</v>
      </c>
      <c r="B302" s="1" t="s">
        <v>634</v>
      </c>
      <c r="C302" s="6">
        <v>268.0</v>
      </c>
      <c r="D302" s="7">
        <v>2015.0</v>
      </c>
    </row>
    <row r="303">
      <c r="A303" s="1" t="s">
        <v>635</v>
      </c>
      <c r="B303" s="1" t="s">
        <v>636</v>
      </c>
      <c r="C303" s="6">
        <v>395.0</v>
      </c>
      <c r="D303" s="7">
        <v>2015.0</v>
      </c>
    </row>
    <row r="304">
      <c r="A304" s="1" t="s">
        <v>637</v>
      </c>
      <c r="B304" s="1" t="s">
        <v>638</v>
      </c>
      <c r="C304" s="6">
        <v>49.0</v>
      </c>
      <c r="D304" s="7">
        <v>2015.0</v>
      </c>
    </row>
    <row r="305">
      <c r="A305" s="1" t="s">
        <v>639</v>
      </c>
      <c r="B305" s="1" t="s">
        <v>640</v>
      </c>
      <c r="C305" s="6">
        <v>95.0</v>
      </c>
      <c r="D305" s="7">
        <v>2015.0</v>
      </c>
    </row>
    <row r="306">
      <c r="A306" s="1" t="s">
        <v>641</v>
      </c>
      <c r="B306" s="1" t="s">
        <v>642</v>
      </c>
      <c r="C306" s="6">
        <v>130.0</v>
      </c>
      <c r="D306" s="7">
        <v>2015.0</v>
      </c>
    </row>
    <row r="307">
      <c r="A307" s="1" t="s">
        <v>643</v>
      </c>
      <c r="B307" s="1" t="s">
        <v>644</v>
      </c>
      <c r="C307" s="6">
        <v>40.0</v>
      </c>
      <c r="D307" s="7">
        <v>2015.0</v>
      </c>
    </row>
    <row r="308">
      <c r="A308" s="1" t="s">
        <v>645</v>
      </c>
      <c r="B308" s="1" t="s">
        <v>646</v>
      </c>
      <c r="C308" s="6">
        <v>23.0</v>
      </c>
      <c r="D308" s="7">
        <v>2015.0</v>
      </c>
    </row>
    <row r="309">
      <c r="A309" s="1" t="s">
        <v>647</v>
      </c>
      <c r="B309" s="1" t="s">
        <v>648</v>
      </c>
      <c r="C309" s="6">
        <v>66.0</v>
      </c>
      <c r="D309" s="7">
        <v>2015.0</v>
      </c>
    </row>
    <row r="310">
      <c r="A310" s="1" t="s">
        <v>649</v>
      </c>
      <c r="B310" s="1" t="s">
        <v>650</v>
      </c>
      <c r="C310" s="6">
        <v>37.0</v>
      </c>
      <c r="D310" s="7">
        <v>2015.0</v>
      </c>
    </row>
    <row r="311">
      <c r="A311" s="1" t="s">
        <v>651</v>
      </c>
      <c r="B311" s="1" t="s">
        <v>652</v>
      </c>
      <c r="C311" s="6">
        <v>77.0</v>
      </c>
      <c r="D311" s="7">
        <v>2015.0</v>
      </c>
    </row>
    <row r="312">
      <c r="A312" s="1" t="s">
        <v>653</v>
      </c>
      <c r="B312" s="1" t="s">
        <v>654</v>
      </c>
      <c r="C312" s="6">
        <v>132.0</v>
      </c>
      <c r="D312" s="7">
        <v>2015.0</v>
      </c>
    </row>
    <row r="313">
      <c r="A313" s="1" t="s">
        <v>655</v>
      </c>
      <c r="B313" s="1" t="s">
        <v>656</v>
      </c>
      <c r="C313" s="6">
        <v>76.0</v>
      </c>
      <c r="D313" s="7">
        <v>2015.0</v>
      </c>
    </row>
    <row r="314">
      <c r="A314" s="1" t="s">
        <v>657</v>
      </c>
      <c r="B314" s="1" t="s">
        <v>658</v>
      </c>
      <c r="C314" s="6">
        <v>856.0</v>
      </c>
      <c r="D314" s="7">
        <v>2015.0</v>
      </c>
    </row>
    <row r="315">
      <c r="A315" s="1" t="s">
        <v>659</v>
      </c>
      <c r="B315" s="1" t="s">
        <v>660</v>
      </c>
      <c r="C315" s="6">
        <v>270.0</v>
      </c>
      <c r="D315" s="7">
        <v>2015.0</v>
      </c>
    </row>
  </sheetData>
  <drawing r:id="rId1"/>
</worksheet>
</file>