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a\Desktop\studia\"/>
    </mc:Choice>
  </mc:AlternateContent>
  <bookViews>
    <workbookView xWindow="0" yWindow="0" windowWidth="20490" windowHeight="6930" activeTab="2"/>
  </bookViews>
  <sheets>
    <sheet name="OPIS" sheetId="1" r:id="rId1"/>
    <sheet name="DANE" sheetId="2" r:id="rId2"/>
    <sheet name="TABLICA- OBLICZENIA" sheetId="3" r:id="rId3"/>
    <sheet name="Wykresy" sheetId="4" r:id="rId4"/>
  </sheets>
  <definedNames>
    <definedName name="_xlnm._FilterDatabase" localSheetId="3" hidden="1">Wykresy!$L$1:$M$380</definedName>
  </definedNames>
  <calcPr calcId="171027"/>
  <pivotCaches>
    <pivotCache cacheId="6" r:id="rId5"/>
  </pivotCaches>
</workbook>
</file>

<file path=xl/calcChain.xml><?xml version="1.0" encoding="utf-8"?>
<calcChain xmlns="http://schemas.openxmlformats.org/spreadsheetml/2006/main">
  <c r="S24" i="3" l="1"/>
  <c r="S22" i="3"/>
  <c r="S39" i="3" l="1"/>
  <c r="U39" i="3" s="1"/>
  <c r="I39" i="3"/>
  <c r="K39" i="3" s="1"/>
  <c r="I34" i="3"/>
  <c r="S35" i="3"/>
  <c r="I35" i="3"/>
  <c r="S34" i="3"/>
  <c r="S33" i="3"/>
  <c r="I33" i="3"/>
  <c r="S28" i="3"/>
  <c r="S27" i="3"/>
  <c r="S25" i="3"/>
  <c r="S30" i="3" s="1"/>
  <c r="I25" i="3"/>
  <c r="S21" i="3"/>
  <c r="S23" i="3" s="1"/>
  <c r="I28" i="3"/>
  <c r="I27" i="3"/>
  <c r="I24" i="3"/>
  <c r="I22" i="3"/>
  <c r="I15" i="3"/>
  <c r="I21" i="3"/>
  <c r="I14" i="3"/>
  <c r="I30" i="3" l="1"/>
  <c r="I23" i="3"/>
  <c r="S36" i="3"/>
  <c r="S37" i="3" s="1"/>
  <c r="S26" i="3"/>
  <c r="S29" i="3"/>
  <c r="I36" i="3"/>
  <c r="I37" i="3" s="1"/>
  <c r="I13" i="3"/>
  <c r="I29" i="3"/>
  <c r="I26" i="3"/>
  <c r="S38" i="3" l="1"/>
  <c r="I38" i="3"/>
  <c r="I9" i="3"/>
  <c r="P44" i="3" l="1"/>
  <c r="P45" i="3" s="1"/>
  <c r="F44" i="3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P46" i="3" l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G42" i="3" a="1"/>
  <c r="G42" i="3" s="1"/>
  <c r="G51" i="3" l="1"/>
  <c r="G83" i="3"/>
  <c r="G68" i="3"/>
  <c r="G53" i="3"/>
  <c r="G85" i="3"/>
  <c r="G74" i="3"/>
  <c r="G55" i="3"/>
  <c r="G87" i="3"/>
  <c r="G72" i="3"/>
  <c r="G57" i="3"/>
  <c r="G46" i="3"/>
  <c r="G78" i="3"/>
  <c r="G47" i="3"/>
  <c r="G63" i="3"/>
  <c r="G79" i="3"/>
  <c r="G48" i="3"/>
  <c r="G64" i="3"/>
  <c r="G80" i="3"/>
  <c r="G49" i="3"/>
  <c r="G65" i="3"/>
  <c r="G81" i="3"/>
  <c r="G54" i="3"/>
  <c r="G70" i="3"/>
  <c r="G86" i="3"/>
  <c r="G67" i="3"/>
  <c r="G52" i="3"/>
  <c r="G84" i="3"/>
  <c r="G69" i="3"/>
  <c r="G58" i="3"/>
  <c r="G71" i="3"/>
  <c r="G56" i="3"/>
  <c r="G88" i="3"/>
  <c r="G73" i="3"/>
  <c r="G62" i="3"/>
  <c r="G43" i="3"/>
  <c r="G59" i="3"/>
  <c r="G75" i="3"/>
  <c r="G44" i="3"/>
  <c r="G60" i="3"/>
  <c r="G76" i="3"/>
  <c r="G45" i="3"/>
  <c r="G61" i="3"/>
  <c r="G77" i="3"/>
  <c r="G50" i="3"/>
  <c r="G66" i="3"/>
  <c r="G82" i="3"/>
  <c r="Q42" i="3" a="1"/>
  <c r="S9" i="3"/>
  <c r="Q43" i="3" l="1"/>
  <c r="Q69" i="3"/>
  <c r="Q68" i="3"/>
  <c r="Q52" i="3"/>
  <c r="Q62" i="3"/>
  <c r="Q46" i="3"/>
  <c r="Q49" i="3"/>
  <c r="Q55" i="3"/>
  <c r="Q61" i="3"/>
  <c r="Q48" i="3"/>
  <c r="Q42" i="3"/>
  <c r="Q51" i="3"/>
  <c r="Q53" i="3"/>
  <c r="Q44" i="3"/>
  <c r="Q65" i="3"/>
  <c r="Q47" i="3"/>
  <c r="Q70" i="3"/>
  <c r="Q45" i="3"/>
  <c r="Q56" i="3"/>
  <c r="Q66" i="3"/>
  <c r="Q50" i="3"/>
  <c r="Q57" i="3"/>
  <c r="Q59" i="3"/>
  <c r="Q64" i="3"/>
  <c r="Q58" i="3"/>
  <c r="Q67" i="3"/>
  <c r="Q60" i="3"/>
  <c r="Q54" i="3"/>
  <c r="Q63" i="3"/>
  <c r="S11" i="3"/>
  <c r="I11" i="3"/>
  <c r="S10" i="3"/>
  <c r="I10" i="3"/>
  <c r="S12" i="3"/>
  <c r="I12" i="3"/>
  <c r="S8" i="3"/>
  <c r="I8" i="3"/>
  <c r="S15" i="3"/>
  <c r="S14" i="3"/>
  <c r="S16" i="3"/>
  <c r="I16" i="3"/>
  <c r="S7" i="3"/>
  <c r="I7" i="3"/>
  <c r="S6" i="3"/>
  <c r="I6" i="3"/>
  <c r="S13" i="3" l="1"/>
  <c r="S5" i="3"/>
  <c r="I5" i="3"/>
</calcChain>
</file>

<file path=xl/comments1.xml><?xml version="1.0" encoding="utf-8"?>
<comments xmlns="http://schemas.openxmlformats.org/spreadsheetml/2006/main">
  <authors>
    <author>Kinga</author>
  </authors>
  <commentList>
    <comment ref="G4" authorId="0" shapeId="0">
      <text>
        <r>
          <rPr>
            <b/>
            <sz val="9"/>
            <color indexed="81"/>
            <rFont val="Tahoma"/>
            <family val="2"/>
            <charset val="238"/>
          </rPr>
          <t>Kinga:</t>
        </r>
        <r>
          <rPr>
            <sz val="9"/>
            <color indexed="81"/>
            <rFont val="Tahoma"/>
            <family val="2"/>
            <charset val="238"/>
          </rPr>
          <t xml:space="preserve">
Wartości wyliczone za pomocą formuł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38"/>
          </rPr>
          <t>Kinga:</t>
        </r>
        <r>
          <rPr>
            <sz val="9"/>
            <color indexed="81"/>
            <rFont val="Tahoma"/>
            <family val="2"/>
            <charset val="238"/>
          </rPr>
          <t xml:space="preserve">
Wartości wyliczone z wykorzystaniem dodatku "analiza danych"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  <charset val="238"/>
          </rPr>
          <t>Kinga:</t>
        </r>
        <r>
          <rPr>
            <sz val="9"/>
            <color indexed="81"/>
            <rFont val="Tahoma"/>
            <family val="2"/>
            <charset val="238"/>
          </rPr>
          <t xml:space="preserve">
Wartości wyliczone za pomocą formuł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  <charset val="238"/>
          </rPr>
          <t>Kinga:</t>
        </r>
        <r>
          <rPr>
            <sz val="9"/>
            <color indexed="81"/>
            <rFont val="Tahoma"/>
            <family val="2"/>
            <charset val="238"/>
          </rPr>
          <t xml:space="preserve">
Wartości wyliczone z wykorzystaniem dodatku "analiza danych"
</t>
        </r>
      </text>
    </comment>
    <comment ref="K39" authorId="0" shapeId="0">
      <text>
        <r>
          <rPr>
            <b/>
            <sz val="9"/>
            <color indexed="81"/>
            <rFont val="Tahoma"/>
            <family val="2"/>
            <charset val="238"/>
          </rPr>
          <t>Kinga:</t>
        </r>
        <r>
          <rPr>
            <sz val="9"/>
            <color indexed="81"/>
            <rFont val="Tahoma"/>
            <family val="2"/>
            <charset val="238"/>
          </rPr>
          <t xml:space="preserve">
Wartość 290 występuje 5 razy</t>
        </r>
      </text>
    </comment>
    <comment ref="U39" authorId="0" shapeId="0">
      <text>
        <r>
          <rPr>
            <b/>
            <sz val="9"/>
            <color indexed="81"/>
            <rFont val="Tahoma"/>
            <family val="2"/>
            <charset val="238"/>
          </rPr>
          <t>Kinga:</t>
        </r>
        <r>
          <rPr>
            <sz val="9"/>
            <color indexed="81"/>
            <rFont val="Tahoma"/>
            <family val="2"/>
            <charset val="238"/>
          </rPr>
          <t xml:space="preserve">
wartość 180 występuje 4 razy
</t>
        </r>
      </text>
    </comment>
  </commentList>
</comments>
</file>

<file path=xl/sharedStrings.xml><?xml version="1.0" encoding="utf-8"?>
<sst xmlns="http://schemas.openxmlformats.org/spreadsheetml/2006/main" count="6970" uniqueCount="829">
  <si>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</si>
  <si>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</si>
  <si>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[wg stanu na 30 IX (do 1999 r.), na 31 XII (od 2000 r.)] dotyczą osób wykonujących pracę przynoszącą im zarobek lub dochód. Liczba pracujących / zatrudnionych wyszczególniona jest według klasyfikacji działalności (do 1999 roku -Europejskiej, od 2000 roku - Polskiej). Dane o bezrobotnych zarejestrowanych obejmują osoby, które zgodnie z Ustawą z dnia 16.X 1991r. o zatrudnieniu i bezrobociu pozostają bez pracy i nie uczą się w szkole, są zdolne do pracy oraz gotowe do podjęcia pracy. Zagrożenia związane ze środowiskiem pracy (spr. Z-10).</t>
  </si>
  <si>
    <t>Grupa:</t>
  </si>
  <si>
    <t>BEZROBOCIE REJESTROWANE</t>
  </si>
  <si>
    <t>-</t>
  </si>
  <si>
    <t>Podgrupa:</t>
  </si>
  <si>
    <t>Bezrobotni zarejestrowani wg wieku i płci</t>
  </si>
  <si>
    <t>Data ostatniej aktualizacji:</t>
  </si>
  <si>
    <t>2017-03-03</t>
  </si>
  <si>
    <t>Wymiary:</t>
  </si>
  <si>
    <t>Wiek; Płeć; Rok</t>
  </si>
  <si>
    <t>Przypisy:</t>
  </si>
  <si>
    <t>Znak '-' oznacza brak danych</t>
  </si>
  <si>
    <t>Kod</t>
  </si>
  <si>
    <t>Nazwa</t>
  </si>
  <si>
    <t>Wiek</t>
  </si>
  <si>
    <t>Płeć</t>
  </si>
  <si>
    <t>Rok</t>
  </si>
  <si>
    <t>Wartosc</t>
  </si>
  <si>
    <t>Jednostka miary</t>
  </si>
  <si>
    <t>Atrybut</t>
  </si>
  <si>
    <t>1101506000</t>
  </si>
  <si>
    <t>Powiat łódzki wschodni</t>
  </si>
  <si>
    <t>25-34</t>
  </si>
  <si>
    <t>mężczyźni</t>
  </si>
  <si>
    <t>2016</t>
  </si>
  <si>
    <t>osoba</t>
  </si>
  <si>
    <t xml:space="preserve"> </t>
  </si>
  <si>
    <t>kobiety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</si>
  <si>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</si>
  <si>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</si>
  <si>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</si>
  <si>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</si>
  <si>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</si>
  <si>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</si>
  <si>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</si>
  <si>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</si>
  <si>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</si>
  <si>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</si>
  <si>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</si>
  <si>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</si>
  <si>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</si>
  <si>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</si>
  <si>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</si>
  <si>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</si>
  <si>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</si>
  <si>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</si>
  <si>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</si>
  <si>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</si>
  <si>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</si>
  <si>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</si>
  <si>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</si>
  <si>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</si>
  <si>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</si>
  <si>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</si>
  <si>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</si>
  <si>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</si>
  <si>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</si>
  <si>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</si>
  <si>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</si>
  <si>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</si>
  <si>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</si>
  <si>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</si>
  <si>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</si>
  <si>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</si>
  <si>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</si>
  <si>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</si>
  <si>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</si>
  <si>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</si>
  <si>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</si>
  <si>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</si>
  <si>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</si>
  <si>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</si>
  <si>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</si>
  <si>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</si>
  <si>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</si>
  <si>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</si>
  <si>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</si>
  <si>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</si>
  <si>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</si>
  <si>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</si>
  <si>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</si>
  <si>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</si>
  <si>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</si>
  <si>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</si>
  <si>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</si>
  <si>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</si>
  <si>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</si>
  <si>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</si>
  <si>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</si>
  <si>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</si>
  <si>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</si>
  <si>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</si>
  <si>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</si>
  <si>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</si>
  <si>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</si>
  <si>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</si>
  <si>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</si>
  <si>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</si>
  <si>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</si>
  <si>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</si>
  <si>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</si>
  <si>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</si>
  <si>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</si>
  <si>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</si>
  <si>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</si>
  <si>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</si>
  <si>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</si>
  <si>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</si>
  <si>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</si>
  <si>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</si>
  <si>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</si>
  <si>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</si>
  <si>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</si>
  <si>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</si>
  <si>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</si>
  <si>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</si>
  <si>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</si>
  <si>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</si>
  <si>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</si>
  <si>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</si>
  <si>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</si>
  <si>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</si>
  <si>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</si>
  <si>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</si>
  <si>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</si>
  <si>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</si>
  <si>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</si>
  <si>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</si>
  <si>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</si>
  <si>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</si>
  <si>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</si>
  <si>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</si>
  <si>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</si>
  <si>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</si>
  <si>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</si>
  <si>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</si>
  <si>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</si>
  <si>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</si>
  <si>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</si>
  <si>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</si>
  <si>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</si>
  <si>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</si>
  <si>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</si>
  <si>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</si>
  <si>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</si>
  <si>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</si>
  <si>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</si>
  <si>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</si>
  <si>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</si>
  <si>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</si>
  <si>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</si>
  <si>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</si>
  <si>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</si>
  <si>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</si>
  <si>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</si>
  <si>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</si>
  <si>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</si>
  <si>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</si>
  <si>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</si>
  <si>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</si>
  <si>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</si>
  <si>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</si>
  <si>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</si>
  <si>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</si>
  <si>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</si>
  <si>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</si>
  <si>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</si>
  <si>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</si>
  <si>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</si>
  <si>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</si>
  <si>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</si>
  <si>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</si>
  <si>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</si>
  <si>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</si>
  <si>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</si>
  <si>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</si>
  <si>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</si>
  <si>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</si>
  <si>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</si>
  <si>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</si>
  <si>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</si>
  <si>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</si>
  <si>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</si>
  <si>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</si>
  <si>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</si>
  <si>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</si>
  <si>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</si>
  <si>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</si>
  <si>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</si>
  <si>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</si>
  <si>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</si>
  <si>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</si>
  <si>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</si>
  <si>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</si>
  <si>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</si>
  <si>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</si>
  <si>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</si>
  <si>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</si>
  <si>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</si>
  <si>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</si>
  <si>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</si>
  <si>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</si>
  <si>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</si>
  <si>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</si>
  <si>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</si>
  <si>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</si>
  <si>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</si>
  <si>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</si>
  <si>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</si>
  <si>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</si>
  <si>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</si>
  <si>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</si>
  <si>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</si>
  <si>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</si>
  <si>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</si>
  <si>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</si>
  <si>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</si>
  <si>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</si>
  <si>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</si>
  <si>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</si>
  <si>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</si>
  <si>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</si>
  <si>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</si>
  <si>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</si>
  <si>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</si>
  <si>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</si>
  <si>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</si>
  <si>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</si>
  <si>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</si>
  <si>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</si>
  <si>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</si>
  <si>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</si>
  <si>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</si>
  <si>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</si>
  <si>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</si>
  <si>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</si>
  <si>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</si>
  <si>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</si>
  <si>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</si>
  <si>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</si>
  <si>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</si>
  <si>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</si>
  <si>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</si>
  <si>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</si>
  <si>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</si>
  <si>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</si>
  <si>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</si>
  <si>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</si>
  <si>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</si>
  <si>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</si>
  <si>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</si>
  <si>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</si>
  <si>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</si>
  <si>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</si>
  <si>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</si>
  <si>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</si>
  <si>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</si>
  <si>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</si>
  <si>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</si>
  <si>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</si>
  <si>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</si>
  <si>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</si>
  <si>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</si>
  <si>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</si>
  <si>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</si>
  <si>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</si>
  <si>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</si>
  <si>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</si>
  <si>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</si>
  <si>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</si>
  <si>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</si>
  <si>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</si>
  <si>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</si>
  <si>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</si>
  <si>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</si>
  <si>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</si>
  <si>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</si>
  <si>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</si>
  <si>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</si>
  <si>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</si>
  <si>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</si>
  <si>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</si>
  <si>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</si>
  <si>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</si>
  <si>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</si>
  <si>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</si>
  <si>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</si>
  <si>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</si>
  <si>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</si>
  <si>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</si>
  <si>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</si>
  <si>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</si>
  <si>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</si>
  <si>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</si>
  <si>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</si>
  <si>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</si>
  <si>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</si>
  <si>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</si>
  <si>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</si>
  <si>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</si>
  <si>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</si>
  <si>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</si>
  <si>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</si>
  <si>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</si>
  <si>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</si>
  <si>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</si>
  <si>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</si>
  <si>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</si>
  <si>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</si>
  <si>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</si>
  <si>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</si>
  <si>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</si>
  <si>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</si>
  <si>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</si>
  <si>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</si>
  <si>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</si>
  <si>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</si>
  <si>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</si>
  <si>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</si>
  <si>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</si>
  <si>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</si>
  <si>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</si>
  <si>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</si>
  <si>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</si>
  <si>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</si>
  <si>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</si>
  <si>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</si>
  <si>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</si>
  <si>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</si>
  <si>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</si>
  <si>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</si>
  <si>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</si>
  <si>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</si>
  <si>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</si>
  <si>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</si>
  <si>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</si>
  <si>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</si>
  <si>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</si>
  <si>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</si>
  <si>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</si>
  <si>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</si>
  <si>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</si>
  <si>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</si>
  <si>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</si>
  <si>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</si>
  <si>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</si>
  <si>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</si>
  <si>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</si>
  <si>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</si>
  <si>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</si>
  <si>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</si>
  <si>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</si>
  <si>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</si>
  <si>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</si>
  <si>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</si>
  <si>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</si>
  <si>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</si>
  <si>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</si>
  <si>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</si>
  <si>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</si>
  <si>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</si>
  <si>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</si>
  <si>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</si>
  <si>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</si>
  <si>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</si>
  <si>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</si>
  <si>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</si>
  <si>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</si>
  <si>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</si>
  <si>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</si>
  <si>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</si>
  <si>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</si>
  <si>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</si>
  <si>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</si>
  <si>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</si>
  <si>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</si>
  <si>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</si>
  <si>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</si>
  <si>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</si>
  <si>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</si>
  <si>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</si>
  <si>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</si>
  <si>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</si>
  <si>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</si>
  <si>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</si>
  <si>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</si>
  <si>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</si>
  <si>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</si>
  <si>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</si>
  <si>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</si>
  <si>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</si>
  <si>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</si>
  <si>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</si>
  <si>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</si>
  <si>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</si>
  <si>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</si>
  <si>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</si>
  <si>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</si>
  <si>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</si>
  <si>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</si>
  <si>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</si>
  <si>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</si>
  <si>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</si>
  <si>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</si>
  <si>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</si>
  <si>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</si>
  <si>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</si>
  <si>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</si>
  <si>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</si>
  <si>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</si>
  <si>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</si>
  <si>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</si>
  <si>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</si>
  <si>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</si>
  <si>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</si>
  <si>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</si>
  <si>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</si>
  <si>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</si>
  <si>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</si>
  <si>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</si>
  <si>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</si>
  <si>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</si>
  <si>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</si>
  <si>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</si>
  <si>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</si>
  <si>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</si>
  <si>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</si>
  <si>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</si>
  <si>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</si>
  <si>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</si>
  <si>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</si>
  <si>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</si>
  <si>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</si>
  <si>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</si>
  <si>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</si>
  <si>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</si>
  <si>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</si>
  <si>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</si>
  <si>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</si>
  <si>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</si>
  <si>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</si>
  <si>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</si>
  <si>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</si>
  <si>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</si>
  <si>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</si>
  <si>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</si>
  <si>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</si>
  <si>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</si>
  <si>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</si>
  <si>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</si>
  <si>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</si>
  <si>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</si>
  <si>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</si>
  <si>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</si>
  <si>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</si>
  <si>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</si>
  <si>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</si>
  <si>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</si>
  <si>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</si>
  <si>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</si>
  <si>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</si>
  <si>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</si>
  <si>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</si>
  <si>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</si>
  <si>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</si>
  <si>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</si>
  <si>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</si>
  <si>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</si>
  <si>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</si>
  <si>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</si>
  <si>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</si>
  <si>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</si>
  <si>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</si>
  <si>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</si>
  <si>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</si>
  <si>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</si>
  <si>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</si>
  <si>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</si>
  <si>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</si>
  <si>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</si>
  <si>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</si>
  <si>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</si>
  <si>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</si>
  <si>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</si>
  <si>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</si>
  <si>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</si>
  <si>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</si>
  <si>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</si>
  <si>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</si>
  <si>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</si>
  <si>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</si>
  <si>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</si>
  <si>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</si>
  <si>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</si>
  <si>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</si>
  <si>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</si>
  <si>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</si>
  <si>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</si>
  <si>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</si>
  <si>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</si>
  <si>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</si>
  <si>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</si>
  <si>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</si>
  <si>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</si>
  <si>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</si>
  <si>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</si>
  <si>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</si>
  <si>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</si>
  <si>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</si>
  <si>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</si>
  <si>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</si>
  <si>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</si>
  <si>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</si>
  <si>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</si>
  <si>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</si>
  <si>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</si>
  <si>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</si>
  <si>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</si>
  <si>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</si>
  <si>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</si>
  <si>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</si>
  <si>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</si>
  <si>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</si>
  <si>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</si>
  <si>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</si>
  <si>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</si>
  <si>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</si>
  <si>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</si>
  <si>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</si>
  <si>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</si>
  <si>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</si>
  <si>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</si>
  <si>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</si>
  <si>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</si>
  <si>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</si>
  <si>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</si>
  <si>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</si>
  <si>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</si>
  <si>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</si>
  <si>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</si>
  <si>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</si>
  <si>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</si>
  <si>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</si>
  <si>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</si>
  <si>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</si>
  <si>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</si>
  <si>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</si>
  <si>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</si>
  <si>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</si>
  <si>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</si>
  <si>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</si>
  <si>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</si>
  <si>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</si>
  <si>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</si>
  <si>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</si>
  <si>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</si>
  <si>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</si>
  <si>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</si>
  <si>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</si>
  <si>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</si>
  <si>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</si>
  <si>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</si>
  <si>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</si>
  <si>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</si>
  <si>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</si>
  <si>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</si>
  <si>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</si>
  <si>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</si>
  <si>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</si>
  <si>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</si>
  <si>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</si>
  <si>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</si>
  <si>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</si>
  <si>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</si>
  <si>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</si>
  <si>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</si>
  <si>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</si>
  <si>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</si>
  <si>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</si>
  <si>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</si>
  <si>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</si>
  <si>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</si>
  <si>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</si>
  <si>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</si>
  <si>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</si>
  <si>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</si>
  <si>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</si>
  <si>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</si>
  <si>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</si>
  <si>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</si>
  <si>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</si>
  <si>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</si>
  <si>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</si>
  <si>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</si>
  <si>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</si>
  <si>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</si>
  <si>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</si>
  <si>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</si>
  <si>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</si>
  <si>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</si>
  <si>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</si>
  <si>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</si>
  <si>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</si>
  <si>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</si>
  <si>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</si>
  <si>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</si>
  <si>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</si>
  <si>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</si>
  <si>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</si>
  <si>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</si>
  <si>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</si>
  <si>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</si>
  <si>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</si>
  <si>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</si>
  <si>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</si>
  <si>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</si>
  <si>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</si>
  <si>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</si>
  <si>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</si>
  <si>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</si>
  <si>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</si>
  <si>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</si>
  <si>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</si>
  <si>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</si>
  <si>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</si>
  <si>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</si>
  <si>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</si>
  <si>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</si>
  <si>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</si>
  <si>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</si>
  <si>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</si>
  <si>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</si>
  <si>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</si>
  <si>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</si>
  <si>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</si>
  <si>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</si>
  <si>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</si>
  <si>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</si>
  <si>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</si>
  <si>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</si>
  <si>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</si>
  <si>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</si>
  <si>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</si>
  <si>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</si>
  <si>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</si>
  <si>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</si>
  <si>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</si>
  <si>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</si>
  <si>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</si>
  <si>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</si>
  <si>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</si>
  <si>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</si>
  <si>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</si>
  <si>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</si>
  <si>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</si>
  <si>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</si>
  <si>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</si>
  <si>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</si>
  <si>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</si>
  <si>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</si>
  <si>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</si>
  <si>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</si>
  <si>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</si>
  <si>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</si>
  <si>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</si>
  <si>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</si>
  <si>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</si>
  <si>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</si>
  <si>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</si>
  <si>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</si>
  <si>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</si>
  <si>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</si>
  <si>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</si>
  <si>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</si>
  <si>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</si>
  <si>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</si>
  <si>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</si>
  <si>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</si>
  <si>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</si>
  <si>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</si>
  <si>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</si>
  <si>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</si>
  <si>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</si>
  <si>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</si>
  <si>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</si>
  <si>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</si>
  <si>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</si>
  <si>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</si>
  <si>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</si>
  <si>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</si>
  <si>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</si>
  <si>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</si>
  <si>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</si>
  <si>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</si>
  <si>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</si>
  <si>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</si>
  <si>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</si>
  <si>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</si>
  <si>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</si>
  <si>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</si>
  <si>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</si>
  <si>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</si>
  <si>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</si>
  <si>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</si>
  <si>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</si>
  <si>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</si>
  <si>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</si>
  <si>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</si>
  <si>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</si>
  <si>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</si>
  <si>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</si>
  <si>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</si>
  <si>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</si>
  <si>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</si>
  <si>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</si>
  <si>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</si>
  <si>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</si>
  <si>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</si>
  <si>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</si>
  <si>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</si>
  <si>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</si>
  <si>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</si>
  <si>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</si>
  <si>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</si>
  <si>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</si>
  <si>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</si>
  <si>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</si>
  <si>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</si>
  <si>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</si>
  <si>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</si>
  <si>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</si>
  <si>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</si>
  <si>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</si>
  <si>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</si>
  <si>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</si>
  <si>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</si>
  <si>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</si>
  <si>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</si>
  <si>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</si>
  <si>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</si>
  <si>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</si>
  <si>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</si>
  <si>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</si>
  <si>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</si>
  <si>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</si>
  <si>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</si>
  <si>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</si>
  <si>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</si>
  <si>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</si>
  <si>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</si>
  <si>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</si>
  <si>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</si>
  <si>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</si>
  <si>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</si>
  <si>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</si>
  <si>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</si>
  <si>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</si>
  <si>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</si>
  <si>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</si>
  <si>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</si>
  <si>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</si>
  <si>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</si>
  <si>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</si>
  <si>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</si>
  <si>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</si>
  <si>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</si>
  <si>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</si>
  <si>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</si>
  <si>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</si>
  <si>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</si>
  <si>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</si>
  <si>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</si>
  <si>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</si>
  <si>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</si>
  <si>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</si>
  <si>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</si>
  <si>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</si>
  <si>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</si>
  <si>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</si>
  <si>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</si>
  <si>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</si>
  <si>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</si>
  <si>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</si>
  <si>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</si>
  <si>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</si>
  <si>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</si>
  <si>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</si>
  <si>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Wartości - kobiety</t>
  </si>
  <si>
    <t>MINIMUM</t>
  </si>
  <si>
    <t>MAKSIMUM</t>
  </si>
  <si>
    <t>SUMA</t>
  </si>
  <si>
    <t>LICZNIK</t>
  </si>
  <si>
    <t>Wartości - mężczyźni</t>
  </si>
  <si>
    <t>BŁĄD STANDARDOWE</t>
  </si>
  <si>
    <t>ODCHYLENIE STANDARDOWY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</si>
  <si>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</si>
  <si>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</si>
  <si>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</si>
  <si>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</si>
  <si>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</si>
  <si>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</si>
  <si>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</si>
  <si>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</si>
  <si>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</si>
  <si>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</si>
  <si>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</si>
  <si>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</si>
  <si>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</si>
  <si>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KOBIETY</t>
  </si>
  <si>
    <t>MĘŻCZYŹNI</t>
  </si>
  <si>
    <t>OBLICZENIA</t>
  </si>
  <si>
    <t>Miary klasyczne</t>
  </si>
  <si>
    <t>Miary pozycyjne</t>
  </si>
  <si>
    <t>Q1</t>
  </si>
  <si>
    <t>Q2 (mediana)</t>
  </si>
  <si>
    <t>Q3</t>
  </si>
  <si>
    <t>Aq</t>
  </si>
  <si>
    <t>Dominanta</t>
  </si>
  <si>
    <t>Współczynnik koncentracji(kurtoza)</t>
  </si>
  <si>
    <t>Współczynnik asymetrii(skośnoość)</t>
  </si>
  <si>
    <t>Współczynnik zmienności- Vx</t>
  </si>
  <si>
    <t>Q- Odchylenie ćwiartkowe</t>
  </si>
  <si>
    <t>Pozycyjny współczynnik zmieności</t>
  </si>
  <si>
    <t xml:space="preserve">Typowy obszar zmienności-lewy koniec </t>
  </si>
  <si>
    <t xml:space="preserve">Typowy obszar zmienności-prawy koniec </t>
  </si>
  <si>
    <t>Typowy obszar zmienności-lewy koniec</t>
  </si>
  <si>
    <t>Typowy obszar zmienności-prawy koniec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</si>
</sst>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Calibri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b/>
      <sz val="14"/>
      <name val="Calibri"/>
      <family val="2"/>
      <charset val="238"/>
    </font>
    <font>
      <b/>
      <i/>
      <sz val="14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1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0" fillId="0" borderId="1" xfId="0" applyNumberFormat="1" applyFont="1" applyBorder="1"/>
    <xf numFmtId="0" fontId="0" fillId="0" borderId="1" xfId="0" applyNumberFormat="1" applyFill="1" applyBorder="1" applyAlignment="1"/>
    <xf numFmtId="0" fontId="0" fillId="0" borderId="8" xfId="0" applyNumberFormat="1" applyFont="1" applyBorder="1"/>
    <xf numFmtId="0" fontId="0" fillId="0" borderId="7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0" xfId="0" applyNumberFormat="1" applyFont="1" applyBorder="1"/>
    <xf numFmtId="0" fontId="0" fillId="0" borderId="11" xfId="0" applyNumberFormat="1" applyFont="1" applyBorder="1"/>
    <xf numFmtId="0" fontId="2" fillId="0" borderId="10" xfId="0" applyNumberFormat="1" applyFont="1" applyFill="1" applyBorder="1" applyAlignment="1">
      <alignment horizontal="centerContinuous"/>
    </xf>
    <xf numFmtId="0" fontId="0" fillId="0" borderId="10" xfId="0" applyNumberFormat="1" applyFill="1" applyBorder="1" applyAlignment="1"/>
    <xf numFmtId="0" fontId="0" fillId="0" borderId="12" xfId="0" applyNumberFormat="1" applyFont="1" applyBorder="1"/>
    <xf numFmtId="0" fontId="0" fillId="0" borderId="5" xfId="0" applyNumberFormat="1" applyFont="1" applyBorder="1"/>
    <xf numFmtId="0" fontId="0" fillId="0" borderId="13" xfId="0" applyNumberFormat="1" applyFont="1" applyBorder="1"/>
    <xf numFmtId="0" fontId="1" fillId="0" borderId="11" xfId="0" applyNumberFormat="1" applyFont="1" applyBorder="1"/>
    <xf numFmtId="0" fontId="1" fillId="0" borderId="1" xfId="0" applyNumberFormat="1" applyFont="1" applyBorder="1"/>
    <xf numFmtId="0" fontId="7" fillId="0" borderId="1" xfId="0" applyFont="1" applyBorder="1"/>
    <xf numFmtId="0" fontId="1" fillId="0" borderId="2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2" fontId="0" fillId="0" borderId="2" xfId="0" applyNumberFormat="1" applyFont="1" applyBorder="1" applyAlignment="1">
      <alignment horizontal="right"/>
    </xf>
    <xf numFmtId="0" fontId="0" fillId="0" borderId="4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2" fontId="0" fillId="0" borderId="4" xfId="0" applyNumberFormat="1" applyFont="1" applyBorder="1" applyAlignment="1">
      <alignment horizontal="right"/>
    </xf>
    <xf numFmtId="9" fontId="0" fillId="0" borderId="2" xfId="1" applyFont="1" applyBorder="1" applyAlignment="1">
      <alignment horizontal="right"/>
    </xf>
    <xf numFmtId="9" fontId="0" fillId="0" borderId="4" xfId="1" applyFont="1" applyBorder="1" applyAlignment="1">
      <alignment horizontal="right"/>
    </xf>
    <xf numFmtId="0" fontId="1" fillId="2" borderId="14" xfId="0" applyNumberFormat="1" applyFont="1" applyFill="1" applyBorder="1" applyAlignment="1">
      <alignment horizontal="center"/>
    </xf>
    <xf numFmtId="0" fontId="1" fillId="2" borderId="15" xfId="0" applyNumberFormat="1" applyFont="1" applyFill="1" applyBorder="1" applyAlignment="1">
      <alignment horizontal="center"/>
    </xf>
    <xf numFmtId="0" fontId="1" fillId="2" borderId="16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'TABLICA- OBLICZENIA'!$F$42:$F$88</c:f>
              <c:numCache>
                <c:formatCode>General</c:formatCode>
                <c:ptCount val="4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</c:numCache>
            </c:numRef>
          </c:cat>
          <c:val>
            <c:numRef>
              <c:f>'TABLICA- OBLICZENIA'!$G$42:$G$88</c:f>
              <c:numCache>
                <c:formatCode>General</c:formatCode>
                <c:ptCount val="47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39</c:v>
                </c:pt>
                <c:pt idx="4">
                  <c:v>61</c:v>
                </c:pt>
                <c:pt idx="5">
                  <c:v>68</c:v>
                </c:pt>
                <c:pt idx="6">
                  <c:v>54</c:v>
                </c:pt>
                <c:pt idx="7">
                  <c:v>33</c:v>
                </c:pt>
                <c:pt idx="8">
                  <c:v>38</c:v>
                </c:pt>
                <c:pt idx="9">
                  <c:v>19</c:v>
                </c:pt>
                <c:pt idx="10">
                  <c:v>14</c:v>
                </c:pt>
                <c:pt idx="11">
                  <c:v>10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5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98-46FA-BA0E-BF33334E9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728528"/>
        <c:axId val="373731152"/>
      </c:barChart>
      <c:catAx>
        <c:axId val="37372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3731152"/>
        <c:crosses val="autoZero"/>
        <c:auto val="1"/>
        <c:lblAlgn val="ctr"/>
        <c:lblOffset val="100"/>
        <c:noMultiLvlLbl val="0"/>
      </c:catAx>
      <c:valAx>
        <c:axId val="3737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372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'TABLICA- OBLICZENIA'!$P$42:$P$70</c:f>
              <c:numCache>
                <c:formatCode>General</c:formatCode>
                <c:ptCount val="2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</c:numCache>
            </c:numRef>
          </c:cat>
          <c:val>
            <c:numRef>
              <c:f>'TABLICA- OBLICZENIA'!$Q$42:$Q$70</c:f>
              <c:numCache>
                <c:formatCode>General</c:formatCode>
                <c:ptCount val="29"/>
                <c:pt idx="0">
                  <c:v>0</c:v>
                </c:pt>
                <c:pt idx="1">
                  <c:v>16</c:v>
                </c:pt>
                <c:pt idx="2">
                  <c:v>96</c:v>
                </c:pt>
                <c:pt idx="3">
                  <c:v>98</c:v>
                </c:pt>
                <c:pt idx="4">
                  <c:v>52</c:v>
                </c:pt>
                <c:pt idx="5">
                  <c:v>46</c:v>
                </c:pt>
                <c:pt idx="6">
                  <c:v>32</c:v>
                </c:pt>
                <c:pt idx="7">
                  <c:v>13</c:v>
                </c:pt>
                <c:pt idx="8">
                  <c:v>8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E-4D6B-BDBB-F650C4F1CB4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50172104"/>
        <c:axId val="450179648"/>
      </c:barChart>
      <c:catAx>
        <c:axId val="45017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0179648"/>
        <c:crosses val="autoZero"/>
        <c:auto val="1"/>
        <c:lblAlgn val="ctr"/>
        <c:lblOffset val="100"/>
        <c:noMultiLvlLbl val="0"/>
      </c:catAx>
      <c:valAx>
        <c:axId val="4501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0172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30836230161822E-2"/>
          <c:y val="5.5555555555555552E-2"/>
          <c:w val="0.90283384791372823"/>
          <c:h val="0.8291980169145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Wykresy!$B$1:$B$380</c:f>
              <c:numCache>
                <c:formatCode>General</c:formatCode>
                <c:ptCount val="380"/>
                <c:pt idx="0">
                  <c:v>289</c:v>
                </c:pt>
                <c:pt idx="1">
                  <c:v>450</c:v>
                </c:pt>
                <c:pt idx="2">
                  <c:v>638</c:v>
                </c:pt>
                <c:pt idx="3">
                  <c:v>138</c:v>
                </c:pt>
                <c:pt idx="4">
                  <c:v>2304</c:v>
                </c:pt>
                <c:pt idx="5">
                  <c:v>443</c:v>
                </c:pt>
                <c:pt idx="6">
                  <c:v>247</c:v>
                </c:pt>
                <c:pt idx="7">
                  <c:v>265</c:v>
                </c:pt>
                <c:pt idx="8">
                  <c:v>292</c:v>
                </c:pt>
                <c:pt idx="9">
                  <c:v>469</c:v>
                </c:pt>
                <c:pt idx="10">
                  <c:v>253</c:v>
                </c:pt>
                <c:pt idx="11">
                  <c:v>239</c:v>
                </c:pt>
                <c:pt idx="12">
                  <c:v>187</c:v>
                </c:pt>
                <c:pt idx="13">
                  <c:v>170</c:v>
                </c:pt>
                <c:pt idx="14">
                  <c:v>449</c:v>
                </c:pt>
                <c:pt idx="15">
                  <c:v>284</c:v>
                </c:pt>
                <c:pt idx="16">
                  <c:v>110</c:v>
                </c:pt>
                <c:pt idx="17">
                  <c:v>242</c:v>
                </c:pt>
                <c:pt idx="18">
                  <c:v>472</c:v>
                </c:pt>
                <c:pt idx="19">
                  <c:v>225</c:v>
                </c:pt>
                <c:pt idx="20">
                  <c:v>278</c:v>
                </c:pt>
                <c:pt idx="21">
                  <c:v>112</c:v>
                </c:pt>
                <c:pt idx="22">
                  <c:v>89</c:v>
                </c:pt>
                <c:pt idx="23">
                  <c:v>139</c:v>
                </c:pt>
                <c:pt idx="24">
                  <c:v>527</c:v>
                </c:pt>
                <c:pt idx="25">
                  <c:v>251</c:v>
                </c:pt>
                <c:pt idx="26">
                  <c:v>441</c:v>
                </c:pt>
                <c:pt idx="27">
                  <c:v>508</c:v>
                </c:pt>
                <c:pt idx="28">
                  <c:v>351</c:v>
                </c:pt>
                <c:pt idx="29">
                  <c:v>500</c:v>
                </c:pt>
                <c:pt idx="30">
                  <c:v>584</c:v>
                </c:pt>
                <c:pt idx="31">
                  <c:v>415</c:v>
                </c:pt>
                <c:pt idx="32">
                  <c:v>263</c:v>
                </c:pt>
                <c:pt idx="33">
                  <c:v>244</c:v>
                </c:pt>
                <c:pt idx="34">
                  <c:v>381</c:v>
                </c:pt>
                <c:pt idx="35">
                  <c:v>170</c:v>
                </c:pt>
                <c:pt idx="36">
                  <c:v>325</c:v>
                </c:pt>
                <c:pt idx="37">
                  <c:v>304</c:v>
                </c:pt>
                <c:pt idx="38">
                  <c:v>568</c:v>
                </c:pt>
                <c:pt idx="39">
                  <c:v>1625</c:v>
                </c:pt>
                <c:pt idx="40">
                  <c:v>528</c:v>
                </c:pt>
                <c:pt idx="41">
                  <c:v>285</c:v>
                </c:pt>
                <c:pt idx="42">
                  <c:v>1756</c:v>
                </c:pt>
                <c:pt idx="43">
                  <c:v>2715</c:v>
                </c:pt>
                <c:pt idx="44">
                  <c:v>712</c:v>
                </c:pt>
                <c:pt idx="45">
                  <c:v>379</c:v>
                </c:pt>
                <c:pt idx="46">
                  <c:v>287</c:v>
                </c:pt>
                <c:pt idx="47">
                  <c:v>230</c:v>
                </c:pt>
                <c:pt idx="48">
                  <c:v>283</c:v>
                </c:pt>
                <c:pt idx="49">
                  <c:v>1054</c:v>
                </c:pt>
                <c:pt idx="50">
                  <c:v>111</c:v>
                </c:pt>
                <c:pt idx="51">
                  <c:v>122</c:v>
                </c:pt>
                <c:pt idx="52">
                  <c:v>458</c:v>
                </c:pt>
                <c:pt idx="53">
                  <c:v>346</c:v>
                </c:pt>
                <c:pt idx="54">
                  <c:v>307</c:v>
                </c:pt>
                <c:pt idx="55">
                  <c:v>153</c:v>
                </c:pt>
                <c:pt idx="56">
                  <c:v>441</c:v>
                </c:pt>
                <c:pt idx="57">
                  <c:v>374</c:v>
                </c:pt>
                <c:pt idx="58">
                  <c:v>480</c:v>
                </c:pt>
                <c:pt idx="59">
                  <c:v>381</c:v>
                </c:pt>
                <c:pt idx="60">
                  <c:v>450</c:v>
                </c:pt>
                <c:pt idx="61">
                  <c:v>198</c:v>
                </c:pt>
                <c:pt idx="62">
                  <c:v>292</c:v>
                </c:pt>
                <c:pt idx="63">
                  <c:v>263</c:v>
                </c:pt>
                <c:pt idx="64">
                  <c:v>276</c:v>
                </c:pt>
                <c:pt idx="65">
                  <c:v>303</c:v>
                </c:pt>
                <c:pt idx="66">
                  <c:v>229</c:v>
                </c:pt>
                <c:pt idx="67">
                  <c:v>618</c:v>
                </c:pt>
                <c:pt idx="68">
                  <c:v>147</c:v>
                </c:pt>
                <c:pt idx="69">
                  <c:v>276</c:v>
                </c:pt>
                <c:pt idx="70">
                  <c:v>195</c:v>
                </c:pt>
                <c:pt idx="71">
                  <c:v>277</c:v>
                </c:pt>
                <c:pt idx="72">
                  <c:v>1728</c:v>
                </c:pt>
                <c:pt idx="73">
                  <c:v>341</c:v>
                </c:pt>
                <c:pt idx="74">
                  <c:v>575</c:v>
                </c:pt>
                <c:pt idx="75">
                  <c:v>694</c:v>
                </c:pt>
                <c:pt idx="76">
                  <c:v>325</c:v>
                </c:pt>
                <c:pt idx="77">
                  <c:v>405</c:v>
                </c:pt>
                <c:pt idx="78">
                  <c:v>508</c:v>
                </c:pt>
                <c:pt idx="79">
                  <c:v>301</c:v>
                </c:pt>
                <c:pt idx="80">
                  <c:v>339</c:v>
                </c:pt>
                <c:pt idx="81">
                  <c:v>237</c:v>
                </c:pt>
                <c:pt idx="82">
                  <c:v>389</c:v>
                </c:pt>
                <c:pt idx="83">
                  <c:v>589</c:v>
                </c:pt>
                <c:pt idx="84">
                  <c:v>367</c:v>
                </c:pt>
                <c:pt idx="85">
                  <c:v>872</c:v>
                </c:pt>
                <c:pt idx="86">
                  <c:v>192</c:v>
                </c:pt>
                <c:pt idx="87">
                  <c:v>532</c:v>
                </c:pt>
                <c:pt idx="88">
                  <c:v>234</c:v>
                </c:pt>
                <c:pt idx="89">
                  <c:v>400</c:v>
                </c:pt>
                <c:pt idx="90">
                  <c:v>428</c:v>
                </c:pt>
                <c:pt idx="91">
                  <c:v>260</c:v>
                </c:pt>
                <c:pt idx="92">
                  <c:v>220</c:v>
                </c:pt>
                <c:pt idx="93">
                  <c:v>402</c:v>
                </c:pt>
                <c:pt idx="94">
                  <c:v>633</c:v>
                </c:pt>
                <c:pt idx="95">
                  <c:v>147</c:v>
                </c:pt>
                <c:pt idx="96">
                  <c:v>441</c:v>
                </c:pt>
                <c:pt idx="97">
                  <c:v>351</c:v>
                </c:pt>
                <c:pt idx="98">
                  <c:v>295</c:v>
                </c:pt>
                <c:pt idx="99">
                  <c:v>555</c:v>
                </c:pt>
                <c:pt idx="100">
                  <c:v>205</c:v>
                </c:pt>
                <c:pt idx="101">
                  <c:v>424</c:v>
                </c:pt>
                <c:pt idx="102">
                  <c:v>344</c:v>
                </c:pt>
                <c:pt idx="103">
                  <c:v>205</c:v>
                </c:pt>
                <c:pt idx="104">
                  <c:v>572</c:v>
                </c:pt>
                <c:pt idx="105">
                  <c:v>156</c:v>
                </c:pt>
                <c:pt idx="106">
                  <c:v>187</c:v>
                </c:pt>
                <c:pt idx="107">
                  <c:v>182</c:v>
                </c:pt>
                <c:pt idx="108">
                  <c:v>93</c:v>
                </c:pt>
                <c:pt idx="109">
                  <c:v>180</c:v>
                </c:pt>
                <c:pt idx="110">
                  <c:v>138</c:v>
                </c:pt>
                <c:pt idx="111">
                  <c:v>307</c:v>
                </c:pt>
                <c:pt idx="112">
                  <c:v>190</c:v>
                </c:pt>
                <c:pt idx="113">
                  <c:v>257</c:v>
                </c:pt>
                <c:pt idx="114">
                  <c:v>102</c:v>
                </c:pt>
                <c:pt idx="115">
                  <c:v>538</c:v>
                </c:pt>
                <c:pt idx="116">
                  <c:v>448</c:v>
                </c:pt>
                <c:pt idx="117">
                  <c:v>396</c:v>
                </c:pt>
                <c:pt idx="118">
                  <c:v>190</c:v>
                </c:pt>
                <c:pt idx="119">
                  <c:v>656</c:v>
                </c:pt>
                <c:pt idx="120">
                  <c:v>113</c:v>
                </c:pt>
                <c:pt idx="121">
                  <c:v>168</c:v>
                </c:pt>
                <c:pt idx="122">
                  <c:v>68</c:v>
                </c:pt>
                <c:pt idx="123">
                  <c:v>194</c:v>
                </c:pt>
                <c:pt idx="124">
                  <c:v>767</c:v>
                </c:pt>
                <c:pt idx="125">
                  <c:v>150</c:v>
                </c:pt>
                <c:pt idx="126">
                  <c:v>376</c:v>
                </c:pt>
                <c:pt idx="127">
                  <c:v>329</c:v>
                </c:pt>
                <c:pt idx="128">
                  <c:v>472</c:v>
                </c:pt>
                <c:pt idx="129">
                  <c:v>448</c:v>
                </c:pt>
                <c:pt idx="130">
                  <c:v>528</c:v>
                </c:pt>
                <c:pt idx="131">
                  <c:v>649</c:v>
                </c:pt>
                <c:pt idx="132">
                  <c:v>538</c:v>
                </c:pt>
                <c:pt idx="133">
                  <c:v>472</c:v>
                </c:pt>
                <c:pt idx="134">
                  <c:v>790</c:v>
                </c:pt>
                <c:pt idx="135">
                  <c:v>395</c:v>
                </c:pt>
                <c:pt idx="136">
                  <c:v>462</c:v>
                </c:pt>
                <c:pt idx="137">
                  <c:v>555</c:v>
                </c:pt>
                <c:pt idx="138">
                  <c:v>657</c:v>
                </c:pt>
                <c:pt idx="139">
                  <c:v>210</c:v>
                </c:pt>
                <c:pt idx="140">
                  <c:v>406</c:v>
                </c:pt>
                <c:pt idx="141">
                  <c:v>1609</c:v>
                </c:pt>
                <c:pt idx="142">
                  <c:v>413</c:v>
                </c:pt>
                <c:pt idx="143">
                  <c:v>940</c:v>
                </c:pt>
                <c:pt idx="144">
                  <c:v>272</c:v>
                </c:pt>
                <c:pt idx="145">
                  <c:v>429</c:v>
                </c:pt>
                <c:pt idx="146">
                  <c:v>432</c:v>
                </c:pt>
                <c:pt idx="147">
                  <c:v>344</c:v>
                </c:pt>
                <c:pt idx="148">
                  <c:v>194</c:v>
                </c:pt>
                <c:pt idx="149">
                  <c:v>607</c:v>
                </c:pt>
                <c:pt idx="150">
                  <c:v>749</c:v>
                </c:pt>
                <c:pt idx="151">
                  <c:v>401</c:v>
                </c:pt>
                <c:pt idx="152">
                  <c:v>440</c:v>
                </c:pt>
                <c:pt idx="153">
                  <c:v>340</c:v>
                </c:pt>
                <c:pt idx="154">
                  <c:v>164</c:v>
                </c:pt>
                <c:pt idx="155">
                  <c:v>994</c:v>
                </c:pt>
                <c:pt idx="156">
                  <c:v>409</c:v>
                </c:pt>
                <c:pt idx="157">
                  <c:v>599</c:v>
                </c:pt>
                <c:pt idx="158">
                  <c:v>652</c:v>
                </c:pt>
                <c:pt idx="159">
                  <c:v>473</c:v>
                </c:pt>
                <c:pt idx="160">
                  <c:v>330</c:v>
                </c:pt>
                <c:pt idx="161">
                  <c:v>612</c:v>
                </c:pt>
                <c:pt idx="162">
                  <c:v>520</c:v>
                </c:pt>
                <c:pt idx="163">
                  <c:v>969</c:v>
                </c:pt>
                <c:pt idx="164">
                  <c:v>554</c:v>
                </c:pt>
                <c:pt idx="165">
                  <c:v>1037</c:v>
                </c:pt>
                <c:pt idx="166">
                  <c:v>544</c:v>
                </c:pt>
                <c:pt idx="167">
                  <c:v>584</c:v>
                </c:pt>
                <c:pt idx="168">
                  <c:v>504</c:v>
                </c:pt>
                <c:pt idx="169">
                  <c:v>599</c:v>
                </c:pt>
                <c:pt idx="170">
                  <c:v>335</c:v>
                </c:pt>
                <c:pt idx="171">
                  <c:v>240</c:v>
                </c:pt>
                <c:pt idx="172">
                  <c:v>234</c:v>
                </c:pt>
                <c:pt idx="173">
                  <c:v>855</c:v>
                </c:pt>
                <c:pt idx="174">
                  <c:v>526</c:v>
                </c:pt>
                <c:pt idx="175">
                  <c:v>1594</c:v>
                </c:pt>
                <c:pt idx="176">
                  <c:v>188</c:v>
                </c:pt>
                <c:pt idx="177">
                  <c:v>196</c:v>
                </c:pt>
                <c:pt idx="178">
                  <c:v>384</c:v>
                </c:pt>
                <c:pt idx="179">
                  <c:v>240</c:v>
                </c:pt>
                <c:pt idx="180">
                  <c:v>220</c:v>
                </c:pt>
                <c:pt idx="181">
                  <c:v>285</c:v>
                </c:pt>
                <c:pt idx="182">
                  <c:v>177</c:v>
                </c:pt>
                <c:pt idx="183">
                  <c:v>379</c:v>
                </c:pt>
                <c:pt idx="184">
                  <c:v>320</c:v>
                </c:pt>
                <c:pt idx="185">
                  <c:v>387</c:v>
                </c:pt>
                <c:pt idx="186">
                  <c:v>189</c:v>
                </c:pt>
                <c:pt idx="187">
                  <c:v>226</c:v>
                </c:pt>
                <c:pt idx="188">
                  <c:v>107</c:v>
                </c:pt>
                <c:pt idx="189">
                  <c:v>230</c:v>
                </c:pt>
                <c:pt idx="190">
                  <c:v>1368</c:v>
                </c:pt>
                <c:pt idx="191">
                  <c:v>467</c:v>
                </c:pt>
                <c:pt idx="192">
                  <c:v>637</c:v>
                </c:pt>
                <c:pt idx="193">
                  <c:v>578</c:v>
                </c:pt>
                <c:pt idx="194">
                  <c:v>443</c:v>
                </c:pt>
                <c:pt idx="195">
                  <c:v>966</c:v>
                </c:pt>
                <c:pt idx="196">
                  <c:v>272</c:v>
                </c:pt>
                <c:pt idx="197">
                  <c:v>332</c:v>
                </c:pt>
                <c:pt idx="198">
                  <c:v>219</c:v>
                </c:pt>
                <c:pt idx="199">
                  <c:v>575</c:v>
                </c:pt>
                <c:pt idx="200">
                  <c:v>148</c:v>
                </c:pt>
                <c:pt idx="201">
                  <c:v>478</c:v>
                </c:pt>
                <c:pt idx="202">
                  <c:v>303</c:v>
                </c:pt>
                <c:pt idx="203">
                  <c:v>167</c:v>
                </c:pt>
                <c:pt idx="204">
                  <c:v>150</c:v>
                </c:pt>
                <c:pt idx="205">
                  <c:v>292</c:v>
                </c:pt>
                <c:pt idx="206">
                  <c:v>55</c:v>
                </c:pt>
                <c:pt idx="207">
                  <c:v>183</c:v>
                </c:pt>
                <c:pt idx="208">
                  <c:v>104</c:v>
                </c:pt>
                <c:pt idx="209">
                  <c:v>213</c:v>
                </c:pt>
                <c:pt idx="210">
                  <c:v>205</c:v>
                </c:pt>
                <c:pt idx="211">
                  <c:v>309</c:v>
                </c:pt>
                <c:pt idx="212">
                  <c:v>175</c:v>
                </c:pt>
                <c:pt idx="213">
                  <c:v>201</c:v>
                </c:pt>
                <c:pt idx="214">
                  <c:v>222</c:v>
                </c:pt>
                <c:pt idx="215">
                  <c:v>194</c:v>
                </c:pt>
                <c:pt idx="216">
                  <c:v>109</c:v>
                </c:pt>
                <c:pt idx="217">
                  <c:v>250</c:v>
                </c:pt>
                <c:pt idx="218">
                  <c:v>122</c:v>
                </c:pt>
                <c:pt idx="219">
                  <c:v>121</c:v>
                </c:pt>
                <c:pt idx="220">
                  <c:v>44</c:v>
                </c:pt>
                <c:pt idx="221">
                  <c:v>146</c:v>
                </c:pt>
                <c:pt idx="222">
                  <c:v>300</c:v>
                </c:pt>
                <c:pt idx="223">
                  <c:v>108</c:v>
                </c:pt>
                <c:pt idx="224">
                  <c:v>113</c:v>
                </c:pt>
                <c:pt idx="225">
                  <c:v>217</c:v>
                </c:pt>
                <c:pt idx="226">
                  <c:v>344</c:v>
                </c:pt>
                <c:pt idx="227">
                  <c:v>265</c:v>
                </c:pt>
                <c:pt idx="228">
                  <c:v>719</c:v>
                </c:pt>
                <c:pt idx="229">
                  <c:v>218</c:v>
                </c:pt>
                <c:pt idx="230">
                  <c:v>189</c:v>
                </c:pt>
                <c:pt idx="231">
                  <c:v>150</c:v>
                </c:pt>
                <c:pt idx="232">
                  <c:v>408</c:v>
                </c:pt>
                <c:pt idx="233">
                  <c:v>218</c:v>
                </c:pt>
                <c:pt idx="234">
                  <c:v>96</c:v>
                </c:pt>
                <c:pt idx="235">
                  <c:v>86</c:v>
                </c:pt>
                <c:pt idx="236">
                  <c:v>88</c:v>
                </c:pt>
                <c:pt idx="237">
                  <c:v>51</c:v>
                </c:pt>
                <c:pt idx="238">
                  <c:v>93</c:v>
                </c:pt>
                <c:pt idx="239">
                  <c:v>119</c:v>
                </c:pt>
                <c:pt idx="240">
                  <c:v>54</c:v>
                </c:pt>
                <c:pt idx="241">
                  <c:v>149</c:v>
                </c:pt>
                <c:pt idx="242">
                  <c:v>159</c:v>
                </c:pt>
                <c:pt idx="243">
                  <c:v>202</c:v>
                </c:pt>
                <c:pt idx="244">
                  <c:v>286</c:v>
                </c:pt>
                <c:pt idx="245">
                  <c:v>176</c:v>
                </c:pt>
                <c:pt idx="246">
                  <c:v>253</c:v>
                </c:pt>
                <c:pt idx="247">
                  <c:v>75</c:v>
                </c:pt>
                <c:pt idx="248">
                  <c:v>309</c:v>
                </c:pt>
                <c:pt idx="249">
                  <c:v>124</c:v>
                </c:pt>
                <c:pt idx="250">
                  <c:v>199</c:v>
                </c:pt>
                <c:pt idx="251">
                  <c:v>64</c:v>
                </c:pt>
                <c:pt idx="252">
                  <c:v>596</c:v>
                </c:pt>
                <c:pt idx="253">
                  <c:v>376</c:v>
                </c:pt>
                <c:pt idx="254">
                  <c:v>191</c:v>
                </c:pt>
                <c:pt idx="255">
                  <c:v>242</c:v>
                </c:pt>
                <c:pt idx="256">
                  <c:v>279</c:v>
                </c:pt>
                <c:pt idx="257">
                  <c:v>288</c:v>
                </c:pt>
                <c:pt idx="258">
                  <c:v>242</c:v>
                </c:pt>
                <c:pt idx="259">
                  <c:v>342</c:v>
                </c:pt>
                <c:pt idx="260">
                  <c:v>162</c:v>
                </c:pt>
                <c:pt idx="261">
                  <c:v>142</c:v>
                </c:pt>
                <c:pt idx="262">
                  <c:v>474</c:v>
                </c:pt>
                <c:pt idx="263">
                  <c:v>271</c:v>
                </c:pt>
                <c:pt idx="264">
                  <c:v>135</c:v>
                </c:pt>
                <c:pt idx="265">
                  <c:v>238</c:v>
                </c:pt>
                <c:pt idx="266">
                  <c:v>579</c:v>
                </c:pt>
                <c:pt idx="267">
                  <c:v>218</c:v>
                </c:pt>
                <c:pt idx="268">
                  <c:v>287</c:v>
                </c:pt>
                <c:pt idx="269">
                  <c:v>249</c:v>
                </c:pt>
                <c:pt idx="270">
                  <c:v>293</c:v>
                </c:pt>
                <c:pt idx="271">
                  <c:v>180</c:v>
                </c:pt>
                <c:pt idx="272">
                  <c:v>365</c:v>
                </c:pt>
                <c:pt idx="273">
                  <c:v>65</c:v>
                </c:pt>
                <c:pt idx="274">
                  <c:v>167</c:v>
                </c:pt>
                <c:pt idx="275">
                  <c:v>237</c:v>
                </c:pt>
                <c:pt idx="276">
                  <c:v>180</c:v>
                </c:pt>
                <c:pt idx="277">
                  <c:v>112</c:v>
                </c:pt>
                <c:pt idx="278">
                  <c:v>152</c:v>
                </c:pt>
                <c:pt idx="279">
                  <c:v>201</c:v>
                </c:pt>
                <c:pt idx="280">
                  <c:v>140</c:v>
                </c:pt>
                <c:pt idx="281">
                  <c:v>270</c:v>
                </c:pt>
                <c:pt idx="282">
                  <c:v>106</c:v>
                </c:pt>
                <c:pt idx="283">
                  <c:v>248</c:v>
                </c:pt>
                <c:pt idx="284">
                  <c:v>194</c:v>
                </c:pt>
                <c:pt idx="285">
                  <c:v>215</c:v>
                </c:pt>
                <c:pt idx="286">
                  <c:v>127</c:v>
                </c:pt>
                <c:pt idx="287">
                  <c:v>139</c:v>
                </c:pt>
                <c:pt idx="288">
                  <c:v>279</c:v>
                </c:pt>
                <c:pt idx="289">
                  <c:v>211</c:v>
                </c:pt>
                <c:pt idx="290">
                  <c:v>803</c:v>
                </c:pt>
                <c:pt idx="291">
                  <c:v>411</c:v>
                </c:pt>
                <c:pt idx="292">
                  <c:v>196</c:v>
                </c:pt>
                <c:pt idx="293">
                  <c:v>331</c:v>
                </c:pt>
                <c:pt idx="294">
                  <c:v>284</c:v>
                </c:pt>
                <c:pt idx="295">
                  <c:v>76</c:v>
                </c:pt>
                <c:pt idx="296">
                  <c:v>215</c:v>
                </c:pt>
                <c:pt idx="297">
                  <c:v>256</c:v>
                </c:pt>
                <c:pt idx="298">
                  <c:v>149</c:v>
                </c:pt>
                <c:pt idx="299">
                  <c:v>121</c:v>
                </c:pt>
                <c:pt idx="300">
                  <c:v>154</c:v>
                </c:pt>
                <c:pt idx="301">
                  <c:v>232</c:v>
                </c:pt>
                <c:pt idx="302">
                  <c:v>156</c:v>
                </c:pt>
                <c:pt idx="303">
                  <c:v>852</c:v>
                </c:pt>
                <c:pt idx="304">
                  <c:v>271</c:v>
                </c:pt>
                <c:pt idx="305">
                  <c:v>166</c:v>
                </c:pt>
                <c:pt idx="306">
                  <c:v>123</c:v>
                </c:pt>
                <c:pt idx="307">
                  <c:v>424</c:v>
                </c:pt>
                <c:pt idx="308">
                  <c:v>219</c:v>
                </c:pt>
                <c:pt idx="309">
                  <c:v>257</c:v>
                </c:pt>
                <c:pt idx="310">
                  <c:v>155</c:v>
                </c:pt>
                <c:pt idx="311">
                  <c:v>132</c:v>
                </c:pt>
                <c:pt idx="312">
                  <c:v>128</c:v>
                </c:pt>
                <c:pt idx="313">
                  <c:v>306</c:v>
                </c:pt>
                <c:pt idx="314">
                  <c:v>137</c:v>
                </c:pt>
                <c:pt idx="315">
                  <c:v>336</c:v>
                </c:pt>
                <c:pt idx="316">
                  <c:v>300</c:v>
                </c:pt>
                <c:pt idx="317">
                  <c:v>464</c:v>
                </c:pt>
                <c:pt idx="318">
                  <c:v>741</c:v>
                </c:pt>
                <c:pt idx="319">
                  <c:v>582</c:v>
                </c:pt>
                <c:pt idx="320">
                  <c:v>243</c:v>
                </c:pt>
                <c:pt idx="321">
                  <c:v>250</c:v>
                </c:pt>
                <c:pt idx="322">
                  <c:v>217</c:v>
                </c:pt>
                <c:pt idx="323">
                  <c:v>188</c:v>
                </c:pt>
                <c:pt idx="324">
                  <c:v>163</c:v>
                </c:pt>
                <c:pt idx="325">
                  <c:v>179</c:v>
                </c:pt>
                <c:pt idx="326">
                  <c:v>355</c:v>
                </c:pt>
                <c:pt idx="327">
                  <c:v>398</c:v>
                </c:pt>
                <c:pt idx="328">
                  <c:v>592</c:v>
                </c:pt>
                <c:pt idx="329">
                  <c:v>338</c:v>
                </c:pt>
                <c:pt idx="330">
                  <c:v>759</c:v>
                </c:pt>
                <c:pt idx="331">
                  <c:v>729</c:v>
                </c:pt>
                <c:pt idx="332">
                  <c:v>1052</c:v>
                </c:pt>
                <c:pt idx="333">
                  <c:v>187</c:v>
                </c:pt>
                <c:pt idx="334">
                  <c:v>418</c:v>
                </c:pt>
                <c:pt idx="335">
                  <c:v>306</c:v>
                </c:pt>
                <c:pt idx="336">
                  <c:v>252</c:v>
                </c:pt>
                <c:pt idx="337">
                  <c:v>250</c:v>
                </c:pt>
                <c:pt idx="338">
                  <c:v>264</c:v>
                </c:pt>
                <c:pt idx="339">
                  <c:v>143</c:v>
                </c:pt>
                <c:pt idx="340">
                  <c:v>171</c:v>
                </c:pt>
                <c:pt idx="341">
                  <c:v>163</c:v>
                </c:pt>
                <c:pt idx="342">
                  <c:v>251</c:v>
                </c:pt>
                <c:pt idx="343">
                  <c:v>468</c:v>
                </c:pt>
                <c:pt idx="344">
                  <c:v>398</c:v>
                </c:pt>
                <c:pt idx="345">
                  <c:v>180</c:v>
                </c:pt>
                <c:pt idx="346">
                  <c:v>335</c:v>
                </c:pt>
                <c:pt idx="347">
                  <c:v>193</c:v>
                </c:pt>
                <c:pt idx="348">
                  <c:v>218</c:v>
                </c:pt>
                <c:pt idx="349">
                  <c:v>223</c:v>
                </c:pt>
                <c:pt idx="350">
                  <c:v>287</c:v>
                </c:pt>
                <c:pt idx="351">
                  <c:v>224</c:v>
                </c:pt>
                <c:pt idx="352">
                  <c:v>115</c:v>
                </c:pt>
                <c:pt idx="353">
                  <c:v>669</c:v>
                </c:pt>
                <c:pt idx="354">
                  <c:v>331</c:v>
                </c:pt>
                <c:pt idx="355">
                  <c:v>65</c:v>
                </c:pt>
                <c:pt idx="356">
                  <c:v>428</c:v>
                </c:pt>
                <c:pt idx="357">
                  <c:v>274</c:v>
                </c:pt>
                <c:pt idx="358">
                  <c:v>195</c:v>
                </c:pt>
                <c:pt idx="359">
                  <c:v>373</c:v>
                </c:pt>
                <c:pt idx="360">
                  <c:v>435</c:v>
                </c:pt>
                <c:pt idx="361">
                  <c:v>409</c:v>
                </c:pt>
                <c:pt idx="362">
                  <c:v>152</c:v>
                </c:pt>
                <c:pt idx="363">
                  <c:v>119</c:v>
                </c:pt>
                <c:pt idx="364">
                  <c:v>514</c:v>
                </c:pt>
                <c:pt idx="365">
                  <c:v>455</c:v>
                </c:pt>
                <c:pt idx="366">
                  <c:v>596</c:v>
                </c:pt>
                <c:pt idx="367">
                  <c:v>225</c:v>
                </c:pt>
                <c:pt idx="368">
                  <c:v>227</c:v>
                </c:pt>
                <c:pt idx="369">
                  <c:v>295</c:v>
                </c:pt>
                <c:pt idx="370">
                  <c:v>123</c:v>
                </c:pt>
                <c:pt idx="371">
                  <c:v>173</c:v>
                </c:pt>
                <c:pt idx="372">
                  <c:v>607</c:v>
                </c:pt>
                <c:pt idx="373">
                  <c:v>499</c:v>
                </c:pt>
                <c:pt idx="374">
                  <c:v>276</c:v>
                </c:pt>
                <c:pt idx="375">
                  <c:v>296</c:v>
                </c:pt>
                <c:pt idx="376">
                  <c:v>106</c:v>
                </c:pt>
                <c:pt idx="377">
                  <c:v>556</c:v>
                </c:pt>
                <c:pt idx="378">
                  <c:v>335</c:v>
                </c:pt>
                <c:pt idx="379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D-44DA-A322-2C8250E6D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940728"/>
        <c:axId val="475943680"/>
      </c:barChart>
      <c:catAx>
        <c:axId val="475940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5943680"/>
        <c:crosses val="autoZero"/>
        <c:auto val="1"/>
        <c:lblAlgn val="ctr"/>
        <c:lblOffset val="100"/>
        <c:noMultiLvlLbl val="0"/>
      </c:catAx>
      <c:valAx>
        <c:axId val="47594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594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469923078310344E-2"/>
          <c:y val="6.4814814814814811E-2"/>
          <c:w val="0.87753018372703417"/>
          <c:h val="0.8291980169145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Wykresy!$M$1:$M$380</c:f>
              <c:numCache>
                <c:formatCode>General</c:formatCode>
                <c:ptCount val="380"/>
                <c:pt idx="0">
                  <c:v>384</c:v>
                </c:pt>
                <c:pt idx="1">
                  <c:v>536</c:v>
                </c:pt>
                <c:pt idx="2">
                  <c:v>851</c:v>
                </c:pt>
                <c:pt idx="3">
                  <c:v>173</c:v>
                </c:pt>
                <c:pt idx="4">
                  <c:v>3231</c:v>
                </c:pt>
                <c:pt idx="5">
                  <c:v>800</c:v>
                </c:pt>
                <c:pt idx="6">
                  <c:v>479</c:v>
                </c:pt>
                <c:pt idx="7">
                  <c:v>492</c:v>
                </c:pt>
                <c:pt idx="8">
                  <c:v>700</c:v>
                </c:pt>
                <c:pt idx="9">
                  <c:v>679</c:v>
                </c:pt>
                <c:pt idx="10">
                  <c:v>432</c:v>
                </c:pt>
                <c:pt idx="11">
                  <c:v>323</c:v>
                </c:pt>
                <c:pt idx="12">
                  <c:v>321</c:v>
                </c:pt>
                <c:pt idx="13">
                  <c:v>276</c:v>
                </c:pt>
                <c:pt idx="14">
                  <c:v>774</c:v>
                </c:pt>
                <c:pt idx="15">
                  <c:v>547</c:v>
                </c:pt>
                <c:pt idx="16">
                  <c:v>177</c:v>
                </c:pt>
                <c:pt idx="17">
                  <c:v>457</c:v>
                </c:pt>
                <c:pt idx="18">
                  <c:v>855</c:v>
                </c:pt>
                <c:pt idx="19">
                  <c:v>382</c:v>
                </c:pt>
                <c:pt idx="20">
                  <c:v>418</c:v>
                </c:pt>
                <c:pt idx="21">
                  <c:v>199</c:v>
                </c:pt>
                <c:pt idx="22">
                  <c:v>143</c:v>
                </c:pt>
                <c:pt idx="23">
                  <c:v>249</c:v>
                </c:pt>
                <c:pt idx="24">
                  <c:v>695</c:v>
                </c:pt>
                <c:pt idx="25">
                  <c:v>513</c:v>
                </c:pt>
                <c:pt idx="26">
                  <c:v>722</c:v>
                </c:pt>
                <c:pt idx="27">
                  <c:v>581</c:v>
                </c:pt>
                <c:pt idx="28">
                  <c:v>496</c:v>
                </c:pt>
                <c:pt idx="29">
                  <c:v>555</c:v>
                </c:pt>
                <c:pt idx="30">
                  <c:v>842</c:v>
                </c:pt>
                <c:pt idx="31">
                  <c:v>600</c:v>
                </c:pt>
                <c:pt idx="32">
                  <c:v>487</c:v>
                </c:pt>
                <c:pt idx="33">
                  <c:v>367</c:v>
                </c:pt>
                <c:pt idx="34">
                  <c:v>453</c:v>
                </c:pt>
                <c:pt idx="35">
                  <c:v>235</c:v>
                </c:pt>
                <c:pt idx="36">
                  <c:v>542</c:v>
                </c:pt>
                <c:pt idx="37">
                  <c:v>355</c:v>
                </c:pt>
                <c:pt idx="38">
                  <c:v>645</c:v>
                </c:pt>
                <c:pt idx="39">
                  <c:v>1894</c:v>
                </c:pt>
                <c:pt idx="40">
                  <c:v>562</c:v>
                </c:pt>
                <c:pt idx="41">
                  <c:v>404</c:v>
                </c:pt>
                <c:pt idx="42">
                  <c:v>2039</c:v>
                </c:pt>
                <c:pt idx="43">
                  <c:v>4534</c:v>
                </c:pt>
                <c:pt idx="44">
                  <c:v>707</c:v>
                </c:pt>
                <c:pt idx="45">
                  <c:v>470</c:v>
                </c:pt>
                <c:pt idx="46">
                  <c:v>511</c:v>
                </c:pt>
                <c:pt idx="47">
                  <c:v>358</c:v>
                </c:pt>
                <c:pt idx="48">
                  <c:v>366</c:v>
                </c:pt>
                <c:pt idx="49">
                  <c:v>1300</c:v>
                </c:pt>
                <c:pt idx="50">
                  <c:v>244</c:v>
                </c:pt>
                <c:pt idx="51">
                  <c:v>228</c:v>
                </c:pt>
                <c:pt idx="52">
                  <c:v>603</c:v>
                </c:pt>
                <c:pt idx="53">
                  <c:v>514</c:v>
                </c:pt>
                <c:pt idx="54">
                  <c:v>451</c:v>
                </c:pt>
                <c:pt idx="55">
                  <c:v>226</c:v>
                </c:pt>
                <c:pt idx="56">
                  <c:v>498</c:v>
                </c:pt>
                <c:pt idx="57">
                  <c:v>480</c:v>
                </c:pt>
                <c:pt idx="58">
                  <c:v>1046</c:v>
                </c:pt>
                <c:pt idx="59">
                  <c:v>663</c:v>
                </c:pt>
                <c:pt idx="60">
                  <c:v>837</c:v>
                </c:pt>
                <c:pt idx="61">
                  <c:v>242</c:v>
                </c:pt>
                <c:pt idx="62">
                  <c:v>479</c:v>
                </c:pt>
                <c:pt idx="63">
                  <c:v>317</c:v>
                </c:pt>
                <c:pt idx="64">
                  <c:v>446</c:v>
                </c:pt>
                <c:pt idx="65">
                  <c:v>453</c:v>
                </c:pt>
                <c:pt idx="66">
                  <c:v>563</c:v>
                </c:pt>
                <c:pt idx="67">
                  <c:v>1008</c:v>
                </c:pt>
                <c:pt idx="68">
                  <c:v>256</c:v>
                </c:pt>
                <c:pt idx="69">
                  <c:v>434</c:v>
                </c:pt>
                <c:pt idx="70">
                  <c:v>244</c:v>
                </c:pt>
                <c:pt idx="71">
                  <c:v>556</c:v>
                </c:pt>
                <c:pt idx="72">
                  <c:v>2612</c:v>
                </c:pt>
                <c:pt idx="73">
                  <c:v>825</c:v>
                </c:pt>
                <c:pt idx="74">
                  <c:v>1052</c:v>
                </c:pt>
                <c:pt idx="75">
                  <c:v>1677</c:v>
                </c:pt>
                <c:pt idx="76">
                  <c:v>543</c:v>
                </c:pt>
                <c:pt idx="77">
                  <c:v>775</c:v>
                </c:pt>
                <c:pt idx="78">
                  <c:v>727</c:v>
                </c:pt>
                <c:pt idx="79">
                  <c:v>704</c:v>
                </c:pt>
                <c:pt idx="80">
                  <c:v>670</c:v>
                </c:pt>
                <c:pt idx="81">
                  <c:v>621</c:v>
                </c:pt>
                <c:pt idx="82">
                  <c:v>688</c:v>
                </c:pt>
                <c:pt idx="83">
                  <c:v>1489</c:v>
                </c:pt>
                <c:pt idx="84">
                  <c:v>721</c:v>
                </c:pt>
                <c:pt idx="85">
                  <c:v>1002</c:v>
                </c:pt>
                <c:pt idx="86">
                  <c:v>292</c:v>
                </c:pt>
                <c:pt idx="87">
                  <c:v>440</c:v>
                </c:pt>
                <c:pt idx="88">
                  <c:v>517</c:v>
                </c:pt>
                <c:pt idx="89">
                  <c:v>731</c:v>
                </c:pt>
                <c:pt idx="90">
                  <c:v>701</c:v>
                </c:pt>
                <c:pt idx="91">
                  <c:v>513</c:v>
                </c:pt>
                <c:pt idx="92">
                  <c:v>456</c:v>
                </c:pt>
                <c:pt idx="93">
                  <c:v>738</c:v>
                </c:pt>
                <c:pt idx="94">
                  <c:v>1369</c:v>
                </c:pt>
                <c:pt idx="95">
                  <c:v>279</c:v>
                </c:pt>
                <c:pt idx="96">
                  <c:v>841</c:v>
                </c:pt>
                <c:pt idx="97">
                  <c:v>535</c:v>
                </c:pt>
                <c:pt idx="98">
                  <c:v>460</c:v>
                </c:pt>
                <c:pt idx="99">
                  <c:v>1041</c:v>
                </c:pt>
                <c:pt idx="100">
                  <c:v>485</c:v>
                </c:pt>
                <c:pt idx="101">
                  <c:v>756</c:v>
                </c:pt>
                <c:pt idx="102">
                  <c:v>833</c:v>
                </c:pt>
                <c:pt idx="103">
                  <c:v>548</c:v>
                </c:pt>
                <c:pt idx="104">
                  <c:v>977</c:v>
                </c:pt>
                <c:pt idx="105">
                  <c:v>345</c:v>
                </c:pt>
                <c:pt idx="106">
                  <c:v>509</c:v>
                </c:pt>
                <c:pt idx="107">
                  <c:v>284</c:v>
                </c:pt>
                <c:pt idx="108">
                  <c:v>245</c:v>
                </c:pt>
                <c:pt idx="109">
                  <c:v>519</c:v>
                </c:pt>
                <c:pt idx="110">
                  <c:v>350</c:v>
                </c:pt>
                <c:pt idx="111">
                  <c:v>766</c:v>
                </c:pt>
                <c:pt idx="112">
                  <c:v>454</c:v>
                </c:pt>
                <c:pt idx="113">
                  <c:v>680</c:v>
                </c:pt>
                <c:pt idx="114">
                  <c:v>247</c:v>
                </c:pt>
                <c:pt idx="115">
                  <c:v>890</c:v>
                </c:pt>
                <c:pt idx="116">
                  <c:v>798</c:v>
                </c:pt>
                <c:pt idx="117">
                  <c:v>752</c:v>
                </c:pt>
                <c:pt idx="118">
                  <c:v>337</c:v>
                </c:pt>
                <c:pt idx="119">
                  <c:v>1117</c:v>
                </c:pt>
                <c:pt idx="120">
                  <c:v>318</c:v>
                </c:pt>
                <c:pt idx="121">
                  <c:v>369</c:v>
                </c:pt>
                <c:pt idx="122">
                  <c:v>145</c:v>
                </c:pt>
                <c:pt idx="123">
                  <c:v>361</c:v>
                </c:pt>
                <c:pt idx="124">
                  <c:v>941</c:v>
                </c:pt>
                <c:pt idx="125">
                  <c:v>294</c:v>
                </c:pt>
                <c:pt idx="126">
                  <c:v>511</c:v>
                </c:pt>
                <c:pt idx="127">
                  <c:v>480</c:v>
                </c:pt>
                <c:pt idx="128">
                  <c:v>452</c:v>
                </c:pt>
                <c:pt idx="129">
                  <c:v>620</c:v>
                </c:pt>
                <c:pt idx="130">
                  <c:v>945</c:v>
                </c:pt>
                <c:pt idx="131">
                  <c:v>778</c:v>
                </c:pt>
                <c:pt idx="132">
                  <c:v>723</c:v>
                </c:pt>
                <c:pt idx="133">
                  <c:v>685</c:v>
                </c:pt>
                <c:pt idx="134">
                  <c:v>1039</c:v>
                </c:pt>
                <c:pt idx="135">
                  <c:v>565</c:v>
                </c:pt>
                <c:pt idx="136">
                  <c:v>586</c:v>
                </c:pt>
                <c:pt idx="137">
                  <c:v>828</c:v>
                </c:pt>
                <c:pt idx="138">
                  <c:v>946</c:v>
                </c:pt>
                <c:pt idx="139">
                  <c:v>376</c:v>
                </c:pt>
                <c:pt idx="140">
                  <c:v>546</c:v>
                </c:pt>
                <c:pt idx="141">
                  <c:v>2063</c:v>
                </c:pt>
                <c:pt idx="142">
                  <c:v>490</c:v>
                </c:pt>
                <c:pt idx="143">
                  <c:v>1021</c:v>
                </c:pt>
                <c:pt idx="144">
                  <c:v>669</c:v>
                </c:pt>
                <c:pt idx="145">
                  <c:v>548</c:v>
                </c:pt>
                <c:pt idx="146">
                  <c:v>683</c:v>
                </c:pt>
                <c:pt idx="147">
                  <c:v>503</c:v>
                </c:pt>
                <c:pt idx="148">
                  <c:v>282</c:v>
                </c:pt>
                <c:pt idx="149">
                  <c:v>951</c:v>
                </c:pt>
                <c:pt idx="150">
                  <c:v>1352</c:v>
                </c:pt>
                <c:pt idx="151">
                  <c:v>703</c:v>
                </c:pt>
                <c:pt idx="152">
                  <c:v>681</c:v>
                </c:pt>
                <c:pt idx="153">
                  <c:v>346</c:v>
                </c:pt>
                <c:pt idx="154">
                  <c:v>259</c:v>
                </c:pt>
                <c:pt idx="155">
                  <c:v>1427</c:v>
                </c:pt>
                <c:pt idx="156">
                  <c:v>494</c:v>
                </c:pt>
                <c:pt idx="157">
                  <c:v>851</c:v>
                </c:pt>
                <c:pt idx="158">
                  <c:v>1081</c:v>
                </c:pt>
                <c:pt idx="159">
                  <c:v>576</c:v>
                </c:pt>
                <c:pt idx="160">
                  <c:v>468</c:v>
                </c:pt>
                <c:pt idx="161">
                  <c:v>776</c:v>
                </c:pt>
                <c:pt idx="162">
                  <c:v>741</c:v>
                </c:pt>
                <c:pt idx="163">
                  <c:v>1420</c:v>
                </c:pt>
                <c:pt idx="164">
                  <c:v>878</c:v>
                </c:pt>
                <c:pt idx="165">
                  <c:v>1400</c:v>
                </c:pt>
                <c:pt idx="166">
                  <c:v>1267</c:v>
                </c:pt>
                <c:pt idx="167">
                  <c:v>738</c:v>
                </c:pt>
                <c:pt idx="168">
                  <c:v>954</c:v>
                </c:pt>
                <c:pt idx="169">
                  <c:v>818</c:v>
                </c:pt>
                <c:pt idx="170">
                  <c:v>586</c:v>
                </c:pt>
                <c:pt idx="171">
                  <c:v>458</c:v>
                </c:pt>
                <c:pt idx="172">
                  <c:v>347</c:v>
                </c:pt>
                <c:pt idx="173">
                  <c:v>942</c:v>
                </c:pt>
                <c:pt idx="174">
                  <c:v>486</c:v>
                </c:pt>
                <c:pt idx="175">
                  <c:v>1701</c:v>
                </c:pt>
                <c:pt idx="176">
                  <c:v>301</c:v>
                </c:pt>
                <c:pt idx="177">
                  <c:v>229</c:v>
                </c:pt>
                <c:pt idx="178">
                  <c:v>402</c:v>
                </c:pt>
                <c:pt idx="179">
                  <c:v>367</c:v>
                </c:pt>
                <c:pt idx="180">
                  <c:v>210</c:v>
                </c:pt>
                <c:pt idx="181">
                  <c:v>258</c:v>
                </c:pt>
                <c:pt idx="182">
                  <c:v>329</c:v>
                </c:pt>
                <c:pt idx="183">
                  <c:v>467</c:v>
                </c:pt>
                <c:pt idx="184">
                  <c:v>355</c:v>
                </c:pt>
                <c:pt idx="185">
                  <c:v>490</c:v>
                </c:pt>
                <c:pt idx="186">
                  <c:v>247</c:v>
                </c:pt>
                <c:pt idx="187">
                  <c:v>202</c:v>
                </c:pt>
                <c:pt idx="188">
                  <c:v>165</c:v>
                </c:pt>
                <c:pt idx="189">
                  <c:v>343</c:v>
                </c:pt>
                <c:pt idx="190">
                  <c:v>1799</c:v>
                </c:pt>
                <c:pt idx="191">
                  <c:v>717</c:v>
                </c:pt>
                <c:pt idx="192">
                  <c:v>918</c:v>
                </c:pt>
                <c:pt idx="193">
                  <c:v>731</c:v>
                </c:pt>
                <c:pt idx="194">
                  <c:v>648</c:v>
                </c:pt>
                <c:pt idx="195">
                  <c:v>1327</c:v>
                </c:pt>
                <c:pt idx="196">
                  <c:v>315</c:v>
                </c:pt>
                <c:pt idx="197">
                  <c:v>724</c:v>
                </c:pt>
                <c:pt idx="198">
                  <c:v>264</c:v>
                </c:pt>
                <c:pt idx="199">
                  <c:v>643</c:v>
                </c:pt>
                <c:pt idx="200">
                  <c:v>267</c:v>
                </c:pt>
                <c:pt idx="201">
                  <c:v>629</c:v>
                </c:pt>
                <c:pt idx="202">
                  <c:v>597</c:v>
                </c:pt>
                <c:pt idx="203">
                  <c:v>349</c:v>
                </c:pt>
                <c:pt idx="204">
                  <c:v>310</c:v>
                </c:pt>
                <c:pt idx="205">
                  <c:v>589</c:v>
                </c:pt>
                <c:pt idx="206">
                  <c:v>97</c:v>
                </c:pt>
                <c:pt idx="207">
                  <c:v>491</c:v>
                </c:pt>
                <c:pt idx="208">
                  <c:v>185</c:v>
                </c:pt>
                <c:pt idx="209">
                  <c:v>381</c:v>
                </c:pt>
                <c:pt idx="210">
                  <c:v>455</c:v>
                </c:pt>
                <c:pt idx="211">
                  <c:v>806</c:v>
                </c:pt>
                <c:pt idx="212">
                  <c:v>327</c:v>
                </c:pt>
                <c:pt idx="213">
                  <c:v>467</c:v>
                </c:pt>
                <c:pt idx="214">
                  <c:v>609</c:v>
                </c:pt>
                <c:pt idx="215">
                  <c:v>543</c:v>
                </c:pt>
                <c:pt idx="216">
                  <c:v>300</c:v>
                </c:pt>
                <c:pt idx="217">
                  <c:v>562</c:v>
                </c:pt>
                <c:pt idx="218">
                  <c:v>330</c:v>
                </c:pt>
                <c:pt idx="219">
                  <c:v>262</c:v>
                </c:pt>
                <c:pt idx="220">
                  <c:v>150</c:v>
                </c:pt>
                <c:pt idx="221">
                  <c:v>336</c:v>
                </c:pt>
                <c:pt idx="222">
                  <c:v>619</c:v>
                </c:pt>
                <c:pt idx="223">
                  <c:v>315</c:v>
                </c:pt>
                <c:pt idx="224">
                  <c:v>287</c:v>
                </c:pt>
                <c:pt idx="225">
                  <c:v>335</c:v>
                </c:pt>
                <c:pt idx="226">
                  <c:v>747</c:v>
                </c:pt>
                <c:pt idx="227">
                  <c:v>714</c:v>
                </c:pt>
                <c:pt idx="228">
                  <c:v>1355</c:v>
                </c:pt>
                <c:pt idx="229">
                  <c:v>459</c:v>
                </c:pt>
                <c:pt idx="230">
                  <c:v>436</c:v>
                </c:pt>
                <c:pt idx="231">
                  <c:v>480</c:v>
                </c:pt>
                <c:pt idx="232">
                  <c:v>661</c:v>
                </c:pt>
                <c:pt idx="233">
                  <c:v>511</c:v>
                </c:pt>
                <c:pt idx="234">
                  <c:v>224</c:v>
                </c:pt>
                <c:pt idx="235">
                  <c:v>341</c:v>
                </c:pt>
                <c:pt idx="236">
                  <c:v>202</c:v>
                </c:pt>
                <c:pt idx="237">
                  <c:v>131</c:v>
                </c:pt>
                <c:pt idx="238">
                  <c:v>205</c:v>
                </c:pt>
                <c:pt idx="239">
                  <c:v>293</c:v>
                </c:pt>
                <c:pt idx="240">
                  <c:v>140</c:v>
                </c:pt>
                <c:pt idx="241">
                  <c:v>313</c:v>
                </c:pt>
                <c:pt idx="242">
                  <c:v>351</c:v>
                </c:pt>
                <c:pt idx="243">
                  <c:v>398</c:v>
                </c:pt>
                <c:pt idx="244">
                  <c:v>678</c:v>
                </c:pt>
                <c:pt idx="245">
                  <c:v>444</c:v>
                </c:pt>
                <c:pt idx="246">
                  <c:v>552</c:v>
                </c:pt>
                <c:pt idx="247">
                  <c:v>328</c:v>
                </c:pt>
                <c:pt idx="248">
                  <c:v>824</c:v>
                </c:pt>
                <c:pt idx="249">
                  <c:v>389</c:v>
                </c:pt>
                <c:pt idx="250">
                  <c:v>399</c:v>
                </c:pt>
                <c:pt idx="251">
                  <c:v>203</c:v>
                </c:pt>
                <c:pt idx="252">
                  <c:v>1192</c:v>
                </c:pt>
                <c:pt idx="253">
                  <c:v>585</c:v>
                </c:pt>
                <c:pt idx="254">
                  <c:v>392</c:v>
                </c:pt>
                <c:pt idx="255">
                  <c:v>653</c:v>
                </c:pt>
                <c:pt idx="256">
                  <c:v>496</c:v>
                </c:pt>
                <c:pt idx="257">
                  <c:v>534</c:v>
                </c:pt>
                <c:pt idx="258">
                  <c:v>562</c:v>
                </c:pt>
                <c:pt idx="259">
                  <c:v>578</c:v>
                </c:pt>
                <c:pt idx="260">
                  <c:v>446</c:v>
                </c:pt>
                <c:pt idx="261">
                  <c:v>370</c:v>
                </c:pt>
                <c:pt idx="262">
                  <c:v>904</c:v>
                </c:pt>
                <c:pt idx="263">
                  <c:v>445</c:v>
                </c:pt>
                <c:pt idx="264">
                  <c:v>408</c:v>
                </c:pt>
                <c:pt idx="265">
                  <c:v>490</c:v>
                </c:pt>
                <c:pt idx="266">
                  <c:v>1172</c:v>
                </c:pt>
                <c:pt idx="267">
                  <c:v>493</c:v>
                </c:pt>
                <c:pt idx="268">
                  <c:v>537</c:v>
                </c:pt>
                <c:pt idx="269">
                  <c:v>681</c:v>
                </c:pt>
                <c:pt idx="270">
                  <c:v>538</c:v>
                </c:pt>
                <c:pt idx="271">
                  <c:v>398</c:v>
                </c:pt>
                <c:pt idx="272">
                  <c:v>778</c:v>
                </c:pt>
                <c:pt idx="273">
                  <c:v>103</c:v>
                </c:pt>
                <c:pt idx="274">
                  <c:v>358</c:v>
                </c:pt>
                <c:pt idx="275">
                  <c:v>426</c:v>
                </c:pt>
                <c:pt idx="276">
                  <c:v>292</c:v>
                </c:pt>
                <c:pt idx="277">
                  <c:v>180</c:v>
                </c:pt>
                <c:pt idx="278">
                  <c:v>315</c:v>
                </c:pt>
                <c:pt idx="279">
                  <c:v>365</c:v>
                </c:pt>
                <c:pt idx="280">
                  <c:v>392</c:v>
                </c:pt>
                <c:pt idx="281">
                  <c:v>402</c:v>
                </c:pt>
                <c:pt idx="282">
                  <c:v>219</c:v>
                </c:pt>
                <c:pt idx="283">
                  <c:v>625</c:v>
                </c:pt>
                <c:pt idx="284">
                  <c:v>375</c:v>
                </c:pt>
                <c:pt idx="285">
                  <c:v>444</c:v>
                </c:pt>
                <c:pt idx="286">
                  <c:v>490</c:v>
                </c:pt>
                <c:pt idx="287">
                  <c:v>446</c:v>
                </c:pt>
                <c:pt idx="288">
                  <c:v>500</c:v>
                </c:pt>
                <c:pt idx="289">
                  <c:v>491</c:v>
                </c:pt>
                <c:pt idx="290">
                  <c:v>1255</c:v>
                </c:pt>
                <c:pt idx="291">
                  <c:v>766</c:v>
                </c:pt>
                <c:pt idx="292">
                  <c:v>416</c:v>
                </c:pt>
                <c:pt idx="293">
                  <c:v>536</c:v>
                </c:pt>
                <c:pt idx="294">
                  <c:v>667</c:v>
                </c:pt>
                <c:pt idx="295">
                  <c:v>244</c:v>
                </c:pt>
                <c:pt idx="296">
                  <c:v>571</c:v>
                </c:pt>
                <c:pt idx="297">
                  <c:v>406</c:v>
                </c:pt>
                <c:pt idx="298">
                  <c:v>305</c:v>
                </c:pt>
                <c:pt idx="299">
                  <c:v>234</c:v>
                </c:pt>
                <c:pt idx="300">
                  <c:v>461</c:v>
                </c:pt>
                <c:pt idx="301">
                  <c:v>377</c:v>
                </c:pt>
                <c:pt idx="302">
                  <c:v>365</c:v>
                </c:pt>
                <c:pt idx="303">
                  <c:v>1553</c:v>
                </c:pt>
                <c:pt idx="304">
                  <c:v>663</c:v>
                </c:pt>
                <c:pt idx="305">
                  <c:v>424</c:v>
                </c:pt>
                <c:pt idx="306">
                  <c:v>333</c:v>
                </c:pt>
                <c:pt idx="307">
                  <c:v>793</c:v>
                </c:pt>
                <c:pt idx="308">
                  <c:v>424</c:v>
                </c:pt>
                <c:pt idx="309">
                  <c:v>623</c:v>
                </c:pt>
                <c:pt idx="310">
                  <c:v>391</c:v>
                </c:pt>
                <c:pt idx="311">
                  <c:v>361</c:v>
                </c:pt>
                <c:pt idx="312">
                  <c:v>326</c:v>
                </c:pt>
                <c:pt idx="313">
                  <c:v>659</c:v>
                </c:pt>
                <c:pt idx="314">
                  <c:v>326</c:v>
                </c:pt>
                <c:pt idx="315">
                  <c:v>603</c:v>
                </c:pt>
                <c:pt idx="316">
                  <c:v>587</c:v>
                </c:pt>
                <c:pt idx="317">
                  <c:v>974</c:v>
                </c:pt>
                <c:pt idx="318">
                  <c:v>1402</c:v>
                </c:pt>
                <c:pt idx="319">
                  <c:v>963</c:v>
                </c:pt>
                <c:pt idx="320">
                  <c:v>679</c:v>
                </c:pt>
                <c:pt idx="321">
                  <c:v>548</c:v>
                </c:pt>
                <c:pt idx="322">
                  <c:v>549</c:v>
                </c:pt>
                <c:pt idx="323">
                  <c:v>490</c:v>
                </c:pt>
                <c:pt idx="324">
                  <c:v>546</c:v>
                </c:pt>
                <c:pt idx="325">
                  <c:v>465</c:v>
                </c:pt>
                <c:pt idx="326">
                  <c:v>803</c:v>
                </c:pt>
                <c:pt idx="327">
                  <c:v>574</c:v>
                </c:pt>
                <c:pt idx="328">
                  <c:v>1039</c:v>
                </c:pt>
                <c:pt idx="329">
                  <c:v>606</c:v>
                </c:pt>
                <c:pt idx="330">
                  <c:v>1256</c:v>
                </c:pt>
                <c:pt idx="331">
                  <c:v>1113</c:v>
                </c:pt>
                <c:pt idx="332">
                  <c:v>1887</c:v>
                </c:pt>
                <c:pt idx="333">
                  <c:v>470</c:v>
                </c:pt>
                <c:pt idx="334">
                  <c:v>866</c:v>
                </c:pt>
                <c:pt idx="335">
                  <c:v>781</c:v>
                </c:pt>
                <c:pt idx="336">
                  <c:v>473</c:v>
                </c:pt>
                <c:pt idx="337">
                  <c:v>677</c:v>
                </c:pt>
                <c:pt idx="338">
                  <c:v>518</c:v>
                </c:pt>
                <c:pt idx="339">
                  <c:v>506</c:v>
                </c:pt>
                <c:pt idx="340">
                  <c:v>412</c:v>
                </c:pt>
                <c:pt idx="341">
                  <c:v>390</c:v>
                </c:pt>
                <c:pt idx="342">
                  <c:v>456</c:v>
                </c:pt>
                <c:pt idx="343">
                  <c:v>1309</c:v>
                </c:pt>
                <c:pt idx="344">
                  <c:v>892</c:v>
                </c:pt>
                <c:pt idx="345">
                  <c:v>392</c:v>
                </c:pt>
                <c:pt idx="346">
                  <c:v>767</c:v>
                </c:pt>
                <c:pt idx="347">
                  <c:v>404</c:v>
                </c:pt>
                <c:pt idx="348">
                  <c:v>586</c:v>
                </c:pt>
                <c:pt idx="349">
                  <c:v>569</c:v>
                </c:pt>
                <c:pt idx="350">
                  <c:v>779</c:v>
                </c:pt>
                <c:pt idx="351">
                  <c:v>760</c:v>
                </c:pt>
                <c:pt idx="352">
                  <c:v>363</c:v>
                </c:pt>
                <c:pt idx="353">
                  <c:v>1436</c:v>
                </c:pt>
                <c:pt idx="354">
                  <c:v>783</c:v>
                </c:pt>
                <c:pt idx="355">
                  <c:v>70</c:v>
                </c:pt>
                <c:pt idx="356">
                  <c:v>911</c:v>
                </c:pt>
                <c:pt idx="357">
                  <c:v>525</c:v>
                </c:pt>
                <c:pt idx="358">
                  <c:v>421</c:v>
                </c:pt>
                <c:pt idx="359">
                  <c:v>565</c:v>
                </c:pt>
                <c:pt idx="360">
                  <c:v>916</c:v>
                </c:pt>
                <c:pt idx="361">
                  <c:v>749</c:v>
                </c:pt>
                <c:pt idx="362">
                  <c:v>435</c:v>
                </c:pt>
                <c:pt idx="363">
                  <c:v>388</c:v>
                </c:pt>
                <c:pt idx="364">
                  <c:v>947</c:v>
                </c:pt>
                <c:pt idx="365">
                  <c:v>748</c:v>
                </c:pt>
                <c:pt idx="366">
                  <c:v>884</c:v>
                </c:pt>
                <c:pt idx="367">
                  <c:v>462</c:v>
                </c:pt>
                <c:pt idx="368">
                  <c:v>358</c:v>
                </c:pt>
                <c:pt idx="369">
                  <c:v>595</c:v>
                </c:pt>
                <c:pt idx="370">
                  <c:v>285</c:v>
                </c:pt>
                <c:pt idx="371">
                  <c:v>276</c:v>
                </c:pt>
                <c:pt idx="372">
                  <c:v>769</c:v>
                </c:pt>
                <c:pt idx="373">
                  <c:v>747</c:v>
                </c:pt>
                <c:pt idx="374">
                  <c:v>442</c:v>
                </c:pt>
                <c:pt idx="375">
                  <c:v>389</c:v>
                </c:pt>
                <c:pt idx="376">
                  <c:v>244</c:v>
                </c:pt>
                <c:pt idx="377">
                  <c:v>1047</c:v>
                </c:pt>
                <c:pt idx="378">
                  <c:v>561</c:v>
                </c:pt>
                <c:pt idx="379">
                  <c:v>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6-4C3E-BC39-BBEF1D5E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91600"/>
        <c:axId val="542690616"/>
      </c:barChart>
      <c:catAx>
        <c:axId val="54269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2690616"/>
        <c:crosses val="autoZero"/>
        <c:auto val="1"/>
        <c:lblAlgn val="ctr"/>
        <c:lblOffset val="100"/>
        <c:noMultiLvlLbl val="0"/>
      </c:catAx>
      <c:valAx>
        <c:axId val="54269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269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469923078310344E-2"/>
          <c:y val="6.4814814814814811E-2"/>
          <c:w val="0.87753018372703417"/>
          <c:h val="0.8291980169145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Wykresy!$M$1:$M$380</c:f>
              <c:numCache>
                <c:formatCode>General</c:formatCode>
                <c:ptCount val="380"/>
                <c:pt idx="0">
                  <c:v>384</c:v>
                </c:pt>
                <c:pt idx="1">
                  <c:v>536</c:v>
                </c:pt>
                <c:pt idx="2">
                  <c:v>851</c:v>
                </c:pt>
                <c:pt idx="3">
                  <c:v>173</c:v>
                </c:pt>
                <c:pt idx="4">
                  <c:v>3231</c:v>
                </c:pt>
                <c:pt idx="5">
                  <c:v>800</c:v>
                </c:pt>
                <c:pt idx="6">
                  <c:v>479</c:v>
                </c:pt>
                <c:pt idx="7">
                  <c:v>492</c:v>
                </c:pt>
                <c:pt idx="8">
                  <c:v>700</c:v>
                </c:pt>
                <c:pt idx="9">
                  <c:v>679</c:v>
                </c:pt>
                <c:pt idx="10">
                  <c:v>432</c:v>
                </c:pt>
                <c:pt idx="11">
                  <c:v>323</c:v>
                </c:pt>
                <c:pt idx="12">
                  <c:v>321</c:v>
                </c:pt>
                <c:pt idx="13">
                  <c:v>276</c:v>
                </c:pt>
                <c:pt idx="14">
                  <c:v>774</c:v>
                </c:pt>
                <c:pt idx="15">
                  <c:v>547</c:v>
                </c:pt>
                <c:pt idx="16">
                  <c:v>177</c:v>
                </c:pt>
                <c:pt idx="17">
                  <c:v>457</c:v>
                </c:pt>
                <c:pt idx="18">
                  <c:v>855</c:v>
                </c:pt>
                <c:pt idx="19">
                  <c:v>382</c:v>
                </c:pt>
                <c:pt idx="20">
                  <c:v>418</c:v>
                </c:pt>
                <c:pt idx="21">
                  <c:v>199</c:v>
                </c:pt>
                <c:pt idx="22">
                  <c:v>143</c:v>
                </c:pt>
                <c:pt idx="23">
                  <c:v>249</c:v>
                </c:pt>
                <c:pt idx="24">
                  <c:v>695</c:v>
                </c:pt>
                <c:pt idx="25">
                  <c:v>513</c:v>
                </c:pt>
                <c:pt idx="26">
                  <c:v>722</c:v>
                </c:pt>
                <c:pt idx="27">
                  <c:v>581</c:v>
                </c:pt>
                <c:pt idx="28">
                  <c:v>496</c:v>
                </c:pt>
                <c:pt idx="29">
                  <c:v>555</c:v>
                </c:pt>
                <c:pt idx="30">
                  <c:v>842</c:v>
                </c:pt>
                <c:pt idx="31">
                  <c:v>600</c:v>
                </c:pt>
                <c:pt idx="32">
                  <c:v>487</c:v>
                </c:pt>
                <c:pt idx="33">
                  <c:v>367</c:v>
                </c:pt>
                <c:pt idx="34">
                  <c:v>453</c:v>
                </c:pt>
                <c:pt idx="35">
                  <c:v>235</c:v>
                </c:pt>
                <c:pt idx="36">
                  <c:v>542</c:v>
                </c:pt>
                <c:pt idx="37">
                  <c:v>355</c:v>
                </c:pt>
                <c:pt idx="38">
                  <c:v>645</c:v>
                </c:pt>
                <c:pt idx="39">
                  <c:v>1894</c:v>
                </c:pt>
                <c:pt idx="40">
                  <c:v>562</c:v>
                </c:pt>
                <c:pt idx="41">
                  <c:v>404</c:v>
                </c:pt>
                <c:pt idx="42">
                  <c:v>2039</c:v>
                </c:pt>
                <c:pt idx="43">
                  <c:v>4534</c:v>
                </c:pt>
                <c:pt idx="44">
                  <c:v>707</c:v>
                </c:pt>
                <c:pt idx="45">
                  <c:v>470</c:v>
                </c:pt>
                <c:pt idx="46">
                  <c:v>511</c:v>
                </c:pt>
                <c:pt idx="47">
                  <c:v>358</c:v>
                </c:pt>
                <c:pt idx="48">
                  <c:v>366</c:v>
                </c:pt>
                <c:pt idx="49">
                  <c:v>1300</c:v>
                </c:pt>
                <c:pt idx="50">
                  <c:v>244</c:v>
                </c:pt>
                <c:pt idx="51">
                  <c:v>228</c:v>
                </c:pt>
                <c:pt idx="52">
                  <c:v>603</c:v>
                </c:pt>
                <c:pt idx="53">
                  <c:v>514</c:v>
                </c:pt>
                <c:pt idx="54">
                  <c:v>451</c:v>
                </c:pt>
                <c:pt idx="55">
                  <c:v>226</c:v>
                </c:pt>
                <c:pt idx="56">
                  <c:v>498</c:v>
                </c:pt>
                <c:pt idx="57">
                  <c:v>480</c:v>
                </c:pt>
                <c:pt idx="58">
                  <c:v>1046</c:v>
                </c:pt>
                <c:pt idx="59">
                  <c:v>663</c:v>
                </c:pt>
                <c:pt idx="60">
                  <c:v>837</c:v>
                </c:pt>
                <c:pt idx="61">
                  <c:v>242</c:v>
                </c:pt>
                <c:pt idx="62">
                  <c:v>479</c:v>
                </c:pt>
                <c:pt idx="63">
                  <c:v>317</c:v>
                </c:pt>
                <c:pt idx="64">
                  <c:v>446</c:v>
                </c:pt>
                <c:pt idx="65">
                  <c:v>453</c:v>
                </c:pt>
                <c:pt idx="66">
                  <c:v>563</c:v>
                </c:pt>
                <c:pt idx="67">
                  <c:v>1008</c:v>
                </c:pt>
                <c:pt idx="68">
                  <c:v>256</c:v>
                </c:pt>
                <c:pt idx="69">
                  <c:v>434</c:v>
                </c:pt>
                <c:pt idx="70">
                  <c:v>244</c:v>
                </c:pt>
                <c:pt idx="71">
                  <c:v>556</c:v>
                </c:pt>
                <c:pt idx="72">
                  <c:v>2612</c:v>
                </c:pt>
                <c:pt idx="73">
                  <c:v>825</c:v>
                </c:pt>
                <c:pt idx="74">
                  <c:v>1052</c:v>
                </c:pt>
                <c:pt idx="75">
                  <c:v>1677</c:v>
                </c:pt>
                <c:pt idx="76">
                  <c:v>543</c:v>
                </c:pt>
                <c:pt idx="77">
                  <c:v>775</c:v>
                </c:pt>
                <c:pt idx="78">
                  <c:v>727</c:v>
                </c:pt>
                <c:pt idx="79">
                  <c:v>704</c:v>
                </c:pt>
                <c:pt idx="80">
                  <c:v>670</c:v>
                </c:pt>
                <c:pt idx="81">
                  <c:v>621</c:v>
                </c:pt>
                <c:pt idx="82">
                  <c:v>688</c:v>
                </c:pt>
                <c:pt idx="83">
                  <c:v>1489</c:v>
                </c:pt>
                <c:pt idx="84">
                  <c:v>721</c:v>
                </c:pt>
                <c:pt idx="85">
                  <c:v>1002</c:v>
                </c:pt>
                <c:pt idx="86">
                  <c:v>292</c:v>
                </c:pt>
                <c:pt idx="87">
                  <c:v>440</c:v>
                </c:pt>
                <c:pt idx="88">
                  <c:v>517</c:v>
                </c:pt>
                <c:pt idx="89">
                  <c:v>731</c:v>
                </c:pt>
                <c:pt idx="90">
                  <c:v>701</c:v>
                </c:pt>
                <c:pt idx="91">
                  <c:v>513</c:v>
                </c:pt>
                <c:pt idx="92">
                  <c:v>456</c:v>
                </c:pt>
                <c:pt idx="93">
                  <c:v>738</c:v>
                </c:pt>
                <c:pt idx="94">
                  <c:v>1369</c:v>
                </c:pt>
                <c:pt idx="95">
                  <c:v>279</c:v>
                </c:pt>
                <c:pt idx="96">
                  <c:v>841</c:v>
                </c:pt>
                <c:pt idx="97">
                  <c:v>535</c:v>
                </c:pt>
                <c:pt idx="98">
                  <c:v>460</c:v>
                </c:pt>
                <c:pt idx="99">
                  <c:v>1041</c:v>
                </c:pt>
                <c:pt idx="100">
                  <c:v>485</c:v>
                </c:pt>
                <c:pt idx="101">
                  <c:v>756</c:v>
                </c:pt>
                <c:pt idx="102">
                  <c:v>833</c:v>
                </c:pt>
                <c:pt idx="103">
                  <c:v>548</c:v>
                </c:pt>
                <c:pt idx="104">
                  <c:v>977</c:v>
                </c:pt>
                <c:pt idx="105">
                  <c:v>345</c:v>
                </c:pt>
                <c:pt idx="106">
                  <c:v>509</c:v>
                </c:pt>
                <c:pt idx="107">
                  <c:v>284</c:v>
                </c:pt>
                <c:pt idx="108">
                  <c:v>245</c:v>
                </c:pt>
                <c:pt idx="109">
                  <c:v>519</c:v>
                </c:pt>
                <c:pt idx="110">
                  <c:v>350</c:v>
                </c:pt>
                <c:pt idx="111">
                  <c:v>766</c:v>
                </c:pt>
                <c:pt idx="112">
                  <c:v>454</c:v>
                </c:pt>
                <c:pt idx="113">
                  <c:v>680</c:v>
                </c:pt>
                <c:pt idx="114">
                  <c:v>247</c:v>
                </c:pt>
                <c:pt idx="115">
                  <c:v>890</c:v>
                </c:pt>
                <c:pt idx="116">
                  <c:v>798</c:v>
                </c:pt>
                <c:pt idx="117">
                  <c:v>752</c:v>
                </c:pt>
                <c:pt idx="118">
                  <c:v>337</c:v>
                </c:pt>
                <c:pt idx="119">
                  <c:v>1117</c:v>
                </c:pt>
                <c:pt idx="120">
                  <c:v>318</c:v>
                </c:pt>
                <c:pt idx="121">
                  <c:v>369</c:v>
                </c:pt>
                <c:pt idx="122">
                  <c:v>145</c:v>
                </c:pt>
                <c:pt idx="123">
                  <c:v>361</c:v>
                </c:pt>
                <c:pt idx="124">
                  <c:v>941</c:v>
                </c:pt>
                <c:pt idx="125">
                  <c:v>294</c:v>
                </c:pt>
                <c:pt idx="126">
                  <c:v>511</c:v>
                </c:pt>
                <c:pt idx="127">
                  <c:v>480</c:v>
                </c:pt>
                <c:pt idx="128">
                  <c:v>452</c:v>
                </c:pt>
                <c:pt idx="129">
                  <c:v>620</c:v>
                </c:pt>
                <c:pt idx="130">
                  <c:v>945</c:v>
                </c:pt>
                <c:pt idx="131">
                  <c:v>778</c:v>
                </c:pt>
                <c:pt idx="132">
                  <c:v>723</c:v>
                </c:pt>
                <c:pt idx="133">
                  <c:v>685</c:v>
                </c:pt>
                <c:pt idx="134">
                  <c:v>1039</c:v>
                </c:pt>
                <c:pt idx="135">
                  <c:v>565</c:v>
                </c:pt>
                <c:pt idx="136">
                  <c:v>586</c:v>
                </c:pt>
                <c:pt idx="137">
                  <c:v>828</c:v>
                </c:pt>
                <c:pt idx="138">
                  <c:v>946</c:v>
                </c:pt>
                <c:pt idx="139">
                  <c:v>376</c:v>
                </c:pt>
                <c:pt idx="140">
                  <c:v>546</c:v>
                </c:pt>
                <c:pt idx="141">
                  <c:v>2063</c:v>
                </c:pt>
                <c:pt idx="142">
                  <c:v>490</c:v>
                </c:pt>
                <c:pt idx="143">
                  <c:v>1021</c:v>
                </c:pt>
                <c:pt idx="144">
                  <c:v>669</c:v>
                </c:pt>
                <c:pt idx="145">
                  <c:v>548</c:v>
                </c:pt>
                <c:pt idx="146">
                  <c:v>683</c:v>
                </c:pt>
                <c:pt idx="147">
                  <c:v>503</c:v>
                </c:pt>
                <c:pt idx="148">
                  <c:v>282</c:v>
                </c:pt>
                <c:pt idx="149">
                  <c:v>951</c:v>
                </c:pt>
                <c:pt idx="150">
                  <c:v>1352</c:v>
                </c:pt>
                <c:pt idx="151">
                  <c:v>703</c:v>
                </c:pt>
                <c:pt idx="152">
                  <c:v>681</c:v>
                </c:pt>
                <c:pt idx="153">
                  <c:v>346</c:v>
                </c:pt>
                <c:pt idx="154">
                  <c:v>259</c:v>
                </c:pt>
                <c:pt idx="155">
                  <c:v>1427</c:v>
                </c:pt>
                <c:pt idx="156">
                  <c:v>494</c:v>
                </c:pt>
                <c:pt idx="157">
                  <c:v>851</c:v>
                </c:pt>
                <c:pt idx="158">
                  <c:v>1081</c:v>
                </c:pt>
                <c:pt idx="159">
                  <c:v>576</c:v>
                </c:pt>
                <c:pt idx="160">
                  <c:v>468</c:v>
                </c:pt>
                <c:pt idx="161">
                  <c:v>776</c:v>
                </c:pt>
                <c:pt idx="162">
                  <c:v>741</c:v>
                </c:pt>
                <c:pt idx="163">
                  <c:v>1420</c:v>
                </c:pt>
                <c:pt idx="164">
                  <c:v>878</c:v>
                </c:pt>
                <c:pt idx="165">
                  <c:v>1400</c:v>
                </c:pt>
                <c:pt idx="166">
                  <c:v>1267</c:v>
                </c:pt>
                <c:pt idx="167">
                  <c:v>738</c:v>
                </c:pt>
                <c:pt idx="168">
                  <c:v>954</c:v>
                </c:pt>
                <c:pt idx="169">
                  <c:v>818</c:v>
                </c:pt>
                <c:pt idx="170">
                  <c:v>586</c:v>
                </c:pt>
                <c:pt idx="171">
                  <c:v>458</c:v>
                </c:pt>
                <c:pt idx="172">
                  <c:v>347</c:v>
                </c:pt>
                <c:pt idx="173">
                  <c:v>942</c:v>
                </c:pt>
                <c:pt idx="174">
                  <c:v>486</c:v>
                </c:pt>
                <c:pt idx="175">
                  <c:v>1701</c:v>
                </c:pt>
                <c:pt idx="176">
                  <c:v>301</c:v>
                </c:pt>
                <c:pt idx="177">
                  <c:v>229</c:v>
                </c:pt>
                <c:pt idx="178">
                  <c:v>402</c:v>
                </c:pt>
                <c:pt idx="179">
                  <c:v>367</c:v>
                </c:pt>
                <c:pt idx="180">
                  <c:v>210</c:v>
                </c:pt>
                <c:pt idx="181">
                  <c:v>258</c:v>
                </c:pt>
                <c:pt idx="182">
                  <c:v>329</c:v>
                </c:pt>
                <c:pt idx="183">
                  <c:v>467</c:v>
                </c:pt>
                <c:pt idx="184">
                  <c:v>355</c:v>
                </c:pt>
                <c:pt idx="185">
                  <c:v>490</c:v>
                </c:pt>
                <c:pt idx="186">
                  <c:v>247</c:v>
                </c:pt>
                <c:pt idx="187">
                  <c:v>202</c:v>
                </c:pt>
                <c:pt idx="188">
                  <c:v>165</c:v>
                </c:pt>
                <c:pt idx="189">
                  <c:v>343</c:v>
                </c:pt>
                <c:pt idx="190">
                  <c:v>1799</c:v>
                </c:pt>
                <c:pt idx="191">
                  <c:v>717</c:v>
                </c:pt>
                <c:pt idx="192">
                  <c:v>918</c:v>
                </c:pt>
                <c:pt idx="193">
                  <c:v>731</c:v>
                </c:pt>
                <c:pt idx="194">
                  <c:v>648</c:v>
                </c:pt>
                <c:pt idx="195">
                  <c:v>1327</c:v>
                </c:pt>
                <c:pt idx="196">
                  <c:v>315</c:v>
                </c:pt>
                <c:pt idx="197">
                  <c:v>724</c:v>
                </c:pt>
                <c:pt idx="198">
                  <c:v>264</c:v>
                </c:pt>
                <c:pt idx="199">
                  <c:v>643</c:v>
                </c:pt>
                <c:pt idx="200">
                  <c:v>267</c:v>
                </c:pt>
                <c:pt idx="201">
                  <c:v>629</c:v>
                </c:pt>
                <c:pt idx="202">
                  <c:v>597</c:v>
                </c:pt>
                <c:pt idx="203">
                  <c:v>349</c:v>
                </c:pt>
                <c:pt idx="204">
                  <c:v>310</c:v>
                </c:pt>
                <c:pt idx="205">
                  <c:v>589</c:v>
                </c:pt>
                <c:pt idx="206">
                  <c:v>97</c:v>
                </c:pt>
                <c:pt idx="207">
                  <c:v>491</c:v>
                </c:pt>
                <c:pt idx="208">
                  <c:v>185</c:v>
                </c:pt>
                <c:pt idx="209">
                  <c:v>381</c:v>
                </c:pt>
                <c:pt idx="210">
                  <c:v>455</c:v>
                </c:pt>
                <c:pt idx="211">
                  <c:v>806</c:v>
                </c:pt>
                <c:pt idx="212">
                  <c:v>327</c:v>
                </c:pt>
                <c:pt idx="213">
                  <c:v>467</c:v>
                </c:pt>
                <c:pt idx="214">
                  <c:v>609</c:v>
                </c:pt>
                <c:pt idx="215">
                  <c:v>543</c:v>
                </c:pt>
                <c:pt idx="216">
                  <c:v>300</c:v>
                </c:pt>
                <c:pt idx="217">
                  <c:v>562</c:v>
                </c:pt>
                <c:pt idx="218">
                  <c:v>330</c:v>
                </c:pt>
                <c:pt idx="219">
                  <c:v>262</c:v>
                </c:pt>
                <c:pt idx="220">
                  <c:v>150</c:v>
                </c:pt>
                <c:pt idx="221">
                  <c:v>336</c:v>
                </c:pt>
                <c:pt idx="222">
                  <c:v>619</c:v>
                </c:pt>
                <c:pt idx="223">
                  <c:v>315</c:v>
                </c:pt>
                <c:pt idx="224">
                  <c:v>287</c:v>
                </c:pt>
                <c:pt idx="225">
                  <c:v>335</c:v>
                </c:pt>
                <c:pt idx="226">
                  <c:v>747</c:v>
                </c:pt>
                <c:pt idx="227">
                  <c:v>714</c:v>
                </c:pt>
                <c:pt idx="228">
                  <c:v>1355</c:v>
                </c:pt>
                <c:pt idx="229">
                  <c:v>459</c:v>
                </c:pt>
                <c:pt idx="230">
                  <c:v>436</c:v>
                </c:pt>
                <c:pt idx="231">
                  <c:v>480</c:v>
                </c:pt>
                <c:pt idx="232">
                  <c:v>661</c:v>
                </c:pt>
                <c:pt idx="233">
                  <c:v>511</c:v>
                </c:pt>
                <c:pt idx="234">
                  <c:v>224</c:v>
                </c:pt>
                <c:pt idx="235">
                  <c:v>341</c:v>
                </c:pt>
                <c:pt idx="236">
                  <c:v>202</c:v>
                </c:pt>
                <c:pt idx="237">
                  <c:v>131</c:v>
                </c:pt>
                <c:pt idx="238">
                  <c:v>205</c:v>
                </c:pt>
                <c:pt idx="239">
                  <c:v>293</c:v>
                </c:pt>
                <c:pt idx="240">
                  <c:v>140</c:v>
                </c:pt>
                <c:pt idx="241">
                  <c:v>313</c:v>
                </c:pt>
                <c:pt idx="242">
                  <c:v>351</c:v>
                </c:pt>
                <c:pt idx="243">
                  <c:v>398</c:v>
                </c:pt>
                <c:pt idx="244">
                  <c:v>678</c:v>
                </c:pt>
                <c:pt idx="245">
                  <c:v>444</c:v>
                </c:pt>
                <c:pt idx="246">
                  <c:v>552</c:v>
                </c:pt>
                <c:pt idx="247">
                  <c:v>328</c:v>
                </c:pt>
                <c:pt idx="248">
                  <c:v>824</c:v>
                </c:pt>
                <c:pt idx="249">
                  <c:v>389</c:v>
                </c:pt>
                <c:pt idx="250">
                  <c:v>399</c:v>
                </c:pt>
                <c:pt idx="251">
                  <c:v>203</c:v>
                </c:pt>
                <c:pt idx="252">
                  <c:v>1192</c:v>
                </c:pt>
                <c:pt idx="253">
                  <c:v>585</c:v>
                </c:pt>
                <c:pt idx="254">
                  <c:v>392</c:v>
                </c:pt>
                <c:pt idx="255">
                  <c:v>653</c:v>
                </c:pt>
                <c:pt idx="256">
                  <c:v>496</c:v>
                </c:pt>
                <c:pt idx="257">
                  <c:v>534</c:v>
                </c:pt>
                <c:pt idx="258">
                  <c:v>562</c:v>
                </c:pt>
                <c:pt idx="259">
                  <c:v>578</c:v>
                </c:pt>
                <c:pt idx="260">
                  <c:v>446</c:v>
                </c:pt>
                <c:pt idx="261">
                  <c:v>370</c:v>
                </c:pt>
                <c:pt idx="262">
                  <c:v>904</c:v>
                </c:pt>
                <c:pt idx="263">
                  <c:v>445</c:v>
                </c:pt>
                <c:pt idx="264">
                  <c:v>408</c:v>
                </c:pt>
                <c:pt idx="265">
                  <c:v>490</c:v>
                </c:pt>
                <c:pt idx="266">
                  <c:v>1172</c:v>
                </c:pt>
                <c:pt idx="267">
                  <c:v>493</c:v>
                </c:pt>
                <c:pt idx="268">
                  <c:v>537</c:v>
                </c:pt>
                <c:pt idx="269">
                  <c:v>681</c:v>
                </c:pt>
                <c:pt idx="270">
                  <c:v>538</c:v>
                </c:pt>
                <c:pt idx="271">
                  <c:v>398</c:v>
                </c:pt>
                <c:pt idx="272">
                  <c:v>778</c:v>
                </c:pt>
                <c:pt idx="273">
                  <c:v>103</c:v>
                </c:pt>
                <c:pt idx="274">
                  <c:v>358</c:v>
                </c:pt>
                <c:pt idx="275">
                  <c:v>426</c:v>
                </c:pt>
                <c:pt idx="276">
                  <c:v>292</c:v>
                </c:pt>
                <c:pt idx="277">
                  <c:v>180</c:v>
                </c:pt>
                <c:pt idx="278">
                  <c:v>315</c:v>
                </c:pt>
                <c:pt idx="279">
                  <c:v>365</c:v>
                </c:pt>
                <c:pt idx="280">
                  <c:v>392</c:v>
                </c:pt>
                <c:pt idx="281">
                  <c:v>402</c:v>
                </c:pt>
                <c:pt idx="282">
                  <c:v>219</c:v>
                </c:pt>
                <c:pt idx="283">
                  <c:v>625</c:v>
                </c:pt>
                <c:pt idx="284">
                  <c:v>375</c:v>
                </c:pt>
                <c:pt idx="285">
                  <c:v>444</c:v>
                </c:pt>
                <c:pt idx="286">
                  <c:v>490</c:v>
                </c:pt>
                <c:pt idx="287">
                  <c:v>446</c:v>
                </c:pt>
                <c:pt idx="288">
                  <c:v>500</c:v>
                </c:pt>
                <c:pt idx="289">
                  <c:v>491</c:v>
                </c:pt>
                <c:pt idx="290">
                  <c:v>1255</c:v>
                </c:pt>
                <c:pt idx="291">
                  <c:v>766</c:v>
                </c:pt>
                <c:pt idx="292">
                  <c:v>416</c:v>
                </c:pt>
                <c:pt idx="293">
                  <c:v>536</c:v>
                </c:pt>
                <c:pt idx="294">
                  <c:v>667</c:v>
                </c:pt>
                <c:pt idx="295">
                  <c:v>244</c:v>
                </c:pt>
                <c:pt idx="296">
                  <c:v>571</c:v>
                </c:pt>
                <c:pt idx="297">
                  <c:v>406</c:v>
                </c:pt>
                <c:pt idx="298">
                  <c:v>305</c:v>
                </c:pt>
                <c:pt idx="299">
                  <c:v>234</c:v>
                </c:pt>
                <c:pt idx="300">
                  <c:v>461</c:v>
                </c:pt>
                <c:pt idx="301">
                  <c:v>377</c:v>
                </c:pt>
                <c:pt idx="302">
                  <c:v>365</c:v>
                </c:pt>
                <c:pt idx="303">
                  <c:v>1553</c:v>
                </c:pt>
                <c:pt idx="304">
                  <c:v>663</c:v>
                </c:pt>
                <c:pt idx="305">
                  <c:v>424</c:v>
                </c:pt>
                <c:pt idx="306">
                  <c:v>333</c:v>
                </c:pt>
                <c:pt idx="307">
                  <c:v>793</c:v>
                </c:pt>
                <c:pt idx="308">
                  <c:v>424</c:v>
                </c:pt>
                <c:pt idx="309">
                  <c:v>623</c:v>
                </c:pt>
                <c:pt idx="310">
                  <c:v>391</c:v>
                </c:pt>
                <c:pt idx="311">
                  <c:v>361</c:v>
                </c:pt>
                <c:pt idx="312">
                  <c:v>326</c:v>
                </c:pt>
                <c:pt idx="313">
                  <c:v>659</c:v>
                </c:pt>
                <c:pt idx="314">
                  <c:v>326</c:v>
                </c:pt>
                <c:pt idx="315">
                  <c:v>603</c:v>
                </c:pt>
                <c:pt idx="316">
                  <c:v>587</c:v>
                </c:pt>
                <c:pt idx="317">
                  <c:v>974</c:v>
                </c:pt>
                <c:pt idx="318">
                  <c:v>1402</c:v>
                </c:pt>
                <c:pt idx="319">
                  <c:v>963</c:v>
                </c:pt>
                <c:pt idx="320">
                  <c:v>679</c:v>
                </c:pt>
                <c:pt idx="321">
                  <c:v>548</c:v>
                </c:pt>
                <c:pt idx="322">
                  <c:v>549</c:v>
                </c:pt>
                <c:pt idx="323">
                  <c:v>490</c:v>
                </c:pt>
                <c:pt idx="324">
                  <c:v>546</c:v>
                </c:pt>
                <c:pt idx="325">
                  <c:v>465</c:v>
                </c:pt>
                <c:pt idx="326">
                  <c:v>803</c:v>
                </c:pt>
                <c:pt idx="327">
                  <c:v>574</c:v>
                </c:pt>
                <c:pt idx="328">
                  <c:v>1039</c:v>
                </c:pt>
                <c:pt idx="329">
                  <c:v>606</c:v>
                </c:pt>
                <c:pt idx="330">
                  <c:v>1256</c:v>
                </c:pt>
                <c:pt idx="331">
                  <c:v>1113</c:v>
                </c:pt>
                <c:pt idx="332">
                  <c:v>1887</c:v>
                </c:pt>
                <c:pt idx="333">
                  <c:v>470</c:v>
                </c:pt>
                <c:pt idx="334">
                  <c:v>866</c:v>
                </c:pt>
                <c:pt idx="335">
                  <c:v>781</c:v>
                </c:pt>
                <c:pt idx="336">
                  <c:v>473</c:v>
                </c:pt>
                <c:pt idx="337">
                  <c:v>677</c:v>
                </c:pt>
                <c:pt idx="338">
                  <c:v>518</c:v>
                </c:pt>
                <c:pt idx="339">
                  <c:v>506</c:v>
                </c:pt>
                <c:pt idx="340">
                  <c:v>412</c:v>
                </c:pt>
                <c:pt idx="341">
                  <c:v>390</c:v>
                </c:pt>
                <c:pt idx="342">
                  <c:v>456</c:v>
                </c:pt>
                <c:pt idx="343">
                  <c:v>1309</c:v>
                </c:pt>
                <c:pt idx="344">
                  <c:v>892</c:v>
                </c:pt>
                <c:pt idx="345">
                  <c:v>392</c:v>
                </c:pt>
                <c:pt idx="346">
                  <c:v>767</c:v>
                </c:pt>
                <c:pt idx="347">
                  <c:v>404</c:v>
                </c:pt>
                <c:pt idx="348">
                  <c:v>586</c:v>
                </c:pt>
                <c:pt idx="349">
                  <c:v>569</c:v>
                </c:pt>
                <c:pt idx="350">
                  <c:v>779</c:v>
                </c:pt>
                <c:pt idx="351">
                  <c:v>760</c:v>
                </c:pt>
                <c:pt idx="352">
                  <c:v>363</c:v>
                </c:pt>
                <c:pt idx="353">
                  <c:v>1436</c:v>
                </c:pt>
                <c:pt idx="354">
                  <c:v>783</c:v>
                </c:pt>
                <c:pt idx="355">
                  <c:v>70</c:v>
                </c:pt>
                <c:pt idx="356">
                  <c:v>911</c:v>
                </c:pt>
                <c:pt idx="357">
                  <c:v>525</c:v>
                </c:pt>
                <c:pt idx="358">
                  <c:v>421</c:v>
                </c:pt>
                <c:pt idx="359">
                  <c:v>565</c:v>
                </c:pt>
                <c:pt idx="360">
                  <c:v>916</c:v>
                </c:pt>
                <c:pt idx="361">
                  <c:v>749</c:v>
                </c:pt>
                <c:pt idx="362">
                  <c:v>435</c:v>
                </c:pt>
                <c:pt idx="363">
                  <c:v>388</c:v>
                </c:pt>
                <c:pt idx="364">
                  <c:v>947</c:v>
                </c:pt>
                <c:pt idx="365">
                  <c:v>748</c:v>
                </c:pt>
                <c:pt idx="366">
                  <c:v>884</c:v>
                </c:pt>
                <c:pt idx="367">
                  <c:v>462</c:v>
                </c:pt>
                <c:pt idx="368">
                  <c:v>358</c:v>
                </c:pt>
                <c:pt idx="369">
                  <c:v>595</c:v>
                </c:pt>
                <c:pt idx="370">
                  <c:v>285</c:v>
                </c:pt>
                <c:pt idx="371">
                  <c:v>276</c:v>
                </c:pt>
                <c:pt idx="372">
                  <c:v>769</c:v>
                </c:pt>
                <c:pt idx="373">
                  <c:v>747</c:v>
                </c:pt>
                <c:pt idx="374">
                  <c:v>442</c:v>
                </c:pt>
                <c:pt idx="375">
                  <c:v>389</c:v>
                </c:pt>
                <c:pt idx="376">
                  <c:v>244</c:v>
                </c:pt>
                <c:pt idx="377">
                  <c:v>1047</c:v>
                </c:pt>
                <c:pt idx="378">
                  <c:v>561</c:v>
                </c:pt>
                <c:pt idx="379">
                  <c:v>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F-44D0-91B6-ECB1A5F24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91600"/>
        <c:axId val="542690616"/>
      </c:barChart>
      <c:catAx>
        <c:axId val="54269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2690616"/>
        <c:crosses val="autoZero"/>
        <c:auto val="1"/>
        <c:lblAlgn val="ctr"/>
        <c:lblOffset val="100"/>
        <c:noMultiLvlLbl val="0"/>
      </c:catAx>
      <c:valAx>
        <c:axId val="54269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269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85338992910382E-2"/>
          <c:y val="4.61990145968596E-2"/>
          <c:w val="0.90283384791372823"/>
          <c:h val="0.8291980169145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Wykresy!$B$1:$B$380</c:f>
              <c:numCache>
                <c:formatCode>General</c:formatCode>
                <c:ptCount val="380"/>
                <c:pt idx="0">
                  <c:v>289</c:v>
                </c:pt>
                <c:pt idx="1">
                  <c:v>450</c:v>
                </c:pt>
                <c:pt idx="2">
                  <c:v>638</c:v>
                </c:pt>
                <c:pt idx="3">
                  <c:v>138</c:v>
                </c:pt>
                <c:pt idx="4">
                  <c:v>2304</c:v>
                </c:pt>
                <c:pt idx="5">
                  <c:v>443</c:v>
                </c:pt>
                <c:pt idx="6">
                  <c:v>247</c:v>
                </c:pt>
                <c:pt idx="7">
                  <c:v>265</c:v>
                </c:pt>
                <c:pt idx="8">
                  <c:v>292</c:v>
                </c:pt>
                <c:pt idx="9">
                  <c:v>469</c:v>
                </c:pt>
                <c:pt idx="10">
                  <c:v>253</c:v>
                </c:pt>
                <c:pt idx="11">
                  <c:v>239</c:v>
                </c:pt>
                <c:pt idx="12">
                  <c:v>187</c:v>
                </c:pt>
                <c:pt idx="13">
                  <c:v>170</c:v>
                </c:pt>
                <c:pt idx="14">
                  <c:v>449</c:v>
                </c:pt>
                <c:pt idx="15">
                  <c:v>284</c:v>
                </c:pt>
                <c:pt idx="16">
                  <c:v>110</c:v>
                </c:pt>
                <c:pt idx="17">
                  <c:v>242</c:v>
                </c:pt>
                <c:pt idx="18">
                  <c:v>472</c:v>
                </c:pt>
                <c:pt idx="19">
                  <c:v>225</c:v>
                </c:pt>
                <c:pt idx="20">
                  <c:v>278</c:v>
                </c:pt>
                <c:pt idx="21">
                  <c:v>112</c:v>
                </c:pt>
                <c:pt idx="22">
                  <c:v>89</c:v>
                </c:pt>
                <c:pt idx="23">
                  <c:v>139</c:v>
                </c:pt>
                <c:pt idx="24">
                  <c:v>527</c:v>
                </c:pt>
                <c:pt idx="25">
                  <c:v>251</c:v>
                </c:pt>
                <c:pt idx="26">
                  <c:v>441</c:v>
                </c:pt>
                <c:pt idx="27">
                  <c:v>508</c:v>
                </c:pt>
                <c:pt idx="28">
                  <c:v>351</c:v>
                </c:pt>
                <c:pt idx="29">
                  <c:v>500</c:v>
                </c:pt>
                <c:pt idx="30">
                  <c:v>584</c:v>
                </c:pt>
                <c:pt idx="31">
                  <c:v>415</c:v>
                </c:pt>
                <c:pt idx="32">
                  <c:v>263</c:v>
                </c:pt>
                <c:pt idx="33">
                  <c:v>244</c:v>
                </c:pt>
                <c:pt idx="34">
                  <c:v>381</c:v>
                </c:pt>
                <c:pt idx="35">
                  <c:v>170</c:v>
                </c:pt>
                <c:pt idx="36">
                  <c:v>325</c:v>
                </c:pt>
                <c:pt idx="37">
                  <c:v>304</c:v>
                </c:pt>
                <c:pt idx="38">
                  <c:v>568</c:v>
                </c:pt>
                <c:pt idx="39">
                  <c:v>1625</c:v>
                </c:pt>
                <c:pt idx="40">
                  <c:v>528</c:v>
                </c:pt>
                <c:pt idx="41">
                  <c:v>285</c:v>
                </c:pt>
                <c:pt idx="42">
                  <c:v>1756</c:v>
                </c:pt>
                <c:pt idx="43">
                  <c:v>2715</c:v>
                </c:pt>
                <c:pt idx="44">
                  <c:v>712</c:v>
                </c:pt>
                <c:pt idx="45">
                  <c:v>379</c:v>
                </c:pt>
                <c:pt idx="46">
                  <c:v>287</c:v>
                </c:pt>
                <c:pt idx="47">
                  <c:v>230</c:v>
                </c:pt>
                <c:pt idx="48">
                  <c:v>283</c:v>
                </c:pt>
                <c:pt idx="49">
                  <c:v>1054</c:v>
                </c:pt>
                <c:pt idx="50">
                  <c:v>111</c:v>
                </c:pt>
                <c:pt idx="51">
                  <c:v>122</c:v>
                </c:pt>
                <c:pt idx="52">
                  <c:v>458</c:v>
                </c:pt>
                <c:pt idx="53">
                  <c:v>346</c:v>
                </c:pt>
                <c:pt idx="54">
                  <c:v>307</c:v>
                </c:pt>
                <c:pt idx="55">
                  <c:v>153</c:v>
                </c:pt>
                <c:pt idx="56">
                  <c:v>441</c:v>
                </c:pt>
                <c:pt idx="57">
                  <c:v>374</c:v>
                </c:pt>
                <c:pt idx="58">
                  <c:v>480</c:v>
                </c:pt>
                <c:pt idx="59">
                  <c:v>381</c:v>
                </c:pt>
                <c:pt idx="60">
                  <c:v>450</c:v>
                </c:pt>
                <c:pt idx="61">
                  <c:v>198</c:v>
                </c:pt>
                <c:pt idx="62">
                  <c:v>292</c:v>
                </c:pt>
                <c:pt idx="63">
                  <c:v>263</c:v>
                </c:pt>
                <c:pt idx="64">
                  <c:v>276</c:v>
                </c:pt>
                <c:pt idx="65">
                  <c:v>303</c:v>
                </c:pt>
                <c:pt idx="66">
                  <c:v>229</c:v>
                </c:pt>
                <c:pt idx="67">
                  <c:v>618</c:v>
                </c:pt>
                <c:pt idx="68">
                  <c:v>147</c:v>
                </c:pt>
                <c:pt idx="69">
                  <c:v>276</c:v>
                </c:pt>
                <c:pt idx="70">
                  <c:v>195</c:v>
                </c:pt>
                <c:pt idx="71">
                  <c:v>277</c:v>
                </c:pt>
                <c:pt idx="72">
                  <c:v>1728</c:v>
                </c:pt>
                <c:pt idx="73">
                  <c:v>341</c:v>
                </c:pt>
                <c:pt idx="74">
                  <c:v>575</c:v>
                </c:pt>
                <c:pt idx="75">
                  <c:v>694</c:v>
                </c:pt>
                <c:pt idx="76">
                  <c:v>325</c:v>
                </c:pt>
                <c:pt idx="77">
                  <c:v>405</c:v>
                </c:pt>
                <c:pt idx="78">
                  <c:v>508</c:v>
                </c:pt>
                <c:pt idx="79">
                  <c:v>301</c:v>
                </c:pt>
                <c:pt idx="80">
                  <c:v>339</c:v>
                </c:pt>
                <c:pt idx="81">
                  <c:v>237</c:v>
                </c:pt>
                <c:pt idx="82">
                  <c:v>389</c:v>
                </c:pt>
                <c:pt idx="83">
                  <c:v>589</c:v>
                </c:pt>
                <c:pt idx="84">
                  <c:v>367</c:v>
                </c:pt>
                <c:pt idx="85">
                  <c:v>872</c:v>
                </c:pt>
                <c:pt idx="86">
                  <c:v>192</c:v>
                </c:pt>
                <c:pt idx="87">
                  <c:v>532</c:v>
                </c:pt>
                <c:pt idx="88">
                  <c:v>234</c:v>
                </c:pt>
                <c:pt idx="89">
                  <c:v>400</c:v>
                </c:pt>
                <c:pt idx="90">
                  <c:v>428</c:v>
                </c:pt>
                <c:pt idx="91">
                  <c:v>260</c:v>
                </c:pt>
                <c:pt idx="92">
                  <c:v>220</c:v>
                </c:pt>
                <c:pt idx="93">
                  <c:v>402</c:v>
                </c:pt>
                <c:pt idx="94">
                  <c:v>633</c:v>
                </c:pt>
                <c:pt idx="95">
                  <c:v>147</c:v>
                </c:pt>
                <c:pt idx="96">
                  <c:v>441</c:v>
                </c:pt>
                <c:pt idx="97">
                  <c:v>351</c:v>
                </c:pt>
                <c:pt idx="98">
                  <c:v>295</c:v>
                </c:pt>
                <c:pt idx="99">
                  <c:v>555</c:v>
                </c:pt>
                <c:pt idx="100">
                  <c:v>205</c:v>
                </c:pt>
                <c:pt idx="101">
                  <c:v>424</c:v>
                </c:pt>
                <c:pt idx="102">
                  <c:v>344</c:v>
                </c:pt>
                <c:pt idx="103">
                  <c:v>205</c:v>
                </c:pt>
                <c:pt idx="104">
                  <c:v>572</c:v>
                </c:pt>
                <c:pt idx="105">
                  <c:v>156</c:v>
                </c:pt>
                <c:pt idx="106">
                  <c:v>187</c:v>
                </c:pt>
                <c:pt idx="107">
                  <c:v>182</c:v>
                </c:pt>
                <c:pt idx="108">
                  <c:v>93</c:v>
                </c:pt>
                <c:pt idx="109">
                  <c:v>180</c:v>
                </c:pt>
                <c:pt idx="110">
                  <c:v>138</c:v>
                </c:pt>
                <c:pt idx="111">
                  <c:v>307</c:v>
                </c:pt>
                <c:pt idx="112">
                  <c:v>190</c:v>
                </c:pt>
                <c:pt idx="113">
                  <c:v>257</c:v>
                </c:pt>
                <c:pt idx="114">
                  <c:v>102</c:v>
                </c:pt>
                <c:pt idx="115">
                  <c:v>538</c:v>
                </c:pt>
                <c:pt idx="116">
                  <c:v>448</c:v>
                </c:pt>
                <c:pt idx="117">
                  <c:v>396</c:v>
                </c:pt>
                <c:pt idx="118">
                  <c:v>190</c:v>
                </c:pt>
                <c:pt idx="119">
                  <c:v>656</c:v>
                </c:pt>
                <c:pt idx="120">
                  <c:v>113</c:v>
                </c:pt>
                <c:pt idx="121">
                  <c:v>168</c:v>
                </c:pt>
                <c:pt idx="122">
                  <c:v>68</c:v>
                </c:pt>
                <c:pt idx="123">
                  <c:v>194</c:v>
                </c:pt>
                <c:pt idx="124">
                  <c:v>767</c:v>
                </c:pt>
                <c:pt idx="125">
                  <c:v>150</c:v>
                </c:pt>
                <c:pt idx="126">
                  <c:v>376</c:v>
                </c:pt>
                <c:pt idx="127">
                  <c:v>329</c:v>
                </c:pt>
                <c:pt idx="128">
                  <c:v>472</c:v>
                </c:pt>
                <c:pt idx="129">
                  <c:v>448</c:v>
                </c:pt>
                <c:pt idx="130">
                  <c:v>528</c:v>
                </c:pt>
                <c:pt idx="131">
                  <c:v>649</c:v>
                </c:pt>
                <c:pt idx="132">
                  <c:v>538</c:v>
                </c:pt>
                <c:pt idx="133">
                  <c:v>472</c:v>
                </c:pt>
                <c:pt idx="134">
                  <c:v>790</c:v>
                </c:pt>
                <c:pt idx="135">
                  <c:v>395</c:v>
                </c:pt>
                <c:pt idx="136">
                  <c:v>462</c:v>
                </c:pt>
                <c:pt idx="137">
                  <c:v>555</c:v>
                </c:pt>
                <c:pt idx="138">
                  <c:v>657</c:v>
                </c:pt>
                <c:pt idx="139">
                  <c:v>210</c:v>
                </c:pt>
                <c:pt idx="140">
                  <c:v>406</c:v>
                </c:pt>
                <c:pt idx="141">
                  <c:v>1609</c:v>
                </c:pt>
                <c:pt idx="142">
                  <c:v>413</c:v>
                </c:pt>
                <c:pt idx="143">
                  <c:v>940</c:v>
                </c:pt>
                <c:pt idx="144">
                  <c:v>272</c:v>
                </c:pt>
                <c:pt idx="145">
                  <c:v>429</c:v>
                </c:pt>
                <c:pt idx="146">
                  <c:v>432</c:v>
                </c:pt>
                <c:pt idx="147">
                  <c:v>344</c:v>
                </c:pt>
                <c:pt idx="148">
                  <c:v>194</c:v>
                </c:pt>
                <c:pt idx="149">
                  <c:v>607</c:v>
                </c:pt>
                <c:pt idx="150">
                  <c:v>749</c:v>
                </c:pt>
                <c:pt idx="151">
                  <c:v>401</c:v>
                </c:pt>
                <c:pt idx="152">
                  <c:v>440</c:v>
                </c:pt>
                <c:pt idx="153">
                  <c:v>340</c:v>
                </c:pt>
                <c:pt idx="154">
                  <c:v>164</c:v>
                </c:pt>
                <c:pt idx="155">
                  <c:v>994</c:v>
                </c:pt>
                <c:pt idx="156">
                  <c:v>409</c:v>
                </c:pt>
                <c:pt idx="157">
                  <c:v>599</c:v>
                </c:pt>
                <c:pt idx="158">
                  <c:v>652</c:v>
                </c:pt>
                <c:pt idx="159">
                  <c:v>473</c:v>
                </c:pt>
                <c:pt idx="160">
                  <c:v>330</c:v>
                </c:pt>
                <c:pt idx="161">
                  <c:v>612</c:v>
                </c:pt>
                <c:pt idx="162">
                  <c:v>520</c:v>
                </c:pt>
                <c:pt idx="163">
                  <c:v>969</c:v>
                </c:pt>
                <c:pt idx="164">
                  <c:v>554</c:v>
                </c:pt>
                <c:pt idx="165">
                  <c:v>1037</c:v>
                </c:pt>
                <c:pt idx="166">
                  <c:v>544</c:v>
                </c:pt>
                <c:pt idx="167">
                  <c:v>584</c:v>
                </c:pt>
                <c:pt idx="168">
                  <c:v>504</c:v>
                </c:pt>
                <c:pt idx="169">
                  <c:v>599</c:v>
                </c:pt>
                <c:pt idx="170">
                  <c:v>335</c:v>
                </c:pt>
                <c:pt idx="171">
                  <c:v>240</c:v>
                </c:pt>
                <c:pt idx="172">
                  <c:v>234</c:v>
                </c:pt>
                <c:pt idx="173">
                  <c:v>855</c:v>
                </c:pt>
                <c:pt idx="174">
                  <c:v>526</c:v>
                </c:pt>
                <c:pt idx="175">
                  <c:v>1594</c:v>
                </c:pt>
                <c:pt idx="176">
                  <c:v>188</c:v>
                </c:pt>
                <c:pt idx="177">
                  <c:v>196</c:v>
                </c:pt>
                <c:pt idx="178">
                  <c:v>384</c:v>
                </c:pt>
                <c:pt idx="179">
                  <c:v>240</c:v>
                </c:pt>
                <c:pt idx="180">
                  <c:v>220</c:v>
                </c:pt>
                <c:pt idx="181">
                  <c:v>285</c:v>
                </c:pt>
                <c:pt idx="182">
                  <c:v>177</c:v>
                </c:pt>
                <c:pt idx="183">
                  <c:v>379</c:v>
                </c:pt>
                <c:pt idx="184">
                  <c:v>320</c:v>
                </c:pt>
                <c:pt idx="185">
                  <c:v>387</c:v>
                </c:pt>
                <c:pt idx="186">
                  <c:v>189</c:v>
                </c:pt>
                <c:pt idx="187">
                  <c:v>226</c:v>
                </c:pt>
                <c:pt idx="188">
                  <c:v>107</c:v>
                </c:pt>
                <c:pt idx="189">
                  <c:v>230</c:v>
                </c:pt>
                <c:pt idx="190">
                  <c:v>1368</c:v>
                </c:pt>
                <c:pt idx="191">
                  <c:v>467</c:v>
                </c:pt>
                <c:pt idx="192">
                  <c:v>637</c:v>
                </c:pt>
                <c:pt idx="193">
                  <c:v>578</c:v>
                </c:pt>
                <c:pt idx="194">
                  <c:v>443</c:v>
                </c:pt>
                <c:pt idx="195">
                  <c:v>966</c:v>
                </c:pt>
                <c:pt idx="196">
                  <c:v>272</c:v>
                </c:pt>
                <c:pt idx="197">
                  <c:v>332</c:v>
                </c:pt>
                <c:pt idx="198">
                  <c:v>219</c:v>
                </c:pt>
                <c:pt idx="199">
                  <c:v>575</c:v>
                </c:pt>
                <c:pt idx="200">
                  <c:v>148</c:v>
                </c:pt>
                <c:pt idx="201">
                  <c:v>478</c:v>
                </c:pt>
                <c:pt idx="202">
                  <c:v>303</c:v>
                </c:pt>
                <c:pt idx="203">
                  <c:v>167</c:v>
                </c:pt>
                <c:pt idx="204">
                  <c:v>150</c:v>
                </c:pt>
                <c:pt idx="205">
                  <c:v>292</c:v>
                </c:pt>
                <c:pt idx="206">
                  <c:v>55</c:v>
                </c:pt>
                <c:pt idx="207">
                  <c:v>183</c:v>
                </c:pt>
                <c:pt idx="208">
                  <c:v>104</c:v>
                </c:pt>
                <c:pt idx="209">
                  <c:v>213</c:v>
                </c:pt>
                <c:pt idx="210">
                  <c:v>205</c:v>
                </c:pt>
                <c:pt idx="211">
                  <c:v>309</c:v>
                </c:pt>
                <c:pt idx="212">
                  <c:v>175</c:v>
                </c:pt>
                <c:pt idx="213">
                  <c:v>201</c:v>
                </c:pt>
                <c:pt idx="214">
                  <c:v>222</c:v>
                </c:pt>
                <c:pt idx="215">
                  <c:v>194</c:v>
                </c:pt>
                <c:pt idx="216">
                  <c:v>109</c:v>
                </c:pt>
                <c:pt idx="217">
                  <c:v>250</c:v>
                </c:pt>
                <c:pt idx="218">
                  <c:v>122</c:v>
                </c:pt>
                <c:pt idx="219">
                  <c:v>121</c:v>
                </c:pt>
                <c:pt idx="220">
                  <c:v>44</c:v>
                </c:pt>
                <c:pt idx="221">
                  <c:v>146</c:v>
                </c:pt>
                <c:pt idx="222">
                  <c:v>300</c:v>
                </c:pt>
                <c:pt idx="223">
                  <c:v>108</c:v>
                </c:pt>
                <c:pt idx="224">
                  <c:v>113</c:v>
                </c:pt>
                <c:pt idx="225">
                  <c:v>217</c:v>
                </c:pt>
                <c:pt idx="226">
                  <c:v>344</c:v>
                </c:pt>
                <c:pt idx="227">
                  <c:v>265</c:v>
                </c:pt>
                <c:pt idx="228">
                  <c:v>719</c:v>
                </c:pt>
                <c:pt idx="229">
                  <c:v>218</c:v>
                </c:pt>
                <c:pt idx="230">
                  <c:v>189</c:v>
                </c:pt>
                <c:pt idx="231">
                  <c:v>150</c:v>
                </c:pt>
                <c:pt idx="232">
                  <c:v>408</c:v>
                </c:pt>
                <c:pt idx="233">
                  <c:v>218</c:v>
                </c:pt>
                <c:pt idx="234">
                  <c:v>96</c:v>
                </c:pt>
                <c:pt idx="235">
                  <c:v>86</c:v>
                </c:pt>
                <c:pt idx="236">
                  <c:v>88</c:v>
                </c:pt>
                <c:pt idx="237">
                  <c:v>51</c:v>
                </c:pt>
                <c:pt idx="238">
                  <c:v>93</c:v>
                </c:pt>
                <c:pt idx="239">
                  <c:v>119</c:v>
                </c:pt>
                <c:pt idx="240">
                  <c:v>54</c:v>
                </c:pt>
                <c:pt idx="241">
                  <c:v>149</c:v>
                </c:pt>
                <c:pt idx="242">
                  <c:v>159</c:v>
                </c:pt>
                <c:pt idx="243">
                  <c:v>202</c:v>
                </c:pt>
                <c:pt idx="244">
                  <c:v>286</c:v>
                </c:pt>
                <c:pt idx="245">
                  <c:v>176</c:v>
                </c:pt>
                <c:pt idx="246">
                  <c:v>253</c:v>
                </c:pt>
                <c:pt idx="247">
                  <c:v>75</c:v>
                </c:pt>
                <c:pt idx="248">
                  <c:v>309</c:v>
                </c:pt>
                <c:pt idx="249">
                  <c:v>124</c:v>
                </c:pt>
                <c:pt idx="250">
                  <c:v>199</c:v>
                </c:pt>
                <c:pt idx="251">
                  <c:v>64</c:v>
                </c:pt>
                <c:pt idx="252">
                  <c:v>596</c:v>
                </c:pt>
                <c:pt idx="253">
                  <c:v>376</c:v>
                </c:pt>
                <c:pt idx="254">
                  <c:v>191</c:v>
                </c:pt>
                <c:pt idx="255">
                  <c:v>242</c:v>
                </c:pt>
                <c:pt idx="256">
                  <c:v>279</c:v>
                </c:pt>
                <c:pt idx="257">
                  <c:v>288</c:v>
                </c:pt>
                <c:pt idx="258">
                  <c:v>242</c:v>
                </c:pt>
                <c:pt idx="259">
                  <c:v>342</c:v>
                </c:pt>
                <c:pt idx="260">
                  <c:v>162</c:v>
                </c:pt>
                <c:pt idx="261">
                  <c:v>142</c:v>
                </c:pt>
                <c:pt idx="262">
                  <c:v>474</c:v>
                </c:pt>
                <c:pt idx="263">
                  <c:v>271</c:v>
                </c:pt>
                <c:pt idx="264">
                  <c:v>135</c:v>
                </c:pt>
                <c:pt idx="265">
                  <c:v>238</c:v>
                </c:pt>
                <c:pt idx="266">
                  <c:v>579</c:v>
                </c:pt>
                <c:pt idx="267">
                  <c:v>218</c:v>
                </c:pt>
                <c:pt idx="268">
                  <c:v>287</c:v>
                </c:pt>
                <c:pt idx="269">
                  <c:v>249</c:v>
                </c:pt>
                <c:pt idx="270">
                  <c:v>293</c:v>
                </c:pt>
                <c:pt idx="271">
                  <c:v>180</c:v>
                </c:pt>
                <c:pt idx="272">
                  <c:v>365</c:v>
                </c:pt>
                <c:pt idx="273">
                  <c:v>65</c:v>
                </c:pt>
                <c:pt idx="274">
                  <c:v>167</c:v>
                </c:pt>
                <c:pt idx="275">
                  <c:v>237</c:v>
                </c:pt>
                <c:pt idx="276">
                  <c:v>180</c:v>
                </c:pt>
                <c:pt idx="277">
                  <c:v>112</c:v>
                </c:pt>
                <c:pt idx="278">
                  <c:v>152</c:v>
                </c:pt>
                <c:pt idx="279">
                  <c:v>201</c:v>
                </c:pt>
                <c:pt idx="280">
                  <c:v>140</c:v>
                </c:pt>
                <c:pt idx="281">
                  <c:v>270</c:v>
                </c:pt>
                <c:pt idx="282">
                  <c:v>106</c:v>
                </c:pt>
                <c:pt idx="283">
                  <c:v>248</c:v>
                </c:pt>
                <c:pt idx="284">
                  <c:v>194</c:v>
                </c:pt>
                <c:pt idx="285">
                  <c:v>215</c:v>
                </c:pt>
                <c:pt idx="286">
                  <c:v>127</c:v>
                </c:pt>
                <c:pt idx="287">
                  <c:v>139</c:v>
                </c:pt>
                <c:pt idx="288">
                  <c:v>279</c:v>
                </c:pt>
                <c:pt idx="289">
                  <c:v>211</c:v>
                </c:pt>
                <c:pt idx="290">
                  <c:v>803</c:v>
                </c:pt>
                <c:pt idx="291">
                  <c:v>411</c:v>
                </c:pt>
                <c:pt idx="292">
                  <c:v>196</c:v>
                </c:pt>
                <c:pt idx="293">
                  <c:v>331</c:v>
                </c:pt>
                <c:pt idx="294">
                  <c:v>284</c:v>
                </c:pt>
                <c:pt idx="295">
                  <c:v>76</c:v>
                </c:pt>
                <c:pt idx="296">
                  <c:v>215</c:v>
                </c:pt>
                <c:pt idx="297">
                  <c:v>256</c:v>
                </c:pt>
                <c:pt idx="298">
                  <c:v>149</c:v>
                </c:pt>
                <c:pt idx="299">
                  <c:v>121</c:v>
                </c:pt>
                <c:pt idx="300">
                  <c:v>154</c:v>
                </c:pt>
                <c:pt idx="301">
                  <c:v>232</c:v>
                </c:pt>
                <c:pt idx="302">
                  <c:v>156</c:v>
                </c:pt>
                <c:pt idx="303">
                  <c:v>852</c:v>
                </c:pt>
                <c:pt idx="304">
                  <c:v>271</c:v>
                </c:pt>
                <c:pt idx="305">
                  <c:v>166</c:v>
                </c:pt>
                <c:pt idx="306">
                  <c:v>123</c:v>
                </c:pt>
                <c:pt idx="307">
                  <c:v>424</c:v>
                </c:pt>
                <c:pt idx="308">
                  <c:v>219</c:v>
                </c:pt>
                <c:pt idx="309">
                  <c:v>257</c:v>
                </c:pt>
                <c:pt idx="310">
                  <c:v>155</c:v>
                </c:pt>
                <c:pt idx="311">
                  <c:v>132</c:v>
                </c:pt>
                <c:pt idx="312">
                  <c:v>128</c:v>
                </c:pt>
                <c:pt idx="313">
                  <c:v>306</c:v>
                </c:pt>
                <c:pt idx="314">
                  <c:v>137</c:v>
                </c:pt>
                <c:pt idx="315">
                  <c:v>336</c:v>
                </c:pt>
                <c:pt idx="316">
                  <c:v>300</c:v>
                </c:pt>
                <c:pt idx="317">
                  <c:v>464</c:v>
                </c:pt>
                <c:pt idx="318">
                  <c:v>741</c:v>
                </c:pt>
                <c:pt idx="319">
                  <c:v>582</c:v>
                </c:pt>
                <c:pt idx="320">
                  <c:v>243</c:v>
                </c:pt>
                <c:pt idx="321">
                  <c:v>250</c:v>
                </c:pt>
                <c:pt idx="322">
                  <c:v>217</c:v>
                </c:pt>
                <c:pt idx="323">
                  <c:v>188</c:v>
                </c:pt>
                <c:pt idx="324">
                  <c:v>163</c:v>
                </c:pt>
                <c:pt idx="325">
                  <c:v>179</c:v>
                </c:pt>
                <c:pt idx="326">
                  <c:v>355</c:v>
                </c:pt>
                <c:pt idx="327">
                  <c:v>398</c:v>
                </c:pt>
                <c:pt idx="328">
                  <c:v>592</c:v>
                </c:pt>
                <c:pt idx="329">
                  <c:v>338</c:v>
                </c:pt>
                <c:pt idx="330">
                  <c:v>759</c:v>
                </c:pt>
                <c:pt idx="331">
                  <c:v>729</c:v>
                </c:pt>
                <c:pt idx="332">
                  <c:v>1052</c:v>
                </c:pt>
                <c:pt idx="333">
                  <c:v>187</c:v>
                </c:pt>
                <c:pt idx="334">
                  <c:v>418</c:v>
                </c:pt>
                <c:pt idx="335">
                  <c:v>306</c:v>
                </c:pt>
                <c:pt idx="336">
                  <c:v>252</c:v>
                </c:pt>
                <c:pt idx="337">
                  <c:v>250</c:v>
                </c:pt>
                <c:pt idx="338">
                  <c:v>264</c:v>
                </c:pt>
                <c:pt idx="339">
                  <c:v>143</c:v>
                </c:pt>
                <c:pt idx="340">
                  <c:v>171</c:v>
                </c:pt>
                <c:pt idx="341">
                  <c:v>163</c:v>
                </c:pt>
                <c:pt idx="342">
                  <c:v>251</c:v>
                </c:pt>
                <c:pt idx="343">
                  <c:v>468</c:v>
                </c:pt>
                <c:pt idx="344">
                  <c:v>398</c:v>
                </c:pt>
                <c:pt idx="345">
                  <c:v>180</c:v>
                </c:pt>
                <c:pt idx="346">
                  <c:v>335</c:v>
                </c:pt>
                <c:pt idx="347">
                  <c:v>193</c:v>
                </c:pt>
                <c:pt idx="348">
                  <c:v>218</c:v>
                </c:pt>
                <c:pt idx="349">
                  <c:v>223</c:v>
                </c:pt>
                <c:pt idx="350">
                  <c:v>287</c:v>
                </c:pt>
                <c:pt idx="351">
                  <c:v>224</c:v>
                </c:pt>
                <c:pt idx="352">
                  <c:v>115</c:v>
                </c:pt>
                <c:pt idx="353">
                  <c:v>669</c:v>
                </c:pt>
                <c:pt idx="354">
                  <c:v>331</c:v>
                </c:pt>
                <c:pt idx="355">
                  <c:v>65</c:v>
                </c:pt>
                <c:pt idx="356">
                  <c:v>428</c:v>
                </c:pt>
                <c:pt idx="357">
                  <c:v>274</c:v>
                </c:pt>
                <c:pt idx="358">
                  <c:v>195</c:v>
                </c:pt>
                <c:pt idx="359">
                  <c:v>373</c:v>
                </c:pt>
                <c:pt idx="360">
                  <c:v>435</c:v>
                </c:pt>
                <c:pt idx="361">
                  <c:v>409</c:v>
                </c:pt>
                <c:pt idx="362">
                  <c:v>152</c:v>
                </c:pt>
                <c:pt idx="363">
                  <c:v>119</c:v>
                </c:pt>
                <c:pt idx="364">
                  <c:v>514</c:v>
                </c:pt>
                <c:pt idx="365">
                  <c:v>455</c:v>
                </c:pt>
                <c:pt idx="366">
                  <c:v>596</c:v>
                </c:pt>
                <c:pt idx="367">
                  <c:v>225</c:v>
                </c:pt>
                <c:pt idx="368">
                  <c:v>227</c:v>
                </c:pt>
                <c:pt idx="369">
                  <c:v>295</c:v>
                </c:pt>
                <c:pt idx="370">
                  <c:v>123</c:v>
                </c:pt>
                <c:pt idx="371">
                  <c:v>173</c:v>
                </c:pt>
                <c:pt idx="372">
                  <c:v>607</c:v>
                </c:pt>
                <c:pt idx="373">
                  <c:v>499</c:v>
                </c:pt>
                <c:pt idx="374">
                  <c:v>276</c:v>
                </c:pt>
                <c:pt idx="375">
                  <c:v>296</c:v>
                </c:pt>
                <c:pt idx="376">
                  <c:v>106</c:v>
                </c:pt>
                <c:pt idx="377">
                  <c:v>556</c:v>
                </c:pt>
                <c:pt idx="378">
                  <c:v>335</c:v>
                </c:pt>
                <c:pt idx="379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4-40F2-B5C7-724ABE098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940728"/>
        <c:axId val="475943680"/>
      </c:barChart>
      <c:catAx>
        <c:axId val="475940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5943680"/>
        <c:crosses val="autoZero"/>
        <c:auto val="1"/>
        <c:lblAlgn val="ctr"/>
        <c:lblOffset val="100"/>
        <c:noMultiLvlLbl val="0"/>
      </c:catAx>
      <c:valAx>
        <c:axId val="47594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594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40</xdr:row>
      <xdr:rowOff>161925</xdr:rowOff>
    </xdr:from>
    <xdr:to>
      <xdr:col>14</xdr:col>
      <xdr:colOff>457200</xdr:colOff>
      <xdr:row>55</xdr:row>
      <xdr:rowOff>47625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21C7261-0F00-42F3-8403-366F1CA4D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190500</xdr:colOff>
      <xdr:row>40</xdr:row>
      <xdr:rowOff>152400</xdr:rowOff>
    </xdr:from>
    <xdr:to>
      <xdr:col>24</xdr:col>
      <xdr:colOff>495300</xdr:colOff>
      <xdr:row>55</xdr:row>
      <xdr:rowOff>38100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BDE3DFA-7B67-4057-84E2-281EE9A11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104774</xdr:colOff>
      <xdr:row>56</xdr:row>
      <xdr:rowOff>114299</xdr:rowOff>
    </xdr:from>
    <xdr:to>
      <xdr:col>24</xdr:col>
      <xdr:colOff>504825</xdr:colOff>
      <xdr:row>70</xdr:row>
      <xdr:rowOff>161924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FBA1610F-2682-4EB1-819C-5D6226120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161926</xdr:colOff>
      <xdr:row>56</xdr:row>
      <xdr:rowOff>142875</xdr:rowOff>
    </xdr:from>
    <xdr:to>
      <xdr:col>14</xdr:col>
      <xdr:colOff>523875</xdr:colOff>
      <xdr:row>71</xdr:row>
      <xdr:rowOff>28575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2E9057EA-5EC4-43B2-BE07-116E5AE23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523875</xdr:colOff>
      <xdr:row>3</xdr:row>
      <xdr:rowOff>66675</xdr:rowOff>
    </xdr:from>
    <xdr:to>
      <xdr:col>21</xdr:col>
      <xdr:colOff>304799</xdr:colOff>
      <xdr:row>17</xdr:row>
      <xdr:rowOff>142875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B08EE0E-07C4-4179-8228-6CA297429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3</xdr:row>
      <xdr:rowOff>123825</xdr:rowOff>
    </xdr:from>
    <xdr:to>
      <xdr:col>9</xdr:col>
      <xdr:colOff>552451</xdr:colOff>
      <xdr:row>17</xdr:row>
      <xdr:rowOff>171450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A38184B7-F8C2-43BF-BB66-8F9E90BC4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Kinga" refreshedDate="42853.529329050929" createdVersion="6" refreshedVersion="6" recordCount="760">
  <cacheSource type="worksheet">
    <worksheetSource ref="A1:F761" sheet="DANE"/>
  </cacheSource>
  <cacheFields count="6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Wiek" numFmtId="0">
      <sharedItems/>
    </cacheField>
    <cacheField name="Płeć" numFmtId="0">
      <sharedItems count="2">
        <s v="mężczyźni"/>
        <s v="kobiety"/>
      </sharedItems>
    </cacheField>
    <cacheField name="Rok" numFmtId="0">
      <sharedItems count="1">
        <s v="2016"/>
      </sharedItems>
    </cacheField>
    <cacheField name="Wartosc" numFmtId="1">
      <sharedItems containsSemiMixedTypes="0" containsString="0" containsNumber="1" containsInteger="1" minValue="44" maxValue="45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0">
  <r>
    <x v="0"/>
    <x v="0"/>
    <s v="25-34"/>
    <x v="0"/>
    <x v="0"/>
    <n v="289"/>
  </r>
  <r>
    <x v="0"/>
    <x v="0"/>
    <s v="25-34"/>
    <x v="1"/>
    <x v="0"/>
    <n v="384"/>
  </r>
  <r>
    <x v="1"/>
    <x v="1"/>
    <s v="25-34"/>
    <x v="0"/>
    <x v="0"/>
    <n v="450"/>
  </r>
  <r>
    <x v="1"/>
    <x v="1"/>
    <s v="25-34"/>
    <x v="1"/>
    <x v="0"/>
    <n v="536"/>
  </r>
  <r>
    <x v="2"/>
    <x v="2"/>
    <s v="25-34"/>
    <x v="0"/>
    <x v="0"/>
    <n v="638"/>
  </r>
  <r>
    <x v="2"/>
    <x v="2"/>
    <s v="25-34"/>
    <x v="1"/>
    <x v="0"/>
    <n v="851"/>
  </r>
  <r>
    <x v="3"/>
    <x v="3"/>
    <s v="25-34"/>
    <x v="0"/>
    <x v="0"/>
    <n v="138"/>
  </r>
  <r>
    <x v="3"/>
    <x v="3"/>
    <s v="25-34"/>
    <x v="1"/>
    <x v="0"/>
    <n v="173"/>
  </r>
  <r>
    <x v="4"/>
    <x v="4"/>
    <s v="25-34"/>
    <x v="0"/>
    <x v="0"/>
    <n v="2304"/>
  </r>
  <r>
    <x v="4"/>
    <x v="4"/>
    <s v="25-34"/>
    <x v="1"/>
    <x v="0"/>
    <n v="3231"/>
  </r>
  <r>
    <x v="5"/>
    <x v="5"/>
    <s v="25-34"/>
    <x v="0"/>
    <x v="0"/>
    <n v="443"/>
  </r>
  <r>
    <x v="5"/>
    <x v="5"/>
    <s v="25-34"/>
    <x v="1"/>
    <x v="0"/>
    <n v="800"/>
  </r>
  <r>
    <x v="6"/>
    <x v="6"/>
    <s v="25-34"/>
    <x v="0"/>
    <x v="0"/>
    <n v="247"/>
  </r>
  <r>
    <x v="6"/>
    <x v="6"/>
    <s v="25-34"/>
    <x v="1"/>
    <x v="0"/>
    <n v="479"/>
  </r>
  <r>
    <x v="7"/>
    <x v="7"/>
    <s v="25-34"/>
    <x v="0"/>
    <x v="0"/>
    <n v="265"/>
  </r>
  <r>
    <x v="7"/>
    <x v="7"/>
    <s v="25-34"/>
    <x v="1"/>
    <x v="0"/>
    <n v="492"/>
  </r>
  <r>
    <x v="8"/>
    <x v="8"/>
    <s v="25-34"/>
    <x v="0"/>
    <x v="0"/>
    <n v="292"/>
  </r>
  <r>
    <x v="8"/>
    <x v="8"/>
    <s v="25-34"/>
    <x v="1"/>
    <x v="0"/>
    <n v="700"/>
  </r>
  <r>
    <x v="9"/>
    <x v="9"/>
    <s v="25-34"/>
    <x v="0"/>
    <x v="0"/>
    <n v="469"/>
  </r>
  <r>
    <x v="9"/>
    <x v="9"/>
    <s v="25-34"/>
    <x v="1"/>
    <x v="0"/>
    <n v="679"/>
  </r>
  <r>
    <x v="10"/>
    <x v="10"/>
    <s v="25-34"/>
    <x v="0"/>
    <x v="0"/>
    <n v="253"/>
  </r>
  <r>
    <x v="10"/>
    <x v="10"/>
    <s v="25-34"/>
    <x v="1"/>
    <x v="0"/>
    <n v="432"/>
  </r>
  <r>
    <x v="11"/>
    <x v="11"/>
    <s v="25-34"/>
    <x v="0"/>
    <x v="0"/>
    <n v="239"/>
  </r>
  <r>
    <x v="11"/>
    <x v="11"/>
    <s v="25-34"/>
    <x v="1"/>
    <x v="0"/>
    <n v="323"/>
  </r>
  <r>
    <x v="12"/>
    <x v="12"/>
    <s v="25-34"/>
    <x v="0"/>
    <x v="0"/>
    <n v="187"/>
  </r>
  <r>
    <x v="12"/>
    <x v="12"/>
    <s v="25-34"/>
    <x v="1"/>
    <x v="0"/>
    <n v="321"/>
  </r>
  <r>
    <x v="13"/>
    <x v="13"/>
    <s v="25-34"/>
    <x v="0"/>
    <x v="0"/>
    <n v="170"/>
  </r>
  <r>
    <x v="13"/>
    <x v="13"/>
    <s v="25-34"/>
    <x v="1"/>
    <x v="0"/>
    <n v="276"/>
  </r>
  <r>
    <x v="14"/>
    <x v="14"/>
    <s v="25-34"/>
    <x v="0"/>
    <x v="0"/>
    <n v="449"/>
  </r>
  <r>
    <x v="14"/>
    <x v="14"/>
    <s v="25-34"/>
    <x v="1"/>
    <x v="0"/>
    <n v="774"/>
  </r>
  <r>
    <x v="15"/>
    <x v="15"/>
    <s v="25-34"/>
    <x v="0"/>
    <x v="0"/>
    <n v="284"/>
  </r>
  <r>
    <x v="15"/>
    <x v="15"/>
    <s v="25-34"/>
    <x v="1"/>
    <x v="0"/>
    <n v="547"/>
  </r>
  <r>
    <x v="16"/>
    <x v="16"/>
    <s v="25-34"/>
    <x v="0"/>
    <x v="0"/>
    <n v="110"/>
  </r>
  <r>
    <x v="16"/>
    <x v="16"/>
    <s v="25-34"/>
    <x v="1"/>
    <x v="0"/>
    <n v="177"/>
  </r>
  <r>
    <x v="17"/>
    <x v="17"/>
    <s v="25-34"/>
    <x v="0"/>
    <x v="0"/>
    <n v="242"/>
  </r>
  <r>
    <x v="17"/>
    <x v="17"/>
    <s v="25-34"/>
    <x v="1"/>
    <x v="0"/>
    <n v="457"/>
  </r>
  <r>
    <x v="18"/>
    <x v="18"/>
    <s v="25-34"/>
    <x v="0"/>
    <x v="0"/>
    <n v="472"/>
  </r>
  <r>
    <x v="18"/>
    <x v="18"/>
    <s v="25-34"/>
    <x v="1"/>
    <x v="0"/>
    <n v="855"/>
  </r>
  <r>
    <x v="19"/>
    <x v="19"/>
    <s v="25-34"/>
    <x v="0"/>
    <x v="0"/>
    <n v="225"/>
  </r>
  <r>
    <x v="19"/>
    <x v="19"/>
    <s v="25-34"/>
    <x v="1"/>
    <x v="0"/>
    <n v="382"/>
  </r>
  <r>
    <x v="20"/>
    <x v="20"/>
    <s v="25-34"/>
    <x v="0"/>
    <x v="0"/>
    <n v="278"/>
  </r>
  <r>
    <x v="20"/>
    <x v="20"/>
    <s v="25-34"/>
    <x v="1"/>
    <x v="0"/>
    <n v="418"/>
  </r>
  <r>
    <x v="21"/>
    <x v="21"/>
    <s v="25-34"/>
    <x v="0"/>
    <x v="0"/>
    <n v="112"/>
  </r>
  <r>
    <x v="21"/>
    <x v="21"/>
    <s v="25-34"/>
    <x v="1"/>
    <x v="0"/>
    <n v="199"/>
  </r>
  <r>
    <x v="22"/>
    <x v="22"/>
    <s v="25-34"/>
    <x v="0"/>
    <x v="0"/>
    <n v="89"/>
  </r>
  <r>
    <x v="22"/>
    <x v="22"/>
    <s v="25-34"/>
    <x v="1"/>
    <x v="0"/>
    <n v="143"/>
  </r>
  <r>
    <x v="23"/>
    <x v="23"/>
    <s v="25-34"/>
    <x v="0"/>
    <x v="0"/>
    <n v="139"/>
  </r>
  <r>
    <x v="23"/>
    <x v="23"/>
    <s v="25-34"/>
    <x v="1"/>
    <x v="0"/>
    <n v="249"/>
  </r>
  <r>
    <x v="24"/>
    <x v="24"/>
    <s v="25-34"/>
    <x v="0"/>
    <x v="0"/>
    <n v="527"/>
  </r>
  <r>
    <x v="24"/>
    <x v="24"/>
    <s v="25-34"/>
    <x v="1"/>
    <x v="0"/>
    <n v="695"/>
  </r>
  <r>
    <x v="25"/>
    <x v="25"/>
    <s v="25-34"/>
    <x v="0"/>
    <x v="0"/>
    <n v="251"/>
  </r>
  <r>
    <x v="25"/>
    <x v="25"/>
    <s v="25-34"/>
    <x v="1"/>
    <x v="0"/>
    <n v="513"/>
  </r>
  <r>
    <x v="26"/>
    <x v="26"/>
    <s v="25-34"/>
    <x v="0"/>
    <x v="0"/>
    <n v="441"/>
  </r>
  <r>
    <x v="26"/>
    <x v="26"/>
    <s v="25-34"/>
    <x v="1"/>
    <x v="0"/>
    <n v="722"/>
  </r>
  <r>
    <x v="27"/>
    <x v="27"/>
    <s v="25-34"/>
    <x v="0"/>
    <x v="0"/>
    <n v="508"/>
  </r>
  <r>
    <x v="27"/>
    <x v="27"/>
    <s v="25-34"/>
    <x v="1"/>
    <x v="0"/>
    <n v="581"/>
  </r>
  <r>
    <x v="28"/>
    <x v="28"/>
    <s v="25-34"/>
    <x v="0"/>
    <x v="0"/>
    <n v="351"/>
  </r>
  <r>
    <x v="28"/>
    <x v="28"/>
    <s v="25-34"/>
    <x v="1"/>
    <x v="0"/>
    <n v="496"/>
  </r>
  <r>
    <x v="29"/>
    <x v="29"/>
    <s v="25-34"/>
    <x v="0"/>
    <x v="0"/>
    <n v="500"/>
  </r>
  <r>
    <x v="29"/>
    <x v="29"/>
    <s v="25-34"/>
    <x v="1"/>
    <x v="0"/>
    <n v="555"/>
  </r>
  <r>
    <x v="30"/>
    <x v="30"/>
    <s v="25-34"/>
    <x v="0"/>
    <x v="0"/>
    <n v="584"/>
  </r>
  <r>
    <x v="30"/>
    <x v="30"/>
    <s v="25-34"/>
    <x v="1"/>
    <x v="0"/>
    <n v="842"/>
  </r>
  <r>
    <x v="31"/>
    <x v="31"/>
    <s v="25-34"/>
    <x v="0"/>
    <x v="0"/>
    <n v="415"/>
  </r>
  <r>
    <x v="31"/>
    <x v="31"/>
    <s v="25-34"/>
    <x v="1"/>
    <x v="0"/>
    <n v="600"/>
  </r>
  <r>
    <x v="32"/>
    <x v="32"/>
    <s v="25-34"/>
    <x v="0"/>
    <x v="0"/>
    <n v="263"/>
  </r>
  <r>
    <x v="32"/>
    <x v="32"/>
    <s v="25-34"/>
    <x v="1"/>
    <x v="0"/>
    <n v="487"/>
  </r>
  <r>
    <x v="33"/>
    <x v="33"/>
    <s v="25-34"/>
    <x v="0"/>
    <x v="0"/>
    <n v="244"/>
  </r>
  <r>
    <x v="33"/>
    <x v="33"/>
    <s v="25-34"/>
    <x v="1"/>
    <x v="0"/>
    <n v="367"/>
  </r>
  <r>
    <x v="34"/>
    <x v="34"/>
    <s v="25-34"/>
    <x v="0"/>
    <x v="0"/>
    <n v="381"/>
  </r>
  <r>
    <x v="34"/>
    <x v="34"/>
    <s v="25-34"/>
    <x v="1"/>
    <x v="0"/>
    <n v="453"/>
  </r>
  <r>
    <x v="35"/>
    <x v="35"/>
    <s v="25-34"/>
    <x v="0"/>
    <x v="0"/>
    <n v="170"/>
  </r>
  <r>
    <x v="35"/>
    <x v="35"/>
    <s v="25-34"/>
    <x v="1"/>
    <x v="0"/>
    <n v="235"/>
  </r>
  <r>
    <x v="36"/>
    <x v="36"/>
    <s v="25-34"/>
    <x v="0"/>
    <x v="0"/>
    <n v="325"/>
  </r>
  <r>
    <x v="36"/>
    <x v="36"/>
    <s v="25-34"/>
    <x v="1"/>
    <x v="0"/>
    <n v="542"/>
  </r>
  <r>
    <x v="37"/>
    <x v="37"/>
    <s v="25-34"/>
    <x v="0"/>
    <x v="0"/>
    <n v="304"/>
  </r>
  <r>
    <x v="37"/>
    <x v="37"/>
    <s v="25-34"/>
    <x v="1"/>
    <x v="0"/>
    <n v="355"/>
  </r>
  <r>
    <x v="38"/>
    <x v="38"/>
    <s v="25-34"/>
    <x v="0"/>
    <x v="0"/>
    <n v="568"/>
  </r>
  <r>
    <x v="38"/>
    <x v="38"/>
    <s v="25-34"/>
    <x v="1"/>
    <x v="0"/>
    <n v="645"/>
  </r>
  <r>
    <x v="39"/>
    <x v="39"/>
    <s v="25-34"/>
    <x v="0"/>
    <x v="0"/>
    <n v="1625"/>
  </r>
  <r>
    <x v="39"/>
    <x v="39"/>
    <s v="25-34"/>
    <x v="1"/>
    <x v="0"/>
    <n v="1894"/>
  </r>
  <r>
    <x v="40"/>
    <x v="40"/>
    <s v="25-34"/>
    <x v="0"/>
    <x v="0"/>
    <n v="528"/>
  </r>
  <r>
    <x v="40"/>
    <x v="40"/>
    <s v="25-34"/>
    <x v="1"/>
    <x v="0"/>
    <n v="562"/>
  </r>
  <r>
    <x v="41"/>
    <x v="41"/>
    <s v="25-34"/>
    <x v="0"/>
    <x v="0"/>
    <n v="285"/>
  </r>
  <r>
    <x v="41"/>
    <x v="41"/>
    <s v="25-34"/>
    <x v="1"/>
    <x v="0"/>
    <n v="404"/>
  </r>
  <r>
    <x v="42"/>
    <x v="42"/>
    <s v="25-34"/>
    <x v="0"/>
    <x v="0"/>
    <n v="1756"/>
  </r>
  <r>
    <x v="42"/>
    <x v="42"/>
    <s v="25-34"/>
    <x v="1"/>
    <x v="0"/>
    <n v="2039"/>
  </r>
  <r>
    <x v="43"/>
    <x v="43"/>
    <s v="25-34"/>
    <x v="0"/>
    <x v="0"/>
    <n v="2715"/>
  </r>
  <r>
    <x v="43"/>
    <x v="43"/>
    <s v="25-34"/>
    <x v="1"/>
    <x v="0"/>
    <n v="4534"/>
  </r>
  <r>
    <x v="44"/>
    <x v="44"/>
    <s v="25-34"/>
    <x v="0"/>
    <x v="0"/>
    <n v="712"/>
  </r>
  <r>
    <x v="44"/>
    <x v="44"/>
    <s v="25-34"/>
    <x v="1"/>
    <x v="0"/>
    <n v="707"/>
  </r>
  <r>
    <x v="45"/>
    <x v="45"/>
    <s v="25-34"/>
    <x v="0"/>
    <x v="0"/>
    <n v="379"/>
  </r>
  <r>
    <x v="45"/>
    <x v="45"/>
    <s v="25-34"/>
    <x v="1"/>
    <x v="0"/>
    <n v="470"/>
  </r>
  <r>
    <x v="46"/>
    <x v="46"/>
    <s v="25-34"/>
    <x v="0"/>
    <x v="0"/>
    <n v="287"/>
  </r>
  <r>
    <x v="46"/>
    <x v="46"/>
    <s v="25-34"/>
    <x v="1"/>
    <x v="0"/>
    <n v="511"/>
  </r>
  <r>
    <x v="47"/>
    <x v="47"/>
    <s v="25-34"/>
    <x v="0"/>
    <x v="0"/>
    <n v="230"/>
  </r>
  <r>
    <x v="47"/>
    <x v="47"/>
    <s v="25-34"/>
    <x v="1"/>
    <x v="0"/>
    <n v="358"/>
  </r>
  <r>
    <x v="48"/>
    <x v="48"/>
    <s v="25-34"/>
    <x v="0"/>
    <x v="0"/>
    <n v="283"/>
  </r>
  <r>
    <x v="48"/>
    <x v="48"/>
    <s v="25-34"/>
    <x v="1"/>
    <x v="0"/>
    <n v="366"/>
  </r>
  <r>
    <x v="49"/>
    <x v="49"/>
    <s v="25-34"/>
    <x v="0"/>
    <x v="0"/>
    <n v="1054"/>
  </r>
  <r>
    <x v="49"/>
    <x v="49"/>
    <s v="25-34"/>
    <x v="1"/>
    <x v="0"/>
    <n v="1300"/>
  </r>
  <r>
    <x v="50"/>
    <x v="50"/>
    <s v="25-34"/>
    <x v="0"/>
    <x v="0"/>
    <n v="111"/>
  </r>
  <r>
    <x v="50"/>
    <x v="50"/>
    <s v="25-34"/>
    <x v="1"/>
    <x v="0"/>
    <n v="244"/>
  </r>
  <r>
    <x v="51"/>
    <x v="51"/>
    <s v="25-34"/>
    <x v="0"/>
    <x v="0"/>
    <n v="122"/>
  </r>
  <r>
    <x v="51"/>
    <x v="51"/>
    <s v="25-34"/>
    <x v="1"/>
    <x v="0"/>
    <n v="228"/>
  </r>
  <r>
    <x v="52"/>
    <x v="52"/>
    <s v="25-34"/>
    <x v="0"/>
    <x v="0"/>
    <n v="458"/>
  </r>
  <r>
    <x v="52"/>
    <x v="52"/>
    <s v="25-34"/>
    <x v="1"/>
    <x v="0"/>
    <n v="603"/>
  </r>
  <r>
    <x v="53"/>
    <x v="53"/>
    <s v="25-34"/>
    <x v="0"/>
    <x v="0"/>
    <n v="346"/>
  </r>
  <r>
    <x v="53"/>
    <x v="53"/>
    <s v="25-34"/>
    <x v="1"/>
    <x v="0"/>
    <n v="514"/>
  </r>
  <r>
    <x v="54"/>
    <x v="54"/>
    <s v="25-34"/>
    <x v="0"/>
    <x v="0"/>
    <n v="307"/>
  </r>
  <r>
    <x v="54"/>
    <x v="54"/>
    <s v="25-34"/>
    <x v="1"/>
    <x v="0"/>
    <n v="451"/>
  </r>
  <r>
    <x v="55"/>
    <x v="55"/>
    <s v="25-34"/>
    <x v="0"/>
    <x v="0"/>
    <n v="153"/>
  </r>
  <r>
    <x v="55"/>
    <x v="55"/>
    <s v="25-34"/>
    <x v="1"/>
    <x v="0"/>
    <n v="226"/>
  </r>
  <r>
    <x v="56"/>
    <x v="56"/>
    <s v="25-34"/>
    <x v="0"/>
    <x v="0"/>
    <n v="441"/>
  </r>
  <r>
    <x v="56"/>
    <x v="56"/>
    <s v="25-34"/>
    <x v="1"/>
    <x v="0"/>
    <n v="498"/>
  </r>
  <r>
    <x v="57"/>
    <x v="57"/>
    <s v="25-34"/>
    <x v="0"/>
    <x v="0"/>
    <n v="374"/>
  </r>
  <r>
    <x v="57"/>
    <x v="57"/>
    <s v="25-34"/>
    <x v="1"/>
    <x v="0"/>
    <n v="480"/>
  </r>
  <r>
    <x v="58"/>
    <x v="58"/>
    <s v="25-34"/>
    <x v="0"/>
    <x v="0"/>
    <n v="480"/>
  </r>
  <r>
    <x v="58"/>
    <x v="58"/>
    <s v="25-34"/>
    <x v="1"/>
    <x v="0"/>
    <n v="1046"/>
  </r>
  <r>
    <x v="59"/>
    <x v="59"/>
    <s v="25-34"/>
    <x v="0"/>
    <x v="0"/>
    <n v="381"/>
  </r>
  <r>
    <x v="59"/>
    <x v="59"/>
    <s v="25-34"/>
    <x v="1"/>
    <x v="0"/>
    <n v="663"/>
  </r>
  <r>
    <x v="60"/>
    <x v="60"/>
    <s v="25-34"/>
    <x v="0"/>
    <x v="0"/>
    <n v="450"/>
  </r>
  <r>
    <x v="60"/>
    <x v="60"/>
    <s v="25-34"/>
    <x v="1"/>
    <x v="0"/>
    <n v="837"/>
  </r>
  <r>
    <x v="61"/>
    <x v="61"/>
    <s v="25-34"/>
    <x v="0"/>
    <x v="0"/>
    <n v="198"/>
  </r>
  <r>
    <x v="61"/>
    <x v="61"/>
    <s v="25-34"/>
    <x v="1"/>
    <x v="0"/>
    <n v="242"/>
  </r>
  <r>
    <x v="62"/>
    <x v="62"/>
    <s v="25-34"/>
    <x v="0"/>
    <x v="0"/>
    <n v="292"/>
  </r>
  <r>
    <x v="62"/>
    <x v="62"/>
    <s v="25-34"/>
    <x v="1"/>
    <x v="0"/>
    <n v="479"/>
  </r>
  <r>
    <x v="63"/>
    <x v="63"/>
    <s v="25-34"/>
    <x v="0"/>
    <x v="0"/>
    <n v="263"/>
  </r>
  <r>
    <x v="63"/>
    <x v="63"/>
    <s v="25-34"/>
    <x v="1"/>
    <x v="0"/>
    <n v="317"/>
  </r>
  <r>
    <x v="64"/>
    <x v="64"/>
    <s v="25-34"/>
    <x v="0"/>
    <x v="0"/>
    <n v="276"/>
  </r>
  <r>
    <x v="64"/>
    <x v="64"/>
    <s v="25-34"/>
    <x v="1"/>
    <x v="0"/>
    <n v="446"/>
  </r>
  <r>
    <x v="65"/>
    <x v="65"/>
    <s v="25-34"/>
    <x v="0"/>
    <x v="0"/>
    <n v="303"/>
  </r>
  <r>
    <x v="65"/>
    <x v="65"/>
    <s v="25-34"/>
    <x v="1"/>
    <x v="0"/>
    <n v="453"/>
  </r>
  <r>
    <x v="66"/>
    <x v="66"/>
    <s v="25-34"/>
    <x v="0"/>
    <x v="0"/>
    <n v="229"/>
  </r>
  <r>
    <x v="66"/>
    <x v="66"/>
    <s v="25-34"/>
    <x v="1"/>
    <x v="0"/>
    <n v="563"/>
  </r>
  <r>
    <x v="67"/>
    <x v="67"/>
    <s v="25-34"/>
    <x v="0"/>
    <x v="0"/>
    <n v="618"/>
  </r>
  <r>
    <x v="67"/>
    <x v="67"/>
    <s v="25-34"/>
    <x v="1"/>
    <x v="0"/>
    <n v="1008"/>
  </r>
  <r>
    <x v="68"/>
    <x v="68"/>
    <s v="25-34"/>
    <x v="0"/>
    <x v="0"/>
    <n v="147"/>
  </r>
  <r>
    <x v="68"/>
    <x v="68"/>
    <s v="25-34"/>
    <x v="1"/>
    <x v="0"/>
    <n v="256"/>
  </r>
  <r>
    <x v="69"/>
    <x v="69"/>
    <s v="25-34"/>
    <x v="0"/>
    <x v="0"/>
    <n v="276"/>
  </r>
  <r>
    <x v="69"/>
    <x v="69"/>
    <s v="25-34"/>
    <x v="1"/>
    <x v="0"/>
    <n v="434"/>
  </r>
  <r>
    <x v="70"/>
    <x v="70"/>
    <s v="25-34"/>
    <x v="0"/>
    <x v="0"/>
    <n v="195"/>
  </r>
  <r>
    <x v="70"/>
    <x v="70"/>
    <s v="25-34"/>
    <x v="1"/>
    <x v="0"/>
    <n v="244"/>
  </r>
  <r>
    <x v="71"/>
    <x v="71"/>
    <s v="25-34"/>
    <x v="0"/>
    <x v="0"/>
    <n v="277"/>
  </r>
  <r>
    <x v="71"/>
    <x v="71"/>
    <s v="25-34"/>
    <x v="1"/>
    <x v="0"/>
    <n v="556"/>
  </r>
  <r>
    <x v="72"/>
    <x v="72"/>
    <s v="25-34"/>
    <x v="0"/>
    <x v="0"/>
    <n v="1728"/>
  </r>
  <r>
    <x v="72"/>
    <x v="72"/>
    <s v="25-34"/>
    <x v="1"/>
    <x v="0"/>
    <n v="2612"/>
  </r>
  <r>
    <x v="73"/>
    <x v="73"/>
    <s v="25-34"/>
    <x v="0"/>
    <x v="0"/>
    <n v="341"/>
  </r>
  <r>
    <x v="73"/>
    <x v="73"/>
    <s v="25-34"/>
    <x v="1"/>
    <x v="0"/>
    <n v="825"/>
  </r>
  <r>
    <x v="74"/>
    <x v="74"/>
    <s v="25-34"/>
    <x v="0"/>
    <x v="0"/>
    <n v="575"/>
  </r>
  <r>
    <x v="74"/>
    <x v="74"/>
    <s v="25-34"/>
    <x v="1"/>
    <x v="0"/>
    <n v="1052"/>
  </r>
  <r>
    <x v="75"/>
    <x v="75"/>
    <s v="25-34"/>
    <x v="0"/>
    <x v="0"/>
    <n v="694"/>
  </r>
  <r>
    <x v="75"/>
    <x v="75"/>
    <s v="25-34"/>
    <x v="1"/>
    <x v="0"/>
    <n v="1677"/>
  </r>
  <r>
    <x v="76"/>
    <x v="76"/>
    <s v="25-34"/>
    <x v="0"/>
    <x v="0"/>
    <n v="325"/>
  </r>
  <r>
    <x v="76"/>
    <x v="76"/>
    <s v="25-34"/>
    <x v="1"/>
    <x v="0"/>
    <n v="543"/>
  </r>
  <r>
    <x v="77"/>
    <x v="77"/>
    <s v="25-34"/>
    <x v="0"/>
    <x v="0"/>
    <n v="405"/>
  </r>
  <r>
    <x v="77"/>
    <x v="77"/>
    <s v="25-34"/>
    <x v="1"/>
    <x v="0"/>
    <n v="775"/>
  </r>
  <r>
    <x v="78"/>
    <x v="78"/>
    <s v="25-34"/>
    <x v="0"/>
    <x v="0"/>
    <n v="508"/>
  </r>
  <r>
    <x v="78"/>
    <x v="78"/>
    <s v="25-34"/>
    <x v="1"/>
    <x v="0"/>
    <n v="727"/>
  </r>
  <r>
    <x v="79"/>
    <x v="79"/>
    <s v="25-34"/>
    <x v="0"/>
    <x v="0"/>
    <n v="301"/>
  </r>
  <r>
    <x v="79"/>
    <x v="79"/>
    <s v="25-34"/>
    <x v="1"/>
    <x v="0"/>
    <n v="704"/>
  </r>
  <r>
    <x v="80"/>
    <x v="80"/>
    <s v="25-34"/>
    <x v="0"/>
    <x v="0"/>
    <n v="339"/>
  </r>
  <r>
    <x v="80"/>
    <x v="80"/>
    <s v="25-34"/>
    <x v="1"/>
    <x v="0"/>
    <n v="670"/>
  </r>
  <r>
    <x v="81"/>
    <x v="81"/>
    <s v="25-34"/>
    <x v="0"/>
    <x v="0"/>
    <n v="237"/>
  </r>
  <r>
    <x v="81"/>
    <x v="81"/>
    <s v="25-34"/>
    <x v="1"/>
    <x v="0"/>
    <n v="621"/>
  </r>
  <r>
    <x v="82"/>
    <x v="82"/>
    <s v="25-34"/>
    <x v="0"/>
    <x v="0"/>
    <n v="389"/>
  </r>
  <r>
    <x v="82"/>
    <x v="82"/>
    <s v="25-34"/>
    <x v="1"/>
    <x v="0"/>
    <n v="688"/>
  </r>
  <r>
    <x v="83"/>
    <x v="83"/>
    <s v="25-34"/>
    <x v="0"/>
    <x v="0"/>
    <n v="589"/>
  </r>
  <r>
    <x v="83"/>
    <x v="83"/>
    <s v="25-34"/>
    <x v="1"/>
    <x v="0"/>
    <n v="1489"/>
  </r>
  <r>
    <x v="84"/>
    <x v="84"/>
    <s v="25-34"/>
    <x v="0"/>
    <x v="0"/>
    <n v="367"/>
  </r>
  <r>
    <x v="84"/>
    <x v="84"/>
    <s v="25-34"/>
    <x v="1"/>
    <x v="0"/>
    <n v="721"/>
  </r>
  <r>
    <x v="85"/>
    <x v="85"/>
    <s v="25-34"/>
    <x v="0"/>
    <x v="0"/>
    <n v="872"/>
  </r>
  <r>
    <x v="85"/>
    <x v="85"/>
    <s v="25-34"/>
    <x v="1"/>
    <x v="0"/>
    <n v="1002"/>
  </r>
  <r>
    <x v="86"/>
    <x v="86"/>
    <s v="25-34"/>
    <x v="0"/>
    <x v="0"/>
    <n v="192"/>
  </r>
  <r>
    <x v="86"/>
    <x v="86"/>
    <s v="25-34"/>
    <x v="1"/>
    <x v="0"/>
    <n v="292"/>
  </r>
  <r>
    <x v="87"/>
    <x v="87"/>
    <s v="25-34"/>
    <x v="0"/>
    <x v="0"/>
    <n v="532"/>
  </r>
  <r>
    <x v="87"/>
    <x v="87"/>
    <s v="25-34"/>
    <x v="1"/>
    <x v="0"/>
    <n v="440"/>
  </r>
  <r>
    <x v="88"/>
    <x v="88"/>
    <s v="25-34"/>
    <x v="0"/>
    <x v="0"/>
    <n v="234"/>
  </r>
  <r>
    <x v="88"/>
    <x v="88"/>
    <s v="25-34"/>
    <x v="1"/>
    <x v="0"/>
    <n v="517"/>
  </r>
  <r>
    <x v="89"/>
    <x v="89"/>
    <s v="25-34"/>
    <x v="0"/>
    <x v="0"/>
    <n v="400"/>
  </r>
  <r>
    <x v="89"/>
    <x v="89"/>
    <s v="25-34"/>
    <x v="1"/>
    <x v="0"/>
    <n v="731"/>
  </r>
  <r>
    <x v="90"/>
    <x v="90"/>
    <s v="25-34"/>
    <x v="0"/>
    <x v="0"/>
    <n v="428"/>
  </r>
  <r>
    <x v="90"/>
    <x v="90"/>
    <s v="25-34"/>
    <x v="1"/>
    <x v="0"/>
    <n v="701"/>
  </r>
  <r>
    <x v="91"/>
    <x v="91"/>
    <s v="25-34"/>
    <x v="0"/>
    <x v="0"/>
    <n v="260"/>
  </r>
  <r>
    <x v="91"/>
    <x v="91"/>
    <s v="25-34"/>
    <x v="1"/>
    <x v="0"/>
    <n v="513"/>
  </r>
  <r>
    <x v="92"/>
    <x v="92"/>
    <s v="25-34"/>
    <x v="0"/>
    <x v="0"/>
    <n v="220"/>
  </r>
  <r>
    <x v="92"/>
    <x v="92"/>
    <s v="25-34"/>
    <x v="1"/>
    <x v="0"/>
    <n v="456"/>
  </r>
  <r>
    <x v="93"/>
    <x v="93"/>
    <s v="25-34"/>
    <x v="0"/>
    <x v="0"/>
    <n v="402"/>
  </r>
  <r>
    <x v="93"/>
    <x v="93"/>
    <s v="25-34"/>
    <x v="1"/>
    <x v="0"/>
    <n v="738"/>
  </r>
  <r>
    <x v="94"/>
    <x v="94"/>
    <s v="25-34"/>
    <x v="0"/>
    <x v="0"/>
    <n v="633"/>
  </r>
  <r>
    <x v="94"/>
    <x v="94"/>
    <s v="25-34"/>
    <x v="1"/>
    <x v="0"/>
    <n v="1369"/>
  </r>
  <r>
    <x v="95"/>
    <x v="95"/>
    <s v="25-34"/>
    <x v="0"/>
    <x v="0"/>
    <n v="147"/>
  </r>
  <r>
    <x v="95"/>
    <x v="95"/>
    <s v="25-34"/>
    <x v="1"/>
    <x v="0"/>
    <n v="279"/>
  </r>
  <r>
    <x v="96"/>
    <x v="96"/>
    <s v="25-34"/>
    <x v="0"/>
    <x v="0"/>
    <n v="441"/>
  </r>
  <r>
    <x v="96"/>
    <x v="96"/>
    <s v="25-34"/>
    <x v="1"/>
    <x v="0"/>
    <n v="841"/>
  </r>
  <r>
    <x v="97"/>
    <x v="97"/>
    <s v="25-34"/>
    <x v="0"/>
    <x v="0"/>
    <n v="351"/>
  </r>
  <r>
    <x v="97"/>
    <x v="97"/>
    <s v="25-34"/>
    <x v="1"/>
    <x v="0"/>
    <n v="535"/>
  </r>
  <r>
    <x v="98"/>
    <x v="98"/>
    <s v="25-34"/>
    <x v="0"/>
    <x v="0"/>
    <n v="295"/>
  </r>
  <r>
    <x v="98"/>
    <x v="98"/>
    <s v="25-34"/>
    <x v="1"/>
    <x v="0"/>
    <n v="460"/>
  </r>
  <r>
    <x v="99"/>
    <x v="99"/>
    <s v="25-34"/>
    <x v="0"/>
    <x v="0"/>
    <n v="555"/>
  </r>
  <r>
    <x v="99"/>
    <x v="99"/>
    <s v="25-34"/>
    <x v="1"/>
    <x v="0"/>
    <n v="1041"/>
  </r>
  <r>
    <x v="100"/>
    <x v="100"/>
    <s v="25-34"/>
    <x v="0"/>
    <x v="0"/>
    <n v="205"/>
  </r>
  <r>
    <x v="100"/>
    <x v="100"/>
    <s v="25-34"/>
    <x v="1"/>
    <x v="0"/>
    <n v="485"/>
  </r>
  <r>
    <x v="101"/>
    <x v="101"/>
    <s v="25-34"/>
    <x v="0"/>
    <x v="0"/>
    <n v="424"/>
  </r>
  <r>
    <x v="101"/>
    <x v="101"/>
    <s v="25-34"/>
    <x v="1"/>
    <x v="0"/>
    <n v="756"/>
  </r>
  <r>
    <x v="102"/>
    <x v="102"/>
    <s v="25-34"/>
    <x v="0"/>
    <x v="0"/>
    <n v="344"/>
  </r>
  <r>
    <x v="102"/>
    <x v="102"/>
    <s v="25-34"/>
    <x v="1"/>
    <x v="0"/>
    <n v="833"/>
  </r>
  <r>
    <x v="103"/>
    <x v="103"/>
    <s v="25-34"/>
    <x v="0"/>
    <x v="0"/>
    <n v="205"/>
  </r>
  <r>
    <x v="103"/>
    <x v="103"/>
    <s v="25-34"/>
    <x v="1"/>
    <x v="0"/>
    <n v="548"/>
  </r>
  <r>
    <x v="104"/>
    <x v="104"/>
    <s v="25-34"/>
    <x v="0"/>
    <x v="0"/>
    <n v="572"/>
  </r>
  <r>
    <x v="104"/>
    <x v="104"/>
    <s v="25-34"/>
    <x v="1"/>
    <x v="0"/>
    <n v="977"/>
  </r>
  <r>
    <x v="105"/>
    <x v="105"/>
    <s v="25-34"/>
    <x v="0"/>
    <x v="0"/>
    <n v="156"/>
  </r>
  <r>
    <x v="105"/>
    <x v="105"/>
    <s v="25-34"/>
    <x v="1"/>
    <x v="0"/>
    <n v="345"/>
  </r>
  <r>
    <x v="106"/>
    <x v="106"/>
    <s v="25-34"/>
    <x v="0"/>
    <x v="0"/>
    <n v="187"/>
  </r>
  <r>
    <x v="106"/>
    <x v="106"/>
    <s v="25-34"/>
    <x v="1"/>
    <x v="0"/>
    <n v="509"/>
  </r>
  <r>
    <x v="107"/>
    <x v="107"/>
    <s v="25-34"/>
    <x v="0"/>
    <x v="0"/>
    <n v="182"/>
  </r>
  <r>
    <x v="107"/>
    <x v="107"/>
    <s v="25-34"/>
    <x v="1"/>
    <x v="0"/>
    <n v="284"/>
  </r>
  <r>
    <x v="108"/>
    <x v="108"/>
    <s v="25-34"/>
    <x v="0"/>
    <x v="0"/>
    <n v="93"/>
  </r>
  <r>
    <x v="108"/>
    <x v="108"/>
    <s v="25-34"/>
    <x v="1"/>
    <x v="0"/>
    <n v="245"/>
  </r>
  <r>
    <x v="109"/>
    <x v="109"/>
    <s v="25-34"/>
    <x v="0"/>
    <x v="0"/>
    <n v="180"/>
  </r>
  <r>
    <x v="109"/>
    <x v="109"/>
    <s v="25-34"/>
    <x v="1"/>
    <x v="0"/>
    <n v="519"/>
  </r>
  <r>
    <x v="110"/>
    <x v="110"/>
    <s v="25-34"/>
    <x v="0"/>
    <x v="0"/>
    <n v="138"/>
  </r>
  <r>
    <x v="110"/>
    <x v="110"/>
    <s v="25-34"/>
    <x v="1"/>
    <x v="0"/>
    <n v="350"/>
  </r>
  <r>
    <x v="111"/>
    <x v="111"/>
    <s v="25-34"/>
    <x v="0"/>
    <x v="0"/>
    <n v="307"/>
  </r>
  <r>
    <x v="111"/>
    <x v="111"/>
    <s v="25-34"/>
    <x v="1"/>
    <x v="0"/>
    <n v="766"/>
  </r>
  <r>
    <x v="112"/>
    <x v="112"/>
    <s v="25-34"/>
    <x v="0"/>
    <x v="0"/>
    <n v="190"/>
  </r>
  <r>
    <x v="112"/>
    <x v="112"/>
    <s v="25-34"/>
    <x v="1"/>
    <x v="0"/>
    <n v="454"/>
  </r>
  <r>
    <x v="113"/>
    <x v="113"/>
    <s v="25-34"/>
    <x v="0"/>
    <x v="0"/>
    <n v="257"/>
  </r>
  <r>
    <x v="113"/>
    <x v="113"/>
    <s v="25-34"/>
    <x v="1"/>
    <x v="0"/>
    <n v="680"/>
  </r>
  <r>
    <x v="114"/>
    <x v="114"/>
    <s v="25-34"/>
    <x v="0"/>
    <x v="0"/>
    <n v="102"/>
  </r>
  <r>
    <x v="114"/>
    <x v="114"/>
    <s v="25-34"/>
    <x v="1"/>
    <x v="0"/>
    <n v="247"/>
  </r>
  <r>
    <x v="115"/>
    <x v="115"/>
    <s v="25-34"/>
    <x v="0"/>
    <x v="0"/>
    <n v="538"/>
  </r>
  <r>
    <x v="115"/>
    <x v="115"/>
    <s v="25-34"/>
    <x v="1"/>
    <x v="0"/>
    <n v="890"/>
  </r>
  <r>
    <x v="116"/>
    <x v="116"/>
    <s v="25-34"/>
    <x v="0"/>
    <x v="0"/>
    <n v="448"/>
  </r>
  <r>
    <x v="116"/>
    <x v="116"/>
    <s v="25-34"/>
    <x v="1"/>
    <x v="0"/>
    <n v="798"/>
  </r>
  <r>
    <x v="117"/>
    <x v="117"/>
    <s v="25-34"/>
    <x v="0"/>
    <x v="0"/>
    <n v="396"/>
  </r>
  <r>
    <x v="117"/>
    <x v="117"/>
    <s v="25-34"/>
    <x v="1"/>
    <x v="0"/>
    <n v="752"/>
  </r>
  <r>
    <x v="118"/>
    <x v="118"/>
    <s v="25-34"/>
    <x v="0"/>
    <x v="0"/>
    <n v="190"/>
  </r>
  <r>
    <x v="118"/>
    <x v="118"/>
    <s v="25-34"/>
    <x v="1"/>
    <x v="0"/>
    <n v="337"/>
  </r>
  <r>
    <x v="119"/>
    <x v="119"/>
    <s v="25-34"/>
    <x v="0"/>
    <x v="0"/>
    <n v="656"/>
  </r>
  <r>
    <x v="119"/>
    <x v="119"/>
    <s v="25-34"/>
    <x v="1"/>
    <x v="0"/>
    <n v="1117"/>
  </r>
  <r>
    <x v="120"/>
    <x v="120"/>
    <s v="25-34"/>
    <x v="0"/>
    <x v="0"/>
    <n v="113"/>
  </r>
  <r>
    <x v="120"/>
    <x v="120"/>
    <s v="25-34"/>
    <x v="1"/>
    <x v="0"/>
    <n v="318"/>
  </r>
  <r>
    <x v="121"/>
    <x v="121"/>
    <s v="25-34"/>
    <x v="0"/>
    <x v="0"/>
    <n v="168"/>
  </r>
  <r>
    <x v="121"/>
    <x v="121"/>
    <s v="25-34"/>
    <x v="1"/>
    <x v="0"/>
    <n v="369"/>
  </r>
  <r>
    <x v="122"/>
    <x v="122"/>
    <s v="25-34"/>
    <x v="0"/>
    <x v="0"/>
    <n v="68"/>
  </r>
  <r>
    <x v="122"/>
    <x v="122"/>
    <s v="25-34"/>
    <x v="1"/>
    <x v="0"/>
    <n v="145"/>
  </r>
  <r>
    <x v="123"/>
    <x v="123"/>
    <s v="25-34"/>
    <x v="0"/>
    <x v="0"/>
    <n v="194"/>
  </r>
  <r>
    <x v="123"/>
    <x v="123"/>
    <s v="25-34"/>
    <x v="1"/>
    <x v="0"/>
    <n v="361"/>
  </r>
  <r>
    <x v="124"/>
    <x v="124"/>
    <s v="25-34"/>
    <x v="0"/>
    <x v="0"/>
    <n v="767"/>
  </r>
  <r>
    <x v="124"/>
    <x v="124"/>
    <s v="25-34"/>
    <x v="1"/>
    <x v="0"/>
    <n v="941"/>
  </r>
  <r>
    <x v="125"/>
    <x v="125"/>
    <s v="25-34"/>
    <x v="0"/>
    <x v="0"/>
    <n v="150"/>
  </r>
  <r>
    <x v="125"/>
    <x v="125"/>
    <s v="25-34"/>
    <x v="1"/>
    <x v="0"/>
    <n v="294"/>
  </r>
  <r>
    <x v="126"/>
    <x v="126"/>
    <s v="25-34"/>
    <x v="0"/>
    <x v="0"/>
    <n v="376"/>
  </r>
  <r>
    <x v="126"/>
    <x v="126"/>
    <s v="25-34"/>
    <x v="1"/>
    <x v="0"/>
    <n v="511"/>
  </r>
  <r>
    <x v="127"/>
    <x v="127"/>
    <s v="25-34"/>
    <x v="0"/>
    <x v="0"/>
    <n v="329"/>
  </r>
  <r>
    <x v="127"/>
    <x v="127"/>
    <s v="25-34"/>
    <x v="1"/>
    <x v="0"/>
    <n v="480"/>
  </r>
  <r>
    <x v="128"/>
    <x v="128"/>
    <s v="25-34"/>
    <x v="0"/>
    <x v="0"/>
    <n v="472"/>
  </r>
  <r>
    <x v="128"/>
    <x v="128"/>
    <s v="25-34"/>
    <x v="1"/>
    <x v="0"/>
    <n v="452"/>
  </r>
  <r>
    <x v="129"/>
    <x v="129"/>
    <s v="25-34"/>
    <x v="0"/>
    <x v="0"/>
    <n v="448"/>
  </r>
  <r>
    <x v="129"/>
    <x v="129"/>
    <s v="25-34"/>
    <x v="1"/>
    <x v="0"/>
    <n v="620"/>
  </r>
  <r>
    <x v="130"/>
    <x v="130"/>
    <s v="25-34"/>
    <x v="0"/>
    <x v="0"/>
    <n v="528"/>
  </r>
  <r>
    <x v="130"/>
    <x v="130"/>
    <s v="25-34"/>
    <x v="1"/>
    <x v="0"/>
    <n v="945"/>
  </r>
  <r>
    <x v="131"/>
    <x v="131"/>
    <s v="25-34"/>
    <x v="0"/>
    <x v="0"/>
    <n v="649"/>
  </r>
  <r>
    <x v="131"/>
    <x v="131"/>
    <s v="25-34"/>
    <x v="1"/>
    <x v="0"/>
    <n v="778"/>
  </r>
  <r>
    <x v="132"/>
    <x v="132"/>
    <s v="25-34"/>
    <x v="0"/>
    <x v="0"/>
    <n v="538"/>
  </r>
  <r>
    <x v="132"/>
    <x v="132"/>
    <s v="25-34"/>
    <x v="1"/>
    <x v="0"/>
    <n v="723"/>
  </r>
  <r>
    <x v="133"/>
    <x v="9"/>
    <s v="25-34"/>
    <x v="0"/>
    <x v="0"/>
    <n v="472"/>
  </r>
  <r>
    <x v="133"/>
    <x v="9"/>
    <s v="25-34"/>
    <x v="1"/>
    <x v="0"/>
    <n v="685"/>
  </r>
  <r>
    <x v="134"/>
    <x v="133"/>
    <s v="25-34"/>
    <x v="0"/>
    <x v="0"/>
    <n v="790"/>
  </r>
  <r>
    <x v="134"/>
    <x v="133"/>
    <s v="25-34"/>
    <x v="1"/>
    <x v="0"/>
    <n v="1039"/>
  </r>
  <r>
    <x v="135"/>
    <x v="134"/>
    <s v="25-34"/>
    <x v="0"/>
    <x v="0"/>
    <n v="395"/>
  </r>
  <r>
    <x v="135"/>
    <x v="134"/>
    <s v="25-34"/>
    <x v="1"/>
    <x v="0"/>
    <n v="565"/>
  </r>
  <r>
    <x v="136"/>
    <x v="135"/>
    <s v="25-34"/>
    <x v="0"/>
    <x v="0"/>
    <n v="462"/>
  </r>
  <r>
    <x v="136"/>
    <x v="135"/>
    <s v="25-34"/>
    <x v="1"/>
    <x v="0"/>
    <n v="586"/>
  </r>
  <r>
    <x v="137"/>
    <x v="136"/>
    <s v="25-34"/>
    <x v="0"/>
    <x v="0"/>
    <n v="555"/>
  </r>
  <r>
    <x v="137"/>
    <x v="136"/>
    <s v="25-34"/>
    <x v="1"/>
    <x v="0"/>
    <n v="828"/>
  </r>
  <r>
    <x v="138"/>
    <x v="137"/>
    <s v="25-34"/>
    <x v="0"/>
    <x v="0"/>
    <n v="657"/>
  </r>
  <r>
    <x v="138"/>
    <x v="137"/>
    <s v="25-34"/>
    <x v="1"/>
    <x v="0"/>
    <n v="946"/>
  </r>
  <r>
    <x v="139"/>
    <x v="138"/>
    <s v="25-34"/>
    <x v="0"/>
    <x v="0"/>
    <n v="210"/>
  </r>
  <r>
    <x v="139"/>
    <x v="138"/>
    <s v="25-34"/>
    <x v="1"/>
    <x v="0"/>
    <n v="376"/>
  </r>
  <r>
    <x v="140"/>
    <x v="139"/>
    <s v="25-34"/>
    <x v="0"/>
    <x v="0"/>
    <n v="406"/>
  </r>
  <r>
    <x v="140"/>
    <x v="139"/>
    <s v="25-34"/>
    <x v="1"/>
    <x v="0"/>
    <n v="546"/>
  </r>
  <r>
    <x v="141"/>
    <x v="140"/>
    <s v="25-34"/>
    <x v="0"/>
    <x v="0"/>
    <n v="1609"/>
  </r>
  <r>
    <x v="141"/>
    <x v="140"/>
    <s v="25-34"/>
    <x v="1"/>
    <x v="0"/>
    <n v="2063"/>
  </r>
  <r>
    <x v="142"/>
    <x v="141"/>
    <s v="25-34"/>
    <x v="0"/>
    <x v="0"/>
    <n v="413"/>
  </r>
  <r>
    <x v="142"/>
    <x v="141"/>
    <s v="25-34"/>
    <x v="1"/>
    <x v="0"/>
    <n v="490"/>
  </r>
  <r>
    <x v="143"/>
    <x v="142"/>
    <s v="25-34"/>
    <x v="0"/>
    <x v="0"/>
    <n v="940"/>
  </r>
  <r>
    <x v="143"/>
    <x v="142"/>
    <s v="25-34"/>
    <x v="1"/>
    <x v="0"/>
    <n v="1021"/>
  </r>
  <r>
    <x v="144"/>
    <x v="143"/>
    <s v="25-34"/>
    <x v="0"/>
    <x v="0"/>
    <n v="272"/>
  </r>
  <r>
    <x v="144"/>
    <x v="143"/>
    <s v="25-34"/>
    <x v="1"/>
    <x v="0"/>
    <n v="669"/>
  </r>
  <r>
    <x v="145"/>
    <x v="144"/>
    <s v="25-34"/>
    <x v="0"/>
    <x v="0"/>
    <n v="429"/>
  </r>
  <r>
    <x v="145"/>
    <x v="144"/>
    <s v="25-34"/>
    <x v="1"/>
    <x v="0"/>
    <n v="548"/>
  </r>
  <r>
    <x v="146"/>
    <x v="145"/>
    <s v="25-34"/>
    <x v="0"/>
    <x v="0"/>
    <n v="432"/>
  </r>
  <r>
    <x v="146"/>
    <x v="145"/>
    <s v="25-34"/>
    <x v="1"/>
    <x v="0"/>
    <n v="683"/>
  </r>
  <r>
    <x v="147"/>
    <x v="146"/>
    <s v="25-34"/>
    <x v="0"/>
    <x v="0"/>
    <n v="344"/>
  </r>
  <r>
    <x v="147"/>
    <x v="146"/>
    <s v="25-34"/>
    <x v="1"/>
    <x v="0"/>
    <n v="503"/>
  </r>
  <r>
    <x v="148"/>
    <x v="147"/>
    <s v="25-34"/>
    <x v="0"/>
    <x v="0"/>
    <n v="194"/>
  </r>
  <r>
    <x v="148"/>
    <x v="147"/>
    <s v="25-34"/>
    <x v="1"/>
    <x v="0"/>
    <n v="282"/>
  </r>
  <r>
    <x v="149"/>
    <x v="148"/>
    <s v="25-34"/>
    <x v="0"/>
    <x v="0"/>
    <n v="607"/>
  </r>
  <r>
    <x v="149"/>
    <x v="148"/>
    <s v="25-34"/>
    <x v="1"/>
    <x v="0"/>
    <n v="951"/>
  </r>
  <r>
    <x v="150"/>
    <x v="149"/>
    <s v="25-34"/>
    <x v="0"/>
    <x v="0"/>
    <n v="749"/>
  </r>
  <r>
    <x v="150"/>
    <x v="149"/>
    <s v="25-34"/>
    <x v="1"/>
    <x v="0"/>
    <n v="1352"/>
  </r>
  <r>
    <x v="151"/>
    <x v="150"/>
    <s v="25-34"/>
    <x v="0"/>
    <x v="0"/>
    <n v="401"/>
  </r>
  <r>
    <x v="151"/>
    <x v="150"/>
    <s v="25-34"/>
    <x v="1"/>
    <x v="0"/>
    <n v="703"/>
  </r>
  <r>
    <x v="152"/>
    <x v="151"/>
    <s v="25-34"/>
    <x v="0"/>
    <x v="0"/>
    <n v="440"/>
  </r>
  <r>
    <x v="152"/>
    <x v="151"/>
    <s v="25-34"/>
    <x v="1"/>
    <x v="0"/>
    <n v="681"/>
  </r>
  <r>
    <x v="153"/>
    <x v="152"/>
    <s v="25-34"/>
    <x v="0"/>
    <x v="0"/>
    <n v="340"/>
  </r>
  <r>
    <x v="153"/>
    <x v="152"/>
    <s v="25-34"/>
    <x v="1"/>
    <x v="0"/>
    <n v="346"/>
  </r>
  <r>
    <x v="154"/>
    <x v="153"/>
    <s v="25-34"/>
    <x v="0"/>
    <x v="0"/>
    <n v="164"/>
  </r>
  <r>
    <x v="154"/>
    <x v="153"/>
    <s v="25-34"/>
    <x v="1"/>
    <x v="0"/>
    <n v="259"/>
  </r>
  <r>
    <x v="155"/>
    <x v="154"/>
    <s v="25-34"/>
    <x v="0"/>
    <x v="0"/>
    <n v="994"/>
  </r>
  <r>
    <x v="155"/>
    <x v="154"/>
    <s v="25-34"/>
    <x v="1"/>
    <x v="0"/>
    <n v="1427"/>
  </r>
  <r>
    <x v="156"/>
    <x v="155"/>
    <s v="25-34"/>
    <x v="0"/>
    <x v="0"/>
    <n v="409"/>
  </r>
  <r>
    <x v="156"/>
    <x v="155"/>
    <s v="25-34"/>
    <x v="1"/>
    <x v="0"/>
    <n v="494"/>
  </r>
  <r>
    <x v="157"/>
    <x v="156"/>
    <s v="25-34"/>
    <x v="0"/>
    <x v="0"/>
    <n v="599"/>
  </r>
  <r>
    <x v="157"/>
    <x v="156"/>
    <s v="25-34"/>
    <x v="1"/>
    <x v="0"/>
    <n v="851"/>
  </r>
  <r>
    <x v="158"/>
    <x v="157"/>
    <s v="25-34"/>
    <x v="0"/>
    <x v="0"/>
    <n v="652"/>
  </r>
  <r>
    <x v="158"/>
    <x v="157"/>
    <s v="25-34"/>
    <x v="1"/>
    <x v="0"/>
    <n v="1081"/>
  </r>
  <r>
    <x v="159"/>
    <x v="158"/>
    <s v="25-34"/>
    <x v="0"/>
    <x v="0"/>
    <n v="473"/>
  </r>
  <r>
    <x v="159"/>
    <x v="158"/>
    <s v="25-34"/>
    <x v="1"/>
    <x v="0"/>
    <n v="576"/>
  </r>
  <r>
    <x v="160"/>
    <x v="159"/>
    <s v="25-34"/>
    <x v="0"/>
    <x v="0"/>
    <n v="330"/>
  </r>
  <r>
    <x v="160"/>
    <x v="159"/>
    <s v="25-34"/>
    <x v="1"/>
    <x v="0"/>
    <n v="468"/>
  </r>
  <r>
    <x v="161"/>
    <x v="160"/>
    <s v="25-34"/>
    <x v="0"/>
    <x v="0"/>
    <n v="612"/>
  </r>
  <r>
    <x v="161"/>
    <x v="160"/>
    <s v="25-34"/>
    <x v="1"/>
    <x v="0"/>
    <n v="776"/>
  </r>
  <r>
    <x v="162"/>
    <x v="161"/>
    <s v="25-34"/>
    <x v="0"/>
    <x v="0"/>
    <n v="520"/>
  </r>
  <r>
    <x v="162"/>
    <x v="161"/>
    <s v="25-34"/>
    <x v="1"/>
    <x v="0"/>
    <n v="741"/>
  </r>
  <r>
    <x v="163"/>
    <x v="162"/>
    <s v="25-34"/>
    <x v="0"/>
    <x v="0"/>
    <n v="969"/>
  </r>
  <r>
    <x v="163"/>
    <x v="162"/>
    <s v="25-34"/>
    <x v="1"/>
    <x v="0"/>
    <n v="1420"/>
  </r>
  <r>
    <x v="164"/>
    <x v="163"/>
    <s v="25-34"/>
    <x v="0"/>
    <x v="0"/>
    <n v="554"/>
  </r>
  <r>
    <x v="164"/>
    <x v="163"/>
    <s v="25-34"/>
    <x v="1"/>
    <x v="0"/>
    <n v="878"/>
  </r>
  <r>
    <x v="165"/>
    <x v="164"/>
    <s v="25-34"/>
    <x v="0"/>
    <x v="0"/>
    <n v="1037"/>
  </r>
  <r>
    <x v="165"/>
    <x v="164"/>
    <s v="25-34"/>
    <x v="1"/>
    <x v="0"/>
    <n v="1400"/>
  </r>
  <r>
    <x v="166"/>
    <x v="165"/>
    <s v="25-34"/>
    <x v="0"/>
    <x v="0"/>
    <n v="544"/>
  </r>
  <r>
    <x v="166"/>
    <x v="165"/>
    <s v="25-34"/>
    <x v="1"/>
    <x v="0"/>
    <n v="1267"/>
  </r>
  <r>
    <x v="167"/>
    <x v="166"/>
    <s v="25-34"/>
    <x v="0"/>
    <x v="0"/>
    <n v="584"/>
  </r>
  <r>
    <x v="167"/>
    <x v="166"/>
    <s v="25-34"/>
    <x v="1"/>
    <x v="0"/>
    <n v="738"/>
  </r>
  <r>
    <x v="168"/>
    <x v="167"/>
    <s v="25-34"/>
    <x v="0"/>
    <x v="0"/>
    <n v="504"/>
  </r>
  <r>
    <x v="168"/>
    <x v="167"/>
    <s v="25-34"/>
    <x v="1"/>
    <x v="0"/>
    <n v="954"/>
  </r>
  <r>
    <x v="169"/>
    <x v="168"/>
    <s v="25-34"/>
    <x v="0"/>
    <x v="0"/>
    <n v="599"/>
  </r>
  <r>
    <x v="169"/>
    <x v="168"/>
    <s v="25-34"/>
    <x v="1"/>
    <x v="0"/>
    <n v="818"/>
  </r>
  <r>
    <x v="170"/>
    <x v="169"/>
    <s v="25-34"/>
    <x v="0"/>
    <x v="0"/>
    <n v="335"/>
  </r>
  <r>
    <x v="170"/>
    <x v="169"/>
    <s v="25-34"/>
    <x v="1"/>
    <x v="0"/>
    <n v="586"/>
  </r>
  <r>
    <x v="171"/>
    <x v="170"/>
    <s v="25-34"/>
    <x v="0"/>
    <x v="0"/>
    <n v="240"/>
  </r>
  <r>
    <x v="171"/>
    <x v="170"/>
    <s v="25-34"/>
    <x v="1"/>
    <x v="0"/>
    <n v="458"/>
  </r>
  <r>
    <x v="172"/>
    <x v="171"/>
    <s v="25-34"/>
    <x v="0"/>
    <x v="0"/>
    <n v="234"/>
  </r>
  <r>
    <x v="172"/>
    <x v="171"/>
    <s v="25-34"/>
    <x v="1"/>
    <x v="0"/>
    <n v="347"/>
  </r>
  <r>
    <x v="173"/>
    <x v="172"/>
    <s v="25-34"/>
    <x v="0"/>
    <x v="0"/>
    <n v="855"/>
  </r>
  <r>
    <x v="173"/>
    <x v="172"/>
    <s v="25-34"/>
    <x v="1"/>
    <x v="0"/>
    <n v="942"/>
  </r>
  <r>
    <x v="174"/>
    <x v="173"/>
    <s v="25-34"/>
    <x v="0"/>
    <x v="0"/>
    <n v="526"/>
  </r>
  <r>
    <x v="174"/>
    <x v="173"/>
    <s v="25-34"/>
    <x v="1"/>
    <x v="0"/>
    <n v="486"/>
  </r>
  <r>
    <x v="175"/>
    <x v="174"/>
    <s v="25-34"/>
    <x v="0"/>
    <x v="0"/>
    <n v="1594"/>
  </r>
  <r>
    <x v="175"/>
    <x v="174"/>
    <s v="25-34"/>
    <x v="1"/>
    <x v="0"/>
    <n v="1701"/>
  </r>
  <r>
    <x v="176"/>
    <x v="88"/>
    <s v="25-34"/>
    <x v="0"/>
    <x v="0"/>
    <n v="188"/>
  </r>
  <r>
    <x v="176"/>
    <x v="88"/>
    <s v="25-34"/>
    <x v="1"/>
    <x v="0"/>
    <n v="301"/>
  </r>
  <r>
    <x v="177"/>
    <x v="175"/>
    <s v="25-34"/>
    <x v="0"/>
    <x v="0"/>
    <n v="196"/>
  </r>
  <r>
    <x v="177"/>
    <x v="175"/>
    <s v="25-34"/>
    <x v="1"/>
    <x v="0"/>
    <n v="229"/>
  </r>
  <r>
    <x v="178"/>
    <x v="176"/>
    <s v="25-34"/>
    <x v="0"/>
    <x v="0"/>
    <n v="384"/>
  </r>
  <r>
    <x v="178"/>
    <x v="176"/>
    <s v="25-34"/>
    <x v="1"/>
    <x v="0"/>
    <n v="402"/>
  </r>
  <r>
    <x v="179"/>
    <x v="177"/>
    <s v="25-34"/>
    <x v="0"/>
    <x v="0"/>
    <n v="240"/>
  </r>
  <r>
    <x v="179"/>
    <x v="177"/>
    <s v="25-34"/>
    <x v="1"/>
    <x v="0"/>
    <n v="367"/>
  </r>
  <r>
    <x v="180"/>
    <x v="178"/>
    <s v="25-34"/>
    <x v="0"/>
    <x v="0"/>
    <n v="220"/>
  </r>
  <r>
    <x v="180"/>
    <x v="178"/>
    <s v="25-34"/>
    <x v="1"/>
    <x v="0"/>
    <n v="210"/>
  </r>
  <r>
    <x v="181"/>
    <x v="179"/>
    <s v="25-34"/>
    <x v="0"/>
    <x v="0"/>
    <n v="285"/>
  </r>
  <r>
    <x v="181"/>
    <x v="179"/>
    <s v="25-34"/>
    <x v="1"/>
    <x v="0"/>
    <n v="258"/>
  </r>
  <r>
    <x v="182"/>
    <x v="180"/>
    <s v="25-34"/>
    <x v="0"/>
    <x v="0"/>
    <n v="177"/>
  </r>
  <r>
    <x v="182"/>
    <x v="180"/>
    <s v="25-34"/>
    <x v="1"/>
    <x v="0"/>
    <n v="329"/>
  </r>
  <r>
    <x v="183"/>
    <x v="181"/>
    <s v="25-34"/>
    <x v="0"/>
    <x v="0"/>
    <n v="379"/>
  </r>
  <r>
    <x v="183"/>
    <x v="181"/>
    <s v="25-34"/>
    <x v="1"/>
    <x v="0"/>
    <n v="467"/>
  </r>
  <r>
    <x v="184"/>
    <x v="182"/>
    <s v="25-34"/>
    <x v="0"/>
    <x v="0"/>
    <n v="320"/>
  </r>
  <r>
    <x v="184"/>
    <x v="182"/>
    <s v="25-34"/>
    <x v="1"/>
    <x v="0"/>
    <n v="355"/>
  </r>
  <r>
    <x v="185"/>
    <x v="183"/>
    <s v="25-34"/>
    <x v="0"/>
    <x v="0"/>
    <n v="387"/>
  </r>
  <r>
    <x v="185"/>
    <x v="183"/>
    <s v="25-34"/>
    <x v="1"/>
    <x v="0"/>
    <n v="490"/>
  </r>
  <r>
    <x v="186"/>
    <x v="184"/>
    <s v="25-34"/>
    <x v="0"/>
    <x v="0"/>
    <n v="189"/>
  </r>
  <r>
    <x v="186"/>
    <x v="184"/>
    <s v="25-34"/>
    <x v="1"/>
    <x v="0"/>
    <n v="247"/>
  </r>
  <r>
    <x v="187"/>
    <x v="185"/>
    <s v="25-34"/>
    <x v="0"/>
    <x v="0"/>
    <n v="226"/>
  </r>
  <r>
    <x v="187"/>
    <x v="185"/>
    <s v="25-34"/>
    <x v="1"/>
    <x v="0"/>
    <n v="202"/>
  </r>
  <r>
    <x v="188"/>
    <x v="186"/>
    <s v="25-34"/>
    <x v="0"/>
    <x v="0"/>
    <n v="107"/>
  </r>
  <r>
    <x v="188"/>
    <x v="186"/>
    <s v="25-34"/>
    <x v="1"/>
    <x v="0"/>
    <n v="165"/>
  </r>
  <r>
    <x v="189"/>
    <x v="187"/>
    <s v="25-34"/>
    <x v="0"/>
    <x v="0"/>
    <n v="230"/>
  </r>
  <r>
    <x v="189"/>
    <x v="187"/>
    <s v="25-34"/>
    <x v="1"/>
    <x v="0"/>
    <n v="343"/>
  </r>
  <r>
    <x v="190"/>
    <x v="188"/>
    <s v="25-34"/>
    <x v="0"/>
    <x v="0"/>
    <n v="1368"/>
  </r>
  <r>
    <x v="190"/>
    <x v="188"/>
    <s v="25-34"/>
    <x v="1"/>
    <x v="0"/>
    <n v="1799"/>
  </r>
  <r>
    <x v="191"/>
    <x v="189"/>
    <s v="25-34"/>
    <x v="0"/>
    <x v="0"/>
    <n v="467"/>
  </r>
  <r>
    <x v="191"/>
    <x v="189"/>
    <s v="25-34"/>
    <x v="1"/>
    <x v="0"/>
    <n v="717"/>
  </r>
  <r>
    <x v="192"/>
    <x v="190"/>
    <s v="25-34"/>
    <x v="0"/>
    <x v="0"/>
    <n v="637"/>
  </r>
  <r>
    <x v="192"/>
    <x v="190"/>
    <s v="25-34"/>
    <x v="1"/>
    <x v="0"/>
    <n v="918"/>
  </r>
  <r>
    <x v="193"/>
    <x v="191"/>
    <s v="25-34"/>
    <x v="0"/>
    <x v="0"/>
    <n v="578"/>
  </r>
  <r>
    <x v="193"/>
    <x v="191"/>
    <s v="25-34"/>
    <x v="1"/>
    <x v="0"/>
    <n v="731"/>
  </r>
  <r>
    <x v="194"/>
    <x v="192"/>
    <s v="25-34"/>
    <x v="0"/>
    <x v="0"/>
    <n v="443"/>
  </r>
  <r>
    <x v="194"/>
    <x v="192"/>
    <s v="25-34"/>
    <x v="1"/>
    <x v="0"/>
    <n v="648"/>
  </r>
  <r>
    <x v="195"/>
    <x v="193"/>
    <s v="25-34"/>
    <x v="0"/>
    <x v="0"/>
    <n v="966"/>
  </r>
  <r>
    <x v="195"/>
    <x v="193"/>
    <s v="25-34"/>
    <x v="1"/>
    <x v="0"/>
    <n v="1327"/>
  </r>
  <r>
    <x v="196"/>
    <x v="194"/>
    <s v="25-34"/>
    <x v="0"/>
    <x v="0"/>
    <n v="272"/>
  </r>
  <r>
    <x v="196"/>
    <x v="194"/>
    <s v="25-34"/>
    <x v="1"/>
    <x v="0"/>
    <n v="315"/>
  </r>
  <r>
    <x v="197"/>
    <x v="195"/>
    <s v="25-34"/>
    <x v="0"/>
    <x v="0"/>
    <n v="332"/>
  </r>
  <r>
    <x v="197"/>
    <x v="195"/>
    <s v="25-34"/>
    <x v="1"/>
    <x v="0"/>
    <n v="724"/>
  </r>
  <r>
    <x v="198"/>
    <x v="196"/>
    <s v="25-34"/>
    <x v="0"/>
    <x v="0"/>
    <n v="219"/>
  </r>
  <r>
    <x v="198"/>
    <x v="196"/>
    <s v="25-34"/>
    <x v="1"/>
    <x v="0"/>
    <n v="264"/>
  </r>
  <r>
    <x v="199"/>
    <x v="197"/>
    <s v="25-34"/>
    <x v="0"/>
    <x v="0"/>
    <n v="575"/>
  </r>
  <r>
    <x v="199"/>
    <x v="197"/>
    <s v="25-34"/>
    <x v="1"/>
    <x v="0"/>
    <n v="643"/>
  </r>
  <r>
    <x v="200"/>
    <x v="198"/>
    <s v="25-34"/>
    <x v="0"/>
    <x v="0"/>
    <n v="148"/>
  </r>
  <r>
    <x v="200"/>
    <x v="198"/>
    <s v="25-34"/>
    <x v="1"/>
    <x v="0"/>
    <n v="267"/>
  </r>
  <r>
    <x v="201"/>
    <x v="199"/>
    <s v="25-34"/>
    <x v="0"/>
    <x v="0"/>
    <n v="478"/>
  </r>
  <r>
    <x v="201"/>
    <x v="199"/>
    <s v="25-34"/>
    <x v="1"/>
    <x v="0"/>
    <n v="629"/>
  </r>
  <r>
    <x v="202"/>
    <x v="200"/>
    <s v="25-34"/>
    <x v="0"/>
    <x v="0"/>
    <n v="303"/>
  </r>
  <r>
    <x v="202"/>
    <x v="200"/>
    <s v="25-34"/>
    <x v="1"/>
    <x v="0"/>
    <n v="597"/>
  </r>
  <r>
    <x v="203"/>
    <x v="201"/>
    <s v="25-34"/>
    <x v="0"/>
    <x v="0"/>
    <n v="167"/>
  </r>
  <r>
    <x v="203"/>
    <x v="201"/>
    <s v="25-34"/>
    <x v="1"/>
    <x v="0"/>
    <n v="349"/>
  </r>
  <r>
    <x v="204"/>
    <x v="202"/>
    <s v="25-34"/>
    <x v="0"/>
    <x v="0"/>
    <n v="150"/>
  </r>
  <r>
    <x v="204"/>
    <x v="202"/>
    <s v="25-34"/>
    <x v="1"/>
    <x v="0"/>
    <n v="310"/>
  </r>
  <r>
    <x v="205"/>
    <x v="203"/>
    <s v="25-34"/>
    <x v="0"/>
    <x v="0"/>
    <n v="292"/>
  </r>
  <r>
    <x v="205"/>
    <x v="203"/>
    <s v="25-34"/>
    <x v="1"/>
    <x v="0"/>
    <n v="589"/>
  </r>
  <r>
    <x v="206"/>
    <x v="204"/>
    <s v="25-34"/>
    <x v="0"/>
    <x v="0"/>
    <n v="55"/>
  </r>
  <r>
    <x v="206"/>
    <x v="204"/>
    <s v="25-34"/>
    <x v="1"/>
    <x v="0"/>
    <n v="97"/>
  </r>
  <r>
    <x v="207"/>
    <x v="205"/>
    <s v="25-34"/>
    <x v="0"/>
    <x v="0"/>
    <n v="183"/>
  </r>
  <r>
    <x v="207"/>
    <x v="205"/>
    <s v="25-34"/>
    <x v="1"/>
    <x v="0"/>
    <n v="491"/>
  </r>
  <r>
    <x v="208"/>
    <x v="206"/>
    <s v="25-34"/>
    <x v="0"/>
    <x v="0"/>
    <n v="104"/>
  </r>
  <r>
    <x v="208"/>
    <x v="206"/>
    <s v="25-34"/>
    <x v="1"/>
    <x v="0"/>
    <n v="185"/>
  </r>
  <r>
    <x v="209"/>
    <x v="207"/>
    <s v="25-34"/>
    <x v="0"/>
    <x v="0"/>
    <n v="213"/>
  </r>
  <r>
    <x v="209"/>
    <x v="207"/>
    <s v="25-34"/>
    <x v="1"/>
    <x v="0"/>
    <n v="381"/>
  </r>
  <r>
    <x v="210"/>
    <x v="150"/>
    <s v="25-34"/>
    <x v="0"/>
    <x v="0"/>
    <n v="205"/>
  </r>
  <r>
    <x v="210"/>
    <x v="150"/>
    <s v="25-34"/>
    <x v="1"/>
    <x v="0"/>
    <n v="455"/>
  </r>
  <r>
    <x v="211"/>
    <x v="208"/>
    <s v="25-34"/>
    <x v="0"/>
    <x v="0"/>
    <n v="309"/>
  </r>
  <r>
    <x v="211"/>
    <x v="208"/>
    <s v="25-34"/>
    <x v="1"/>
    <x v="0"/>
    <n v="806"/>
  </r>
  <r>
    <x v="212"/>
    <x v="209"/>
    <s v="25-34"/>
    <x v="0"/>
    <x v="0"/>
    <n v="175"/>
  </r>
  <r>
    <x v="212"/>
    <x v="209"/>
    <s v="25-34"/>
    <x v="1"/>
    <x v="0"/>
    <n v="327"/>
  </r>
  <r>
    <x v="213"/>
    <x v="210"/>
    <s v="25-34"/>
    <x v="0"/>
    <x v="0"/>
    <n v="201"/>
  </r>
  <r>
    <x v="213"/>
    <x v="210"/>
    <s v="25-34"/>
    <x v="1"/>
    <x v="0"/>
    <n v="467"/>
  </r>
  <r>
    <x v="214"/>
    <x v="211"/>
    <s v="25-34"/>
    <x v="0"/>
    <x v="0"/>
    <n v="222"/>
  </r>
  <r>
    <x v="214"/>
    <x v="211"/>
    <s v="25-34"/>
    <x v="1"/>
    <x v="0"/>
    <n v="609"/>
  </r>
  <r>
    <x v="215"/>
    <x v="212"/>
    <s v="25-34"/>
    <x v="0"/>
    <x v="0"/>
    <n v="194"/>
  </r>
  <r>
    <x v="215"/>
    <x v="212"/>
    <s v="25-34"/>
    <x v="1"/>
    <x v="0"/>
    <n v="543"/>
  </r>
  <r>
    <x v="216"/>
    <x v="213"/>
    <s v="25-34"/>
    <x v="0"/>
    <x v="0"/>
    <n v="109"/>
  </r>
  <r>
    <x v="216"/>
    <x v="213"/>
    <s v="25-34"/>
    <x v="1"/>
    <x v="0"/>
    <n v="300"/>
  </r>
  <r>
    <x v="217"/>
    <x v="214"/>
    <s v="25-34"/>
    <x v="0"/>
    <x v="0"/>
    <n v="250"/>
  </r>
  <r>
    <x v="217"/>
    <x v="214"/>
    <s v="25-34"/>
    <x v="1"/>
    <x v="0"/>
    <n v="562"/>
  </r>
  <r>
    <x v="218"/>
    <x v="215"/>
    <s v="25-34"/>
    <x v="0"/>
    <x v="0"/>
    <n v="122"/>
  </r>
  <r>
    <x v="218"/>
    <x v="215"/>
    <s v="25-34"/>
    <x v="1"/>
    <x v="0"/>
    <n v="330"/>
  </r>
  <r>
    <x v="219"/>
    <x v="216"/>
    <s v="25-34"/>
    <x v="0"/>
    <x v="0"/>
    <n v="121"/>
  </r>
  <r>
    <x v="219"/>
    <x v="216"/>
    <s v="25-34"/>
    <x v="1"/>
    <x v="0"/>
    <n v="262"/>
  </r>
  <r>
    <x v="220"/>
    <x v="217"/>
    <s v="25-34"/>
    <x v="0"/>
    <x v="0"/>
    <n v="44"/>
  </r>
  <r>
    <x v="220"/>
    <x v="217"/>
    <s v="25-34"/>
    <x v="1"/>
    <x v="0"/>
    <n v="150"/>
  </r>
  <r>
    <x v="221"/>
    <x v="218"/>
    <s v="25-34"/>
    <x v="0"/>
    <x v="0"/>
    <n v="146"/>
  </r>
  <r>
    <x v="221"/>
    <x v="218"/>
    <s v="25-34"/>
    <x v="1"/>
    <x v="0"/>
    <n v="336"/>
  </r>
  <r>
    <x v="222"/>
    <x v="31"/>
    <s v="25-34"/>
    <x v="0"/>
    <x v="0"/>
    <n v="300"/>
  </r>
  <r>
    <x v="222"/>
    <x v="31"/>
    <s v="25-34"/>
    <x v="1"/>
    <x v="0"/>
    <n v="619"/>
  </r>
  <r>
    <x v="223"/>
    <x v="219"/>
    <s v="25-34"/>
    <x v="0"/>
    <x v="0"/>
    <n v="108"/>
  </r>
  <r>
    <x v="223"/>
    <x v="219"/>
    <s v="25-34"/>
    <x v="1"/>
    <x v="0"/>
    <n v="315"/>
  </r>
  <r>
    <x v="224"/>
    <x v="220"/>
    <s v="25-34"/>
    <x v="0"/>
    <x v="0"/>
    <n v="113"/>
  </r>
  <r>
    <x v="224"/>
    <x v="220"/>
    <s v="25-34"/>
    <x v="1"/>
    <x v="0"/>
    <n v="287"/>
  </r>
  <r>
    <x v="225"/>
    <x v="221"/>
    <s v="25-34"/>
    <x v="0"/>
    <x v="0"/>
    <n v="217"/>
  </r>
  <r>
    <x v="225"/>
    <x v="221"/>
    <s v="25-34"/>
    <x v="1"/>
    <x v="0"/>
    <n v="335"/>
  </r>
  <r>
    <x v="226"/>
    <x v="222"/>
    <s v="25-34"/>
    <x v="0"/>
    <x v="0"/>
    <n v="344"/>
  </r>
  <r>
    <x v="226"/>
    <x v="222"/>
    <s v="25-34"/>
    <x v="1"/>
    <x v="0"/>
    <n v="747"/>
  </r>
  <r>
    <x v="227"/>
    <x v="223"/>
    <s v="25-34"/>
    <x v="0"/>
    <x v="0"/>
    <n v="265"/>
  </r>
  <r>
    <x v="227"/>
    <x v="223"/>
    <s v="25-34"/>
    <x v="1"/>
    <x v="0"/>
    <n v="714"/>
  </r>
  <r>
    <x v="228"/>
    <x v="224"/>
    <s v="25-34"/>
    <x v="0"/>
    <x v="0"/>
    <n v="719"/>
  </r>
  <r>
    <x v="228"/>
    <x v="224"/>
    <s v="25-34"/>
    <x v="1"/>
    <x v="0"/>
    <n v="1355"/>
  </r>
  <r>
    <x v="229"/>
    <x v="225"/>
    <s v="25-34"/>
    <x v="0"/>
    <x v="0"/>
    <n v="218"/>
  </r>
  <r>
    <x v="229"/>
    <x v="225"/>
    <s v="25-34"/>
    <x v="1"/>
    <x v="0"/>
    <n v="459"/>
  </r>
  <r>
    <x v="230"/>
    <x v="226"/>
    <s v="25-34"/>
    <x v="0"/>
    <x v="0"/>
    <n v="189"/>
  </r>
  <r>
    <x v="230"/>
    <x v="226"/>
    <s v="25-34"/>
    <x v="1"/>
    <x v="0"/>
    <n v="436"/>
  </r>
  <r>
    <x v="231"/>
    <x v="227"/>
    <s v="25-34"/>
    <x v="0"/>
    <x v="0"/>
    <n v="150"/>
  </r>
  <r>
    <x v="231"/>
    <x v="227"/>
    <s v="25-34"/>
    <x v="1"/>
    <x v="0"/>
    <n v="480"/>
  </r>
  <r>
    <x v="232"/>
    <x v="228"/>
    <s v="25-34"/>
    <x v="0"/>
    <x v="0"/>
    <n v="408"/>
  </r>
  <r>
    <x v="232"/>
    <x v="228"/>
    <s v="25-34"/>
    <x v="1"/>
    <x v="0"/>
    <n v="661"/>
  </r>
  <r>
    <x v="233"/>
    <x v="229"/>
    <s v="25-34"/>
    <x v="0"/>
    <x v="0"/>
    <n v="218"/>
  </r>
  <r>
    <x v="233"/>
    <x v="229"/>
    <s v="25-34"/>
    <x v="1"/>
    <x v="0"/>
    <n v="511"/>
  </r>
  <r>
    <x v="234"/>
    <x v="50"/>
    <s v="25-34"/>
    <x v="0"/>
    <x v="0"/>
    <n v="96"/>
  </r>
  <r>
    <x v="234"/>
    <x v="50"/>
    <s v="25-34"/>
    <x v="1"/>
    <x v="0"/>
    <n v="224"/>
  </r>
  <r>
    <x v="235"/>
    <x v="230"/>
    <s v="25-34"/>
    <x v="0"/>
    <x v="0"/>
    <n v="86"/>
  </r>
  <r>
    <x v="235"/>
    <x v="230"/>
    <s v="25-34"/>
    <x v="1"/>
    <x v="0"/>
    <n v="341"/>
  </r>
  <r>
    <x v="236"/>
    <x v="231"/>
    <s v="25-34"/>
    <x v="0"/>
    <x v="0"/>
    <n v="88"/>
  </r>
  <r>
    <x v="236"/>
    <x v="231"/>
    <s v="25-34"/>
    <x v="1"/>
    <x v="0"/>
    <n v="202"/>
  </r>
  <r>
    <x v="237"/>
    <x v="232"/>
    <s v="25-34"/>
    <x v="0"/>
    <x v="0"/>
    <n v="51"/>
  </r>
  <r>
    <x v="237"/>
    <x v="232"/>
    <s v="25-34"/>
    <x v="1"/>
    <x v="0"/>
    <n v="131"/>
  </r>
  <r>
    <x v="238"/>
    <x v="233"/>
    <s v="25-34"/>
    <x v="0"/>
    <x v="0"/>
    <n v="93"/>
  </r>
  <r>
    <x v="238"/>
    <x v="233"/>
    <s v="25-34"/>
    <x v="1"/>
    <x v="0"/>
    <n v="205"/>
  </r>
  <r>
    <x v="239"/>
    <x v="234"/>
    <s v="25-34"/>
    <x v="0"/>
    <x v="0"/>
    <n v="119"/>
  </r>
  <r>
    <x v="239"/>
    <x v="234"/>
    <s v="25-34"/>
    <x v="1"/>
    <x v="0"/>
    <n v="293"/>
  </r>
  <r>
    <x v="240"/>
    <x v="235"/>
    <s v="25-34"/>
    <x v="0"/>
    <x v="0"/>
    <n v="54"/>
  </r>
  <r>
    <x v="240"/>
    <x v="235"/>
    <s v="25-34"/>
    <x v="1"/>
    <x v="0"/>
    <n v="140"/>
  </r>
  <r>
    <x v="241"/>
    <x v="236"/>
    <s v="25-34"/>
    <x v="0"/>
    <x v="0"/>
    <n v="149"/>
  </r>
  <r>
    <x v="241"/>
    <x v="236"/>
    <s v="25-34"/>
    <x v="1"/>
    <x v="0"/>
    <n v="313"/>
  </r>
  <r>
    <x v="242"/>
    <x v="237"/>
    <s v="25-34"/>
    <x v="0"/>
    <x v="0"/>
    <n v="159"/>
  </r>
  <r>
    <x v="242"/>
    <x v="237"/>
    <s v="25-34"/>
    <x v="1"/>
    <x v="0"/>
    <n v="351"/>
  </r>
  <r>
    <x v="243"/>
    <x v="238"/>
    <s v="25-34"/>
    <x v="0"/>
    <x v="0"/>
    <n v="202"/>
  </r>
  <r>
    <x v="243"/>
    <x v="238"/>
    <s v="25-34"/>
    <x v="1"/>
    <x v="0"/>
    <n v="398"/>
  </r>
  <r>
    <x v="244"/>
    <x v="239"/>
    <s v="25-34"/>
    <x v="0"/>
    <x v="0"/>
    <n v="286"/>
  </r>
  <r>
    <x v="244"/>
    <x v="239"/>
    <s v="25-34"/>
    <x v="1"/>
    <x v="0"/>
    <n v="678"/>
  </r>
  <r>
    <x v="245"/>
    <x v="240"/>
    <s v="25-34"/>
    <x v="0"/>
    <x v="0"/>
    <n v="176"/>
  </r>
  <r>
    <x v="245"/>
    <x v="240"/>
    <s v="25-34"/>
    <x v="1"/>
    <x v="0"/>
    <n v="444"/>
  </r>
  <r>
    <x v="246"/>
    <x v="241"/>
    <s v="25-34"/>
    <x v="0"/>
    <x v="0"/>
    <n v="253"/>
  </r>
  <r>
    <x v="246"/>
    <x v="241"/>
    <s v="25-34"/>
    <x v="1"/>
    <x v="0"/>
    <n v="552"/>
  </r>
  <r>
    <x v="247"/>
    <x v="242"/>
    <s v="25-34"/>
    <x v="0"/>
    <x v="0"/>
    <n v="75"/>
  </r>
  <r>
    <x v="247"/>
    <x v="242"/>
    <s v="25-34"/>
    <x v="1"/>
    <x v="0"/>
    <n v="328"/>
  </r>
  <r>
    <x v="248"/>
    <x v="243"/>
    <s v="25-34"/>
    <x v="0"/>
    <x v="0"/>
    <n v="309"/>
  </r>
  <r>
    <x v="248"/>
    <x v="243"/>
    <s v="25-34"/>
    <x v="1"/>
    <x v="0"/>
    <n v="824"/>
  </r>
  <r>
    <x v="249"/>
    <x v="244"/>
    <s v="25-34"/>
    <x v="0"/>
    <x v="0"/>
    <n v="124"/>
  </r>
  <r>
    <x v="249"/>
    <x v="244"/>
    <s v="25-34"/>
    <x v="1"/>
    <x v="0"/>
    <n v="389"/>
  </r>
  <r>
    <x v="250"/>
    <x v="245"/>
    <s v="25-34"/>
    <x v="0"/>
    <x v="0"/>
    <n v="199"/>
  </r>
  <r>
    <x v="250"/>
    <x v="245"/>
    <s v="25-34"/>
    <x v="1"/>
    <x v="0"/>
    <n v="399"/>
  </r>
  <r>
    <x v="251"/>
    <x v="246"/>
    <s v="25-34"/>
    <x v="0"/>
    <x v="0"/>
    <n v="64"/>
  </r>
  <r>
    <x v="251"/>
    <x v="246"/>
    <s v="25-34"/>
    <x v="1"/>
    <x v="0"/>
    <n v="203"/>
  </r>
  <r>
    <x v="252"/>
    <x v="247"/>
    <s v="25-34"/>
    <x v="0"/>
    <x v="0"/>
    <n v="596"/>
  </r>
  <r>
    <x v="252"/>
    <x v="247"/>
    <s v="25-34"/>
    <x v="1"/>
    <x v="0"/>
    <n v="1192"/>
  </r>
  <r>
    <x v="253"/>
    <x v="248"/>
    <s v="25-34"/>
    <x v="0"/>
    <x v="0"/>
    <n v="376"/>
  </r>
  <r>
    <x v="253"/>
    <x v="248"/>
    <s v="25-34"/>
    <x v="1"/>
    <x v="0"/>
    <n v="585"/>
  </r>
  <r>
    <x v="254"/>
    <x v="249"/>
    <s v="25-34"/>
    <x v="0"/>
    <x v="0"/>
    <n v="191"/>
  </r>
  <r>
    <x v="254"/>
    <x v="249"/>
    <s v="25-34"/>
    <x v="1"/>
    <x v="0"/>
    <n v="392"/>
  </r>
  <r>
    <x v="255"/>
    <x v="250"/>
    <s v="25-34"/>
    <x v="0"/>
    <x v="0"/>
    <n v="242"/>
  </r>
  <r>
    <x v="255"/>
    <x v="250"/>
    <s v="25-34"/>
    <x v="1"/>
    <x v="0"/>
    <n v="653"/>
  </r>
  <r>
    <x v="256"/>
    <x v="251"/>
    <s v="25-34"/>
    <x v="0"/>
    <x v="0"/>
    <n v="279"/>
  </r>
  <r>
    <x v="256"/>
    <x v="251"/>
    <s v="25-34"/>
    <x v="1"/>
    <x v="0"/>
    <n v="496"/>
  </r>
  <r>
    <x v="257"/>
    <x v="252"/>
    <s v="25-34"/>
    <x v="0"/>
    <x v="0"/>
    <n v="288"/>
  </r>
  <r>
    <x v="257"/>
    <x v="252"/>
    <s v="25-34"/>
    <x v="1"/>
    <x v="0"/>
    <n v="534"/>
  </r>
  <r>
    <x v="258"/>
    <x v="253"/>
    <s v="25-34"/>
    <x v="0"/>
    <x v="0"/>
    <n v="242"/>
  </r>
  <r>
    <x v="258"/>
    <x v="253"/>
    <s v="25-34"/>
    <x v="1"/>
    <x v="0"/>
    <n v="562"/>
  </r>
  <r>
    <x v="259"/>
    <x v="254"/>
    <s v="25-34"/>
    <x v="0"/>
    <x v="0"/>
    <n v="342"/>
  </r>
  <r>
    <x v="259"/>
    <x v="254"/>
    <s v="25-34"/>
    <x v="1"/>
    <x v="0"/>
    <n v="578"/>
  </r>
  <r>
    <x v="260"/>
    <x v="255"/>
    <s v="25-34"/>
    <x v="0"/>
    <x v="0"/>
    <n v="162"/>
  </r>
  <r>
    <x v="260"/>
    <x v="255"/>
    <s v="25-34"/>
    <x v="1"/>
    <x v="0"/>
    <n v="446"/>
  </r>
  <r>
    <x v="261"/>
    <x v="256"/>
    <s v="25-34"/>
    <x v="0"/>
    <x v="0"/>
    <n v="142"/>
  </r>
  <r>
    <x v="261"/>
    <x v="256"/>
    <s v="25-34"/>
    <x v="1"/>
    <x v="0"/>
    <n v="370"/>
  </r>
  <r>
    <x v="262"/>
    <x v="257"/>
    <s v="25-34"/>
    <x v="0"/>
    <x v="0"/>
    <n v="474"/>
  </r>
  <r>
    <x v="262"/>
    <x v="257"/>
    <s v="25-34"/>
    <x v="1"/>
    <x v="0"/>
    <n v="904"/>
  </r>
  <r>
    <x v="263"/>
    <x v="258"/>
    <s v="25-34"/>
    <x v="0"/>
    <x v="0"/>
    <n v="271"/>
  </r>
  <r>
    <x v="263"/>
    <x v="258"/>
    <s v="25-34"/>
    <x v="1"/>
    <x v="0"/>
    <n v="445"/>
  </r>
  <r>
    <x v="264"/>
    <x v="259"/>
    <s v="25-34"/>
    <x v="0"/>
    <x v="0"/>
    <n v="135"/>
  </r>
  <r>
    <x v="264"/>
    <x v="259"/>
    <s v="25-34"/>
    <x v="1"/>
    <x v="0"/>
    <n v="408"/>
  </r>
  <r>
    <x v="265"/>
    <x v="260"/>
    <s v="25-34"/>
    <x v="0"/>
    <x v="0"/>
    <n v="238"/>
  </r>
  <r>
    <x v="265"/>
    <x v="260"/>
    <s v="25-34"/>
    <x v="1"/>
    <x v="0"/>
    <n v="490"/>
  </r>
  <r>
    <x v="266"/>
    <x v="261"/>
    <s v="25-34"/>
    <x v="0"/>
    <x v="0"/>
    <n v="579"/>
  </r>
  <r>
    <x v="266"/>
    <x v="261"/>
    <s v="25-34"/>
    <x v="1"/>
    <x v="0"/>
    <n v="1172"/>
  </r>
  <r>
    <x v="267"/>
    <x v="262"/>
    <s v="25-34"/>
    <x v="0"/>
    <x v="0"/>
    <n v="218"/>
  </r>
  <r>
    <x v="267"/>
    <x v="262"/>
    <s v="25-34"/>
    <x v="1"/>
    <x v="0"/>
    <n v="493"/>
  </r>
  <r>
    <x v="268"/>
    <x v="263"/>
    <s v="25-34"/>
    <x v="0"/>
    <x v="0"/>
    <n v="287"/>
  </r>
  <r>
    <x v="268"/>
    <x v="263"/>
    <s v="25-34"/>
    <x v="1"/>
    <x v="0"/>
    <n v="537"/>
  </r>
  <r>
    <x v="269"/>
    <x v="264"/>
    <s v="25-34"/>
    <x v="0"/>
    <x v="0"/>
    <n v="249"/>
  </r>
  <r>
    <x v="269"/>
    <x v="264"/>
    <s v="25-34"/>
    <x v="1"/>
    <x v="0"/>
    <n v="681"/>
  </r>
  <r>
    <x v="270"/>
    <x v="265"/>
    <s v="25-34"/>
    <x v="0"/>
    <x v="0"/>
    <n v="293"/>
  </r>
  <r>
    <x v="270"/>
    <x v="265"/>
    <s v="25-34"/>
    <x v="1"/>
    <x v="0"/>
    <n v="538"/>
  </r>
  <r>
    <x v="271"/>
    <x v="266"/>
    <s v="25-34"/>
    <x v="0"/>
    <x v="0"/>
    <n v="180"/>
  </r>
  <r>
    <x v="271"/>
    <x v="266"/>
    <s v="25-34"/>
    <x v="1"/>
    <x v="0"/>
    <n v="398"/>
  </r>
  <r>
    <x v="272"/>
    <x v="267"/>
    <s v="25-34"/>
    <x v="0"/>
    <x v="0"/>
    <n v="365"/>
  </r>
  <r>
    <x v="272"/>
    <x v="267"/>
    <s v="25-34"/>
    <x v="1"/>
    <x v="0"/>
    <n v="778"/>
  </r>
  <r>
    <x v="273"/>
    <x v="268"/>
    <s v="25-34"/>
    <x v="0"/>
    <x v="0"/>
    <n v="65"/>
  </r>
  <r>
    <x v="273"/>
    <x v="268"/>
    <s v="25-34"/>
    <x v="1"/>
    <x v="0"/>
    <n v="103"/>
  </r>
  <r>
    <x v="274"/>
    <x v="269"/>
    <s v="25-34"/>
    <x v="0"/>
    <x v="0"/>
    <n v="167"/>
  </r>
  <r>
    <x v="274"/>
    <x v="269"/>
    <s v="25-34"/>
    <x v="1"/>
    <x v="0"/>
    <n v="358"/>
  </r>
  <r>
    <x v="275"/>
    <x v="270"/>
    <s v="25-34"/>
    <x v="0"/>
    <x v="0"/>
    <n v="237"/>
  </r>
  <r>
    <x v="275"/>
    <x v="270"/>
    <s v="25-34"/>
    <x v="1"/>
    <x v="0"/>
    <n v="426"/>
  </r>
  <r>
    <x v="276"/>
    <x v="271"/>
    <s v="25-34"/>
    <x v="0"/>
    <x v="0"/>
    <n v="180"/>
  </r>
  <r>
    <x v="276"/>
    <x v="271"/>
    <s v="25-34"/>
    <x v="1"/>
    <x v="0"/>
    <n v="292"/>
  </r>
  <r>
    <x v="277"/>
    <x v="272"/>
    <s v="25-34"/>
    <x v="0"/>
    <x v="0"/>
    <n v="112"/>
  </r>
  <r>
    <x v="277"/>
    <x v="272"/>
    <s v="25-34"/>
    <x v="1"/>
    <x v="0"/>
    <n v="180"/>
  </r>
  <r>
    <x v="278"/>
    <x v="273"/>
    <s v="25-34"/>
    <x v="0"/>
    <x v="0"/>
    <n v="152"/>
  </r>
  <r>
    <x v="278"/>
    <x v="273"/>
    <s v="25-34"/>
    <x v="1"/>
    <x v="0"/>
    <n v="315"/>
  </r>
  <r>
    <x v="279"/>
    <x v="274"/>
    <s v="25-34"/>
    <x v="0"/>
    <x v="0"/>
    <n v="201"/>
  </r>
  <r>
    <x v="279"/>
    <x v="274"/>
    <s v="25-34"/>
    <x v="1"/>
    <x v="0"/>
    <n v="365"/>
  </r>
  <r>
    <x v="280"/>
    <x v="275"/>
    <s v="25-34"/>
    <x v="0"/>
    <x v="0"/>
    <n v="140"/>
  </r>
  <r>
    <x v="280"/>
    <x v="275"/>
    <s v="25-34"/>
    <x v="1"/>
    <x v="0"/>
    <n v="392"/>
  </r>
  <r>
    <x v="281"/>
    <x v="276"/>
    <s v="25-34"/>
    <x v="0"/>
    <x v="0"/>
    <n v="270"/>
  </r>
  <r>
    <x v="281"/>
    <x v="276"/>
    <s v="25-34"/>
    <x v="1"/>
    <x v="0"/>
    <n v="402"/>
  </r>
  <r>
    <x v="282"/>
    <x v="277"/>
    <s v="25-34"/>
    <x v="0"/>
    <x v="0"/>
    <n v="106"/>
  </r>
  <r>
    <x v="282"/>
    <x v="277"/>
    <s v="25-34"/>
    <x v="1"/>
    <x v="0"/>
    <n v="219"/>
  </r>
  <r>
    <x v="283"/>
    <x v="278"/>
    <s v="25-34"/>
    <x v="0"/>
    <x v="0"/>
    <n v="248"/>
  </r>
  <r>
    <x v="283"/>
    <x v="278"/>
    <s v="25-34"/>
    <x v="1"/>
    <x v="0"/>
    <n v="625"/>
  </r>
  <r>
    <x v="284"/>
    <x v="279"/>
    <s v="25-34"/>
    <x v="0"/>
    <x v="0"/>
    <n v="194"/>
  </r>
  <r>
    <x v="284"/>
    <x v="279"/>
    <s v="25-34"/>
    <x v="1"/>
    <x v="0"/>
    <n v="375"/>
  </r>
  <r>
    <x v="285"/>
    <x v="280"/>
    <s v="25-34"/>
    <x v="0"/>
    <x v="0"/>
    <n v="215"/>
  </r>
  <r>
    <x v="285"/>
    <x v="280"/>
    <s v="25-34"/>
    <x v="1"/>
    <x v="0"/>
    <n v="444"/>
  </r>
  <r>
    <x v="286"/>
    <x v="281"/>
    <s v="25-34"/>
    <x v="0"/>
    <x v="0"/>
    <n v="127"/>
  </r>
  <r>
    <x v="286"/>
    <x v="281"/>
    <s v="25-34"/>
    <x v="1"/>
    <x v="0"/>
    <n v="490"/>
  </r>
  <r>
    <x v="287"/>
    <x v="282"/>
    <s v="25-34"/>
    <x v="0"/>
    <x v="0"/>
    <n v="139"/>
  </r>
  <r>
    <x v="287"/>
    <x v="282"/>
    <s v="25-34"/>
    <x v="1"/>
    <x v="0"/>
    <n v="446"/>
  </r>
  <r>
    <x v="288"/>
    <x v="283"/>
    <s v="25-34"/>
    <x v="0"/>
    <x v="0"/>
    <n v="279"/>
  </r>
  <r>
    <x v="288"/>
    <x v="283"/>
    <s v="25-34"/>
    <x v="1"/>
    <x v="0"/>
    <n v="500"/>
  </r>
  <r>
    <x v="289"/>
    <x v="284"/>
    <s v="25-34"/>
    <x v="0"/>
    <x v="0"/>
    <n v="211"/>
  </r>
  <r>
    <x v="289"/>
    <x v="284"/>
    <s v="25-34"/>
    <x v="1"/>
    <x v="0"/>
    <n v="491"/>
  </r>
  <r>
    <x v="290"/>
    <x v="285"/>
    <s v="25-34"/>
    <x v="0"/>
    <x v="0"/>
    <n v="803"/>
  </r>
  <r>
    <x v="290"/>
    <x v="285"/>
    <s v="25-34"/>
    <x v="1"/>
    <x v="0"/>
    <n v="1255"/>
  </r>
  <r>
    <x v="291"/>
    <x v="139"/>
    <s v="25-34"/>
    <x v="0"/>
    <x v="0"/>
    <n v="411"/>
  </r>
  <r>
    <x v="291"/>
    <x v="139"/>
    <s v="25-34"/>
    <x v="1"/>
    <x v="0"/>
    <n v="766"/>
  </r>
  <r>
    <x v="292"/>
    <x v="286"/>
    <s v="25-34"/>
    <x v="0"/>
    <x v="0"/>
    <n v="196"/>
  </r>
  <r>
    <x v="292"/>
    <x v="286"/>
    <s v="25-34"/>
    <x v="1"/>
    <x v="0"/>
    <n v="416"/>
  </r>
  <r>
    <x v="293"/>
    <x v="287"/>
    <s v="25-34"/>
    <x v="0"/>
    <x v="0"/>
    <n v="331"/>
  </r>
  <r>
    <x v="293"/>
    <x v="287"/>
    <s v="25-34"/>
    <x v="1"/>
    <x v="0"/>
    <n v="536"/>
  </r>
  <r>
    <x v="294"/>
    <x v="288"/>
    <s v="25-34"/>
    <x v="0"/>
    <x v="0"/>
    <n v="284"/>
  </r>
  <r>
    <x v="294"/>
    <x v="288"/>
    <s v="25-34"/>
    <x v="1"/>
    <x v="0"/>
    <n v="667"/>
  </r>
  <r>
    <x v="295"/>
    <x v="289"/>
    <s v="25-34"/>
    <x v="0"/>
    <x v="0"/>
    <n v="76"/>
  </r>
  <r>
    <x v="295"/>
    <x v="289"/>
    <s v="25-34"/>
    <x v="1"/>
    <x v="0"/>
    <n v="244"/>
  </r>
  <r>
    <x v="296"/>
    <x v="290"/>
    <s v="25-34"/>
    <x v="0"/>
    <x v="0"/>
    <n v="215"/>
  </r>
  <r>
    <x v="296"/>
    <x v="290"/>
    <s v="25-34"/>
    <x v="1"/>
    <x v="0"/>
    <n v="571"/>
  </r>
  <r>
    <x v="297"/>
    <x v="291"/>
    <s v="25-34"/>
    <x v="0"/>
    <x v="0"/>
    <n v="256"/>
  </r>
  <r>
    <x v="297"/>
    <x v="291"/>
    <s v="25-34"/>
    <x v="1"/>
    <x v="0"/>
    <n v="406"/>
  </r>
  <r>
    <x v="298"/>
    <x v="292"/>
    <s v="25-34"/>
    <x v="0"/>
    <x v="0"/>
    <n v="149"/>
  </r>
  <r>
    <x v="298"/>
    <x v="292"/>
    <s v="25-34"/>
    <x v="1"/>
    <x v="0"/>
    <n v="305"/>
  </r>
  <r>
    <x v="299"/>
    <x v="245"/>
    <s v="25-34"/>
    <x v="0"/>
    <x v="0"/>
    <n v="121"/>
  </r>
  <r>
    <x v="299"/>
    <x v="245"/>
    <s v="25-34"/>
    <x v="1"/>
    <x v="0"/>
    <n v="234"/>
  </r>
  <r>
    <x v="300"/>
    <x v="293"/>
    <s v="25-34"/>
    <x v="0"/>
    <x v="0"/>
    <n v="154"/>
  </r>
  <r>
    <x v="300"/>
    <x v="293"/>
    <s v="25-34"/>
    <x v="1"/>
    <x v="0"/>
    <n v="461"/>
  </r>
  <r>
    <x v="301"/>
    <x v="294"/>
    <s v="25-34"/>
    <x v="0"/>
    <x v="0"/>
    <n v="232"/>
  </r>
  <r>
    <x v="301"/>
    <x v="294"/>
    <s v="25-34"/>
    <x v="1"/>
    <x v="0"/>
    <n v="377"/>
  </r>
  <r>
    <x v="302"/>
    <x v="295"/>
    <s v="25-34"/>
    <x v="0"/>
    <x v="0"/>
    <n v="156"/>
  </r>
  <r>
    <x v="302"/>
    <x v="295"/>
    <s v="25-34"/>
    <x v="1"/>
    <x v="0"/>
    <n v="365"/>
  </r>
  <r>
    <x v="303"/>
    <x v="296"/>
    <s v="25-34"/>
    <x v="0"/>
    <x v="0"/>
    <n v="852"/>
  </r>
  <r>
    <x v="303"/>
    <x v="296"/>
    <s v="25-34"/>
    <x v="1"/>
    <x v="0"/>
    <n v="1553"/>
  </r>
  <r>
    <x v="304"/>
    <x v="81"/>
    <s v="25-34"/>
    <x v="0"/>
    <x v="0"/>
    <n v="271"/>
  </r>
  <r>
    <x v="304"/>
    <x v="81"/>
    <s v="25-34"/>
    <x v="1"/>
    <x v="0"/>
    <n v="663"/>
  </r>
  <r>
    <x v="305"/>
    <x v="297"/>
    <s v="25-34"/>
    <x v="0"/>
    <x v="0"/>
    <n v="166"/>
  </r>
  <r>
    <x v="305"/>
    <x v="297"/>
    <s v="25-34"/>
    <x v="1"/>
    <x v="0"/>
    <n v="424"/>
  </r>
  <r>
    <x v="306"/>
    <x v="298"/>
    <s v="25-34"/>
    <x v="0"/>
    <x v="0"/>
    <n v="123"/>
  </r>
  <r>
    <x v="306"/>
    <x v="298"/>
    <s v="25-34"/>
    <x v="1"/>
    <x v="0"/>
    <n v="333"/>
  </r>
  <r>
    <x v="307"/>
    <x v="299"/>
    <s v="25-34"/>
    <x v="0"/>
    <x v="0"/>
    <n v="424"/>
  </r>
  <r>
    <x v="307"/>
    <x v="299"/>
    <s v="25-34"/>
    <x v="1"/>
    <x v="0"/>
    <n v="793"/>
  </r>
  <r>
    <x v="308"/>
    <x v="300"/>
    <s v="25-34"/>
    <x v="0"/>
    <x v="0"/>
    <n v="219"/>
  </r>
  <r>
    <x v="308"/>
    <x v="300"/>
    <s v="25-34"/>
    <x v="1"/>
    <x v="0"/>
    <n v="424"/>
  </r>
  <r>
    <x v="309"/>
    <x v="301"/>
    <s v="25-34"/>
    <x v="0"/>
    <x v="0"/>
    <n v="257"/>
  </r>
  <r>
    <x v="309"/>
    <x v="301"/>
    <s v="25-34"/>
    <x v="1"/>
    <x v="0"/>
    <n v="623"/>
  </r>
  <r>
    <x v="310"/>
    <x v="302"/>
    <s v="25-34"/>
    <x v="0"/>
    <x v="0"/>
    <n v="155"/>
  </r>
  <r>
    <x v="310"/>
    <x v="302"/>
    <s v="25-34"/>
    <x v="1"/>
    <x v="0"/>
    <n v="391"/>
  </r>
  <r>
    <x v="311"/>
    <x v="303"/>
    <s v="25-34"/>
    <x v="0"/>
    <x v="0"/>
    <n v="132"/>
  </r>
  <r>
    <x v="311"/>
    <x v="303"/>
    <s v="25-34"/>
    <x v="1"/>
    <x v="0"/>
    <n v="361"/>
  </r>
  <r>
    <x v="312"/>
    <x v="304"/>
    <s v="25-34"/>
    <x v="0"/>
    <x v="0"/>
    <n v="128"/>
  </r>
  <r>
    <x v="312"/>
    <x v="304"/>
    <s v="25-34"/>
    <x v="1"/>
    <x v="0"/>
    <n v="326"/>
  </r>
  <r>
    <x v="313"/>
    <x v="144"/>
    <s v="25-34"/>
    <x v="0"/>
    <x v="0"/>
    <n v="306"/>
  </r>
  <r>
    <x v="313"/>
    <x v="144"/>
    <s v="25-34"/>
    <x v="1"/>
    <x v="0"/>
    <n v="659"/>
  </r>
  <r>
    <x v="314"/>
    <x v="305"/>
    <s v="25-34"/>
    <x v="0"/>
    <x v="0"/>
    <n v="137"/>
  </r>
  <r>
    <x v="314"/>
    <x v="305"/>
    <s v="25-34"/>
    <x v="1"/>
    <x v="0"/>
    <n v="326"/>
  </r>
  <r>
    <x v="315"/>
    <x v="306"/>
    <s v="25-34"/>
    <x v="0"/>
    <x v="0"/>
    <n v="336"/>
  </r>
  <r>
    <x v="315"/>
    <x v="306"/>
    <s v="25-34"/>
    <x v="1"/>
    <x v="0"/>
    <n v="603"/>
  </r>
  <r>
    <x v="316"/>
    <x v="307"/>
    <s v="25-34"/>
    <x v="0"/>
    <x v="0"/>
    <n v="300"/>
  </r>
  <r>
    <x v="316"/>
    <x v="307"/>
    <s v="25-34"/>
    <x v="1"/>
    <x v="0"/>
    <n v="587"/>
  </r>
  <r>
    <x v="317"/>
    <x v="308"/>
    <s v="25-34"/>
    <x v="0"/>
    <x v="0"/>
    <n v="464"/>
  </r>
  <r>
    <x v="317"/>
    <x v="308"/>
    <s v="25-34"/>
    <x v="1"/>
    <x v="0"/>
    <n v="974"/>
  </r>
  <r>
    <x v="318"/>
    <x v="309"/>
    <s v="25-34"/>
    <x v="0"/>
    <x v="0"/>
    <n v="741"/>
  </r>
  <r>
    <x v="318"/>
    <x v="309"/>
    <s v="25-34"/>
    <x v="1"/>
    <x v="0"/>
    <n v="1402"/>
  </r>
  <r>
    <x v="319"/>
    <x v="310"/>
    <s v="25-34"/>
    <x v="0"/>
    <x v="0"/>
    <n v="582"/>
  </r>
  <r>
    <x v="319"/>
    <x v="310"/>
    <s v="25-34"/>
    <x v="1"/>
    <x v="0"/>
    <n v="963"/>
  </r>
  <r>
    <x v="320"/>
    <x v="311"/>
    <s v="25-34"/>
    <x v="0"/>
    <x v="0"/>
    <n v="243"/>
  </r>
  <r>
    <x v="320"/>
    <x v="311"/>
    <s v="25-34"/>
    <x v="1"/>
    <x v="0"/>
    <n v="679"/>
  </r>
  <r>
    <x v="321"/>
    <x v="312"/>
    <s v="25-34"/>
    <x v="0"/>
    <x v="0"/>
    <n v="250"/>
  </r>
  <r>
    <x v="321"/>
    <x v="312"/>
    <s v="25-34"/>
    <x v="1"/>
    <x v="0"/>
    <n v="548"/>
  </r>
  <r>
    <x v="322"/>
    <x v="313"/>
    <s v="25-34"/>
    <x v="0"/>
    <x v="0"/>
    <n v="217"/>
  </r>
  <r>
    <x v="322"/>
    <x v="313"/>
    <s v="25-34"/>
    <x v="1"/>
    <x v="0"/>
    <n v="549"/>
  </r>
  <r>
    <x v="323"/>
    <x v="314"/>
    <s v="25-34"/>
    <x v="0"/>
    <x v="0"/>
    <n v="188"/>
  </r>
  <r>
    <x v="323"/>
    <x v="314"/>
    <s v="25-34"/>
    <x v="1"/>
    <x v="0"/>
    <n v="490"/>
  </r>
  <r>
    <x v="324"/>
    <x v="315"/>
    <s v="25-34"/>
    <x v="0"/>
    <x v="0"/>
    <n v="163"/>
  </r>
  <r>
    <x v="324"/>
    <x v="315"/>
    <s v="25-34"/>
    <x v="1"/>
    <x v="0"/>
    <n v="546"/>
  </r>
  <r>
    <x v="325"/>
    <x v="316"/>
    <s v="25-34"/>
    <x v="0"/>
    <x v="0"/>
    <n v="179"/>
  </r>
  <r>
    <x v="325"/>
    <x v="316"/>
    <s v="25-34"/>
    <x v="1"/>
    <x v="0"/>
    <n v="465"/>
  </r>
  <r>
    <x v="326"/>
    <x v="317"/>
    <s v="25-34"/>
    <x v="0"/>
    <x v="0"/>
    <n v="355"/>
  </r>
  <r>
    <x v="326"/>
    <x v="317"/>
    <s v="25-34"/>
    <x v="1"/>
    <x v="0"/>
    <n v="803"/>
  </r>
  <r>
    <x v="327"/>
    <x v="318"/>
    <s v="25-34"/>
    <x v="0"/>
    <x v="0"/>
    <n v="398"/>
  </r>
  <r>
    <x v="327"/>
    <x v="318"/>
    <s v="25-34"/>
    <x v="1"/>
    <x v="0"/>
    <n v="574"/>
  </r>
  <r>
    <x v="328"/>
    <x v="319"/>
    <s v="25-34"/>
    <x v="0"/>
    <x v="0"/>
    <n v="592"/>
  </r>
  <r>
    <x v="328"/>
    <x v="319"/>
    <s v="25-34"/>
    <x v="1"/>
    <x v="0"/>
    <n v="1039"/>
  </r>
  <r>
    <x v="329"/>
    <x v="320"/>
    <s v="25-34"/>
    <x v="0"/>
    <x v="0"/>
    <n v="338"/>
  </r>
  <r>
    <x v="329"/>
    <x v="320"/>
    <s v="25-34"/>
    <x v="1"/>
    <x v="0"/>
    <n v="606"/>
  </r>
  <r>
    <x v="330"/>
    <x v="321"/>
    <s v="25-34"/>
    <x v="0"/>
    <x v="0"/>
    <n v="759"/>
  </r>
  <r>
    <x v="330"/>
    <x v="321"/>
    <s v="25-34"/>
    <x v="1"/>
    <x v="0"/>
    <n v="1256"/>
  </r>
  <r>
    <x v="331"/>
    <x v="322"/>
    <s v="25-34"/>
    <x v="0"/>
    <x v="0"/>
    <n v="729"/>
  </r>
  <r>
    <x v="331"/>
    <x v="322"/>
    <s v="25-34"/>
    <x v="1"/>
    <x v="0"/>
    <n v="1113"/>
  </r>
  <r>
    <x v="332"/>
    <x v="323"/>
    <s v="25-34"/>
    <x v="0"/>
    <x v="0"/>
    <n v="1052"/>
  </r>
  <r>
    <x v="332"/>
    <x v="323"/>
    <s v="25-34"/>
    <x v="1"/>
    <x v="0"/>
    <n v="1887"/>
  </r>
  <r>
    <x v="333"/>
    <x v="324"/>
    <s v="25-34"/>
    <x v="0"/>
    <x v="0"/>
    <n v="187"/>
  </r>
  <r>
    <x v="333"/>
    <x v="324"/>
    <s v="25-34"/>
    <x v="1"/>
    <x v="0"/>
    <n v="470"/>
  </r>
  <r>
    <x v="334"/>
    <x v="325"/>
    <s v="25-34"/>
    <x v="0"/>
    <x v="0"/>
    <n v="418"/>
  </r>
  <r>
    <x v="334"/>
    <x v="325"/>
    <s v="25-34"/>
    <x v="1"/>
    <x v="0"/>
    <n v="866"/>
  </r>
  <r>
    <x v="335"/>
    <x v="326"/>
    <s v="25-34"/>
    <x v="0"/>
    <x v="0"/>
    <n v="306"/>
  </r>
  <r>
    <x v="335"/>
    <x v="326"/>
    <s v="25-34"/>
    <x v="1"/>
    <x v="0"/>
    <n v="781"/>
  </r>
  <r>
    <x v="336"/>
    <x v="327"/>
    <s v="25-34"/>
    <x v="0"/>
    <x v="0"/>
    <n v="252"/>
  </r>
  <r>
    <x v="336"/>
    <x v="327"/>
    <s v="25-34"/>
    <x v="1"/>
    <x v="0"/>
    <n v="473"/>
  </r>
  <r>
    <x v="337"/>
    <x v="328"/>
    <s v="25-34"/>
    <x v="0"/>
    <x v="0"/>
    <n v="250"/>
  </r>
  <r>
    <x v="337"/>
    <x v="328"/>
    <s v="25-34"/>
    <x v="1"/>
    <x v="0"/>
    <n v="677"/>
  </r>
  <r>
    <x v="338"/>
    <x v="329"/>
    <s v="25-34"/>
    <x v="0"/>
    <x v="0"/>
    <n v="264"/>
  </r>
  <r>
    <x v="338"/>
    <x v="329"/>
    <s v="25-34"/>
    <x v="1"/>
    <x v="0"/>
    <n v="518"/>
  </r>
  <r>
    <x v="339"/>
    <x v="330"/>
    <s v="25-34"/>
    <x v="0"/>
    <x v="0"/>
    <n v="143"/>
  </r>
  <r>
    <x v="339"/>
    <x v="330"/>
    <s v="25-34"/>
    <x v="1"/>
    <x v="0"/>
    <n v="506"/>
  </r>
  <r>
    <x v="340"/>
    <x v="331"/>
    <s v="25-34"/>
    <x v="0"/>
    <x v="0"/>
    <n v="171"/>
  </r>
  <r>
    <x v="340"/>
    <x v="331"/>
    <s v="25-34"/>
    <x v="1"/>
    <x v="0"/>
    <n v="412"/>
  </r>
  <r>
    <x v="341"/>
    <x v="47"/>
    <s v="25-34"/>
    <x v="0"/>
    <x v="0"/>
    <n v="163"/>
  </r>
  <r>
    <x v="341"/>
    <x v="47"/>
    <s v="25-34"/>
    <x v="1"/>
    <x v="0"/>
    <n v="390"/>
  </r>
  <r>
    <x v="342"/>
    <x v="332"/>
    <s v="25-34"/>
    <x v="0"/>
    <x v="0"/>
    <n v="251"/>
  </r>
  <r>
    <x v="342"/>
    <x v="332"/>
    <s v="25-34"/>
    <x v="1"/>
    <x v="0"/>
    <n v="456"/>
  </r>
  <r>
    <x v="343"/>
    <x v="333"/>
    <s v="25-34"/>
    <x v="0"/>
    <x v="0"/>
    <n v="468"/>
  </r>
  <r>
    <x v="343"/>
    <x v="333"/>
    <s v="25-34"/>
    <x v="1"/>
    <x v="0"/>
    <n v="1309"/>
  </r>
  <r>
    <x v="344"/>
    <x v="334"/>
    <s v="25-34"/>
    <x v="0"/>
    <x v="0"/>
    <n v="398"/>
  </r>
  <r>
    <x v="344"/>
    <x v="334"/>
    <s v="25-34"/>
    <x v="1"/>
    <x v="0"/>
    <n v="892"/>
  </r>
  <r>
    <x v="345"/>
    <x v="335"/>
    <s v="25-34"/>
    <x v="0"/>
    <x v="0"/>
    <n v="180"/>
  </r>
  <r>
    <x v="345"/>
    <x v="335"/>
    <s v="25-34"/>
    <x v="1"/>
    <x v="0"/>
    <n v="392"/>
  </r>
  <r>
    <x v="346"/>
    <x v="336"/>
    <s v="25-34"/>
    <x v="0"/>
    <x v="0"/>
    <n v="335"/>
  </r>
  <r>
    <x v="346"/>
    <x v="336"/>
    <s v="25-34"/>
    <x v="1"/>
    <x v="0"/>
    <n v="767"/>
  </r>
  <r>
    <x v="347"/>
    <x v="337"/>
    <s v="25-34"/>
    <x v="0"/>
    <x v="0"/>
    <n v="193"/>
  </r>
  <r>
    <x v="347"/>
    <x v="337"/>
    <s v="25-34"/>
    <x v="1"/>
    <x v="0"/>
    <n v="404"/>
  </r>
  <r>
    <x v="348"/>
    <x v="338"/>
    <s v="25-34"/>
    <x v="0"/>
    <x v="0"/>
    <n v="218"/>
  </r>
  <r>
    <x v="348"/>
    <x v="338"/>
    <s v="25-34"/>
    <x v="1"/>
    <x v="0"/>
    <n v="586"/>
  </r>
  <r>
    <x v="349"/>
    <x v="339"/>
    <s v="25-34"/>
    <x v="0"/>
    <x v="0"/>
    <n v="223"/>
  </r>
  <r>
    <x v="349"/>
    <x v="339"/>
    <s v="25-34"/>
    <x v="1"/>
    <x v="0"/>
    <n v="569"/>
  </r>
  <r>
    <x v="350"/>
    <x v="340"/>
    <s v="25-34"/>
    <x v="0"/>
    <x v="0"/>
    <n v="287"/>
  </r>
  <r>
    <x v="350"/>
    <x v="340"/>
    <s v="25-34"/>
    <x v="1"/>
    <x v="0"/>
    <n v="779"/>
  </r>
  <r>
    <x v="351"/>
    <x v="341"/>
    <s v="25-34"/>
    <x v="0"/>
    <x v="0"/>
    <n v="224"/>
  </r>
  <r>
    <x v="351"/>
    <x v="341"/>
    <s v="25-34"/>
    <x v="1"/>
    <x v="0"/>
    <n v="760"/>
  </r>
  <r>
    <x v="352"/>
    <x v="342"/>
    <s v="25-34"/>
    <x v="0"/>
    <x v="0"/>
    <n v="115"/>
  </r>
  <r>
    <x v="352"/>
    <x v="342"/>
    <s v="25-34"/>
    <x v="1"/>
    <x v="0"/>
    <n v="363"/>
  </r>
  <r>
    <x v="353"/>
    <x v="343"/>
    <s v="25-34"/>
    <x v="0"/>
    <x v="0"/>
    <n v="669"/>
  </r>
  <r>
    <x v="353"/>
    <x v="343"/>
    <s v="25-34"/>
    <x v="1"/>
    <x v="0"/>
    <n v="1436"/>
  </r>
  <r>
    <x v="354"/>
    <x v="344"/>
    <s v="25-34"/>
    <x v="0"/>
    <x v="0"/>
    <n v="331"/>
  </r>
  <r>
    <x v="354"/>
    <x v="344"/>
    <s v="25-34"/>
    <x v="1"/>
    <x v="0"/>
    <n v="783"/>
  </r>
  <r>
    <x v="355"/>
    <x v="345"/>
    <s v="25-34"/>
    <x v="0"/>
    <x v="0"/>
    <n v="65"/>
  </r>
  <r>
    <x v="355"/>
    <x v="345"/>
    <s v="25-34"/>
    <x v="1"/>
    <x v="0"/>
    <n v="70"/>
  </r>
  <r>
    <x v="356"/>
    <x v="346"/>
    <s v="25-34"/>
    <x v="0"/>
    <x v="0"/>
    <n v="428"/>
  </r>
  <r>
    <x v="356"/>
    <x v="346"/>
    <s v="25-34"/>
    <x v="1"/>
    <x v="0"/>
    <n v="911"/>
  </r>
  <r>
    <x v="357"/>
    <x v="347"/>
    <s v="25-34"/>
    <x v="0"/>
    <x v="0"/>
    <n v="274"/>
  </r>
  <r>
    <x v="357"/>
    <x v="347"/>
    <s v="25-34"/>
    <x v="1"/>
    <x v="0"/>
    <n v="525"/>
  </r>
  <r>
    <x v="358"/>
    <x v="348"/>
    <s v="25-34"/>
    <x v="0"/>
    <x v="0"/>
    <n v="195"/>
  </r>
  <r>
    <x v="358"/>
    <x v="348"/>
    <s v="25-34"/>
    <x v="1"/>
    <x v="0"/>
    <n v="421"/>
  </r>
  <r>
    <x v="359"/>
    <x v="349"/>
    <s v="25-34"/>
    <x v="0"/>
    <x v="0"/>
    <n v="373"/>
  </r>
  <r>
    <x v="359"/>
    <x v="349"/>
    <s v="25-34"/>
    <x v="1"/>
    <x v="0"/>
    <n v="565"/>
  </r>
  <r>
    <x v="360"/>
    <x v="350"/>
    <s v="25-34"/>
    <x v="0"/>
    <x v="0"/>
    <n v="435"/>
  </r>
  <r>
    <x v="360"/>
    <x v="350"/>
    <s v="25-34"/>
    <x v="1"/>
    <x v="0"/>
    <n v="916"/>
  </r>
  <r>
    <x v="361"/>
    <x v="351"/>
    <s v="25-34"/>
    <x v="0"/>
    <x v="0"/>
    <n v="409"/>
  </r>
  <r>
    <x v="361"/>
    <x v="351"/>
    <s v="25-34"/>
    <x v="1"/>
    <x v="0"/>
    <n v="749"/>
  </r>
  <r>
    <x v="362"/>
    <x v="352"/>
    <s v="25-34"/>
    <x v="0"/>
    <x v="0"/>
    <n v="152"/>
  </r>
  <r>
    <x v="362"/>
    <x v="352"/>
    <s v="25-34"/>
    <x v="1"/>
    <x v="0"/>
    <n v="435"/>
  </r>
  <r>
    <x v="363"/>
    <x v="353"/>
    <s v="25-34"/>
    <x v="0"/>
    <x v="0"/>
    <n v="119"/>
  </r>
  <r>
    <x v="363"/>
    <x v="353"/>
    <s v="25-34"/>
    <x v="1"/>
    <x v="0"/>
    <n v="388"/>
  </r>
  <r>
    <x v="364"/>
    <x v="354"/>
    <s v="25-34"/>
    <x v="0"/>
    <x v="0"/>
    <n v="514"/>
  </r>
  <r>
    <x v="364"/>
    <x v="354"/>
    <s v="25-34"/>
    <x v="1"/>
    <x v="0"/>
    <n v="947"/>
  </r>
  <r>
    <x v="365"/>
    <x v="355"/>
    <s v="25-34"/>
    <x v="0"/>
    <x v="0"/>
    <n v="455"/>
  </r>
  <r>
    <x v="365"/>
    <x v="355"/>
    <s v="25-34"/>
    <x v="1"/>
    <x v="0"/>
    <n v="748"/>
  </r>
  <r>
    <x v="366"/>
    <x v="356"/>
    <s v="25-34"/>
    <x v="0"/>
    <x v="0"/>
    <n v="596"/>
  </r>
  <r>
    <x v="366"/>
    <x v="356"/>
    <s v="25-34"/>
    <x v="1"/>
    <x v="0"/>
    <n v="884"/>
  </r>
  <r>
    <x v="367"/>
    <x v="357"/>
    <s v="25-34"/>
    <x v="0"/>
    <x v="0"/>
    <n v="225"/>
  </r>
  <r>
    <x v="367"/>
    <x v="357"/>
    <s v="25-34"/>
    <x v="1"/>
    <x v="0"/>
    <n v="462"/>
  </r>
  <r>
    <x v="368"/>
    <x v="358"/>
    <s v="25-34"/>
    <x v="0"/>
    <x v="0"/>
    <n v="227"/>
  </r>
  <r>
    <x v="368"/>
    <x v="358"/>
    <s v="25-34"/>
    <x v="1"/>
    <x v="0"/>
    <n v="358"/>
  </r>
  <r>
    <x v="369"/>
    <x v="359"/>
    <s v="25-34"/>
    <x v="0"/>
    <x v="0"/>
    <n v="295"/>
  </r>
  <r>
    <x v="369"/>
    <x v="359"/>
    <s v="25-34"/>
    <x v="1"/>
    <x v="0"/>
    <n v="595"/>
  </r>
  <r>
    <x v="370"/>
    <x v="360"/>
    <s v="25-34"/>
    <x v="0"/>
    <x v="0"/>
    <n v="123"/>
  </r>
  <r>
    <x v="370"/>
    <x v="360"/>
    <s v="25-34"/>
    <x v="1"/>
    <x v="0"/>
    <n v="285"/>
  </r>
  <r>
    <x v="371"/>
    <x v="361"/>
    <s v="25-34"/>
    <x v="0"/>
    <x v="0"/>
    <n v="173"/>
  </r>
  <r>
    <x v="371"/>
    <x v="361"/>
    <s v="25-34"/>
    <x v="1"/>
    <x v="0"/>
    <n v="276"/>
  </r>
  <r>
    <x v="372"/>
    <x v="362"/>
    <s v="25-34"/>
    <x v="0"/>
    <x v="0"/>
    <n v="607"/>
  </r>
  <r>
    <x v="372"/>
    <x v="362"/>
    <s v="25-34"/>
    <x v="1"/>
    <x v="0"/>
    <n v="769"/>
  </r>
  <r>
    <x v="373"/>
    <x v="363"/>
    <s v="25-34"/>
    <x v="0"/>
    <x v="0"/>
    <n v="499"/>
  </r>
  <r>
    <x v="373"/>
    <x v="363"/>
    <s v="25-34"/>
    <x v="1"/>
    <x v="0"/>
    <n v="747"/>
  </r>
  <r>
    <x v="374"/>
    <x v="364"/>
    <s v="25-34"/>
    <x v="0"/>
    <x v="0"/>
    <n v="276"/>
  </r>
  <r>
    <x v="374"/>
    <x v="364"/>
    <s v="25-34"/>
    <x v="1"/>
    <x v="0"/>
    <n v="442"/>
  </r>
  <r>
    <x v="375"/>
    <x v="365"/>
    <s v="25-34"/>
    <x v="0"/>
    <x v="0"/>
    <n v="296"/>
  </r>
  <r>
    <x v="375"/>
    <x v="365"/>
    <s v="25-34"/>
    <x v="1"/>
    <x v="0"/>
    <n v="389"/>
  </r>
  <r>
    <x v="376"/>
    <x v="366"/>
    <s v="25-34"/>
    <x v="0"/>
    <x v="0"/>
    <n v="106"/>
  </r>
  <r>
    <x v="376"/>
    <x v="366"/>
    <s v="25-34"/>
    <x v="1"/>
    <x v="0"/>
    <n v="244"/>
  </r>
  <r>
    <x v="377"/>
    <x v="367"/>
    <s v="25-34"/>
    <x v="0"/>
    <x v="0"/>
    <n v="556"/>
  </r>
  <r>
    <x v="377"/>
    <x v="367"/>
    <s v="25-34"/>
    <x v="1"/>
    <x v="0"/>
    <n v="1047"/>
  </r>
  <r>
    <x v="378"/>
    <x v="368"/>
    <s v="25-34"/>
    <x v="0"/>
    <x v="0"/>
    <n v="335"/>
  </r>
  <r>
    <x v="378"/>
    <x v="368"/>
    <s v="25-34"/>
    <x v="1"/>
    <x v="0"/>
    <n v="561"/>
  </r>
  <r>
    <x v="379"/>
    <x v="369"/>
    <s v="25-34"/>
    <x v="0"/>
    <x v="0"/>
    <n v="496"/>
  </r>
  <r>
    <x v="379"/>
    <x v="369"/>
    <s v="25-34"/>
    <x v="1"/>
    <x v="0"/>
    <n v="8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6" showMemberPropertyTips="0" useAutoFormatting="1" rowGrandTotals="0" colGrandTotals="0" itemPrintTitles="1" createdVersion="4" indent="0" compact="0" compactData="0" gridDropZones="1">
  <location ref="A1:D383" firstHeaderRow="1" firstDataRow="3" firstDataCol="2"/>
  <pivotFields count="6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showAll="0" defaultSubtotal="0"/>
    <pivotField axis="axisCol" showAll="0" defaultSubtotal="0">
      <items count="2">
        <item x="0"/>
        <item x="1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2">
    <field x="3"/>
    <field x="4"/>
  </colFields>
  <colItems count="2">
    <i>
      <x/>
      <x/>
    </i>
    <i>
      <x v="1"/>
      <x/>
    </i>
  </colItems>
  <dataFields count="1">
    <dataField name="Wartosc" fld="5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ht="50.1" customHeight="1" x14ac:dyDescent="0.25">
      <c r="A9" s="1" t="s">
        <v>12</v>
      </c>
      <c r="B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1"/>
  <sheetViews>
    <sheetView workbookViewId="0">
      <selection activeCell="H14" sqref="H14"/>
    </sheetView>
  </sheetViews>
  <sheetFormatPr defaultRowHeight="15" x14ac:dyDescent="0.25"/>
  <cols>
    <col min="2" max="2" width="16.85546875" customWidth="1"/>
    <col min="4" max="4" width="11.42578125" customWidth="1"/>
    <col min="5" max="5" width="12.140625" customWidth="1"/>
    <col min="6" max="6" width="15.5703125" customWidth="1"/>
    <col min="7" max="7" width="15.28515625" customWidth="1"/>
    <col min="9" max="9" width="7.42578125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3">
        <v>289</v>
      </c>
      <c r="G2" t="s">
        <v>27</v>
      </c>
      <c r="H2" t="s">
        <v>28</v>
      </c>
    </row>
    <row r="3" spans="1:8" x14ac:dyDescent="0.25">
      <c r="A3" t="s">
        <v>22</v>
      </c>
      <c r="B3" t="s">
        <v>23</v>
      </c>
      <c r="C3" t="s">
        <v>24</v>
      </c>
      <c r="D3" t="s">
        <v>29</v>
      </c>
      <c r="E3" t="s">
        <v>26</v>
      </c>
      <c r="F3" s="3">
        <v>384</v>
      </c>
      <c r="G3" t="s">
        <v>27</v>
      </c>
      <c r="H3" t="s">
        <v>28</v>
      </c>
    </row>
    <row r="4" spans="1:8" x14ac:dyDescent="0.25">
      <c r="A4" t="s">
        <v>30</v>
      </c>
      <c r="B4" t="s">
        <v>31</v>
      </c>
      <c r="C4" t="s">
        <v>24</v>
      </c>
      <c r="D4" t="s">
        <v>25</v>
      </c>
      <c r="E4" t="s">
        <v>26</v>
      </c>
      <c r="F4" s="3">
        <v>450</v>
      </c>
      <c r="G4" t="s">
        <v>27</v>
      </c>
      <c r="H4" t="s">
        <v>28</v>
      </c>
    </row>
    <row r="5" spans="1:8" x14ac:dyDescent="0.25">
      <c r="A5" t="s">
        <v>30</v>
      </c>
      <c r="B5" t="s">
        <v>31</v>
      </c>
      <c r="C5" t="s">
        <v>24</v>
      </c>
      <c r="D5" t="s">
        <v>29</v>
      </c>
      <c r="E5" t="s">
        <v>26</v>
      </c>
      <c r="F5" s="3">
        <v>536</v>
      </c>
      <c r="G5" t="s">
        <v>27</v>
      </c>
      <c r="H5" t="s">
        <v>28</v>
      </c>
    </row>
    <row r="6" spans="1:8" x14ac:dyDescent="0.25">
      <c r="A6" t="s">
        <v>32</v>
      </c>
      <c r="B6" t="s">
        <v>33</v>
      </c>
      <c r="C6" t="s">
        <v>24</v>
      </c>
      <c r="D6" t="s">
        <v>25</v>
      </c>
      <c r="E6" t="s">
        <v>26</v>
      </c>
      <c r="F6" s="3">
        <v>638</v>
      </c>
      <c r="G6" t="s">
        <v>27</v>
      </c>
      <c r="H6" t="s">
        <v>28</v>
      </c>
    </row>
    <row r="7" spans="1:8" x14ac:dyDescent="0.25">
      <c r="A7" t="s">
        <v>32</v>
      </c>
      <c r="B7" t="s">
        <v>33</v>
      </c>
      <c r="C7" t="s">
        <v>24</v>
      </c>
      <c r="D7" t="s">
        <v>29</v>
      </c>
      <c r="E7" t="s">
        <v>26</v>
      </c>
      <c r="F7" s="3">
        <v>851</v>
      </c>
      <c r="G7" t="s">
        <v>27</v>
      </c>
      <c r="H7" t="s">
        <v>28</v>
      </c>
    </row>
    <row r="8" spans="1:8" x14ac:dyDescent="0.25">
      <c r="A8" t="s">
        <v>34</v>
      </c>
      <c r="B8" t="s">
        <v>35</v>
      </c>
      <c r="C8" t="s">
        <v>24</v>
      </c>
      <c r="D8" t="s">
        <v>25</v>
      </c>
      <c r="E8" t="s">
        <v>26</v>
      </c>
      <c r="F8" s="3">
        <v>138</v>
      </c>
      <c r="G8" t="s">
        <v>27</v>
      </c>
      <c r="H8" t="s">
        <v>28</v>
      </c>
    </row>
    <row r="9" spans="1:8" x14ac:dyDescent="0.25">
      <c r="A9" t="s">
        <v>34</v>
      </c>
      <c r="B9" t="s">
        <v>35</v>
      </c>
      <c r="C9" t="s">
        <v>24</v>
      </c>
      <c r="D9" t="s">
        <v>29</v>
      </c>
      <c r="E9" t="s">
        <v>26</v>
      </c>
      <c r="F9" s="3">
        <v>173</v>
      </c>
      <c r="G9" t="s">
        <v>27</v>
      </c>
      <c r="H9" t="s">
        <v>28</v>
      </c>
    </row>
    <row r="10" spans="1:8" x14ac:dyDescent="0.25">
      <c r="A10" t="s">
        <v>36</v>
      </c>
      <c r="B10" t="s">
        <v>37</v>
      </c>
      <c r="C10" t="s">
        <v>24</v>
      </c>
      <c r="D10" t="s">
        <v>25</v>
      </c>
      <c r="E10" t="s">
        <v>26</v>
      </c>
      <c r="F10" s="3">
        <v>2304</v>
      </c>
      <c r="G10" t="s">
        <v>27</v>
      </c>
      <c r="H10" t="s">
        <v>28</v>
      </c>
    </row>
    <row r="11" spans="1:8" x14ac:dyDescent="0.25">
      <c r="A11" t="s">
        <v>36</v>
      </c>
      <c r="B11" t="s">
        <v>37</v>
      </c>
      <c r="C11" t="s">
        <v>24</v>
      </c>
      <c r="D11" t="s">
        <v>29</v>
      </c>
      <c r="E11" t="s">
        <v>26</v>
      </c>
      <c r="F11" s="3">
        <v>3231</v>
      </c>
      <c r="G11" t="s">
        <v>27</v>
      </c>
      <c r="H11" t="s">
        <v>28</v>
      </c>
    </row>
    <row r="12" spans="1:8" x14ac:dyDescent="0.25">
      <c r="A12" t="s">
        <v>38</v>
      </c>
      <c r="B12" t="s">
        <v>39</v>
      </c>
      <c r="C12" t="s">
        <v>24</v>
      </c>
      <c r="D12" t="s">
        <v>25</v>
      </c>
      <c r="E12" t="s">
        <v>26</v>
      </c>
      <c r="F12" s="3">
        <v>443</v>
      </c>
      <c r="G12" t="s">
        <v>27</v>
      </c>
      <c r="H12" t="s">
        <v>28</v>
      </c>
    </row>
    <row r="13" spans="1:8" x14ac:dyDescent="0.25">
      <c r="A13" t="s">
        <v>38</v>
      </c>
      <c r="B13" t="s">
        <v>39</v>
      </c>
      <c r="C13" t="s">
        <v>24</v>
      </c>
      <c r="D13" t="s">
        <v>29</v>
      </c>
      <c r="E13" t="s">
        <v>26</v>
      </c>
      <c r="F13" s="3">
        <v>800</v>
      </c>
      <c r="G13" t="s">
        <v>27</v>
      </c>
      <c r="H13" t="s">
        <v>28</v>
      </c>
    </row>
    <row r="14" spans="1:8" x14ac:dyDescent="0.25">
      <c r="A14" t="s">
        <v>40</v>
      </c>
      <c r="B14" t="s">
        <v>41</v>
      </c>
      <c r="C14" t="s">
        <v>24</v>
      </c>
      <c r="D14" t="s">
        <v>25</v>
      </c>
      <c r="E14" t="s">
        <v>26</v>
      </c>
      <c r="F14" s="3">
        <v>247</v>
      </c>
      <c r="G14" t="s">
        <v>27</v>
      </c>
      <c r="H14" t="s">
        <v>28</v>
      </c>
    </row>
    <row r="15" spans="1:8" x14ac:dyDescent="0.25">
      <c r="A15" t="s">
        <v>40</v>
      </c>
      <c r="B15" t="s">
        <v>41</v>
      </c>
      <c r="C15" t="s">
        <v>24</v>
      </c>
      <c r="D15" t="s">
        <v>29</v>
      </c>
      <c r="E15" t="s">
        <v>26</v>
      </c>
      <c r="F15" s="3">
        <v>479</v>
      </c>
      <c r="G15" t="s">
        <v>27</v>
      </c>
      <c r="H15" t="s">
        <v>28</v>
      </c>
    </row>
    <row r="16" spans="1:8" x14ac:dyDescent="0.25">
      <c r="A16" t="s">
        <v>42</v>
      </c>
      <c r="B16" t="s">
        <v>43</v>
      </c>
      <c r="C16" t="s">
        <v>24</v>
      </c>
      <c r="D16" t="s">
        <v>25</v>
      </c>
      <c r="E16" t="s">
        <v>26</v>
      </c>
      <c r="F16" s="3">
        <v>265</v>
      </c>
      <c r="G16" t="s">
        <v>27</v>
      </c>
      <c r="H16" t="s">
        <v>28</v>
      </c>
    </row>
    <row r="17" spans="1:8" x14ac:dyDescent="0.25">
      <c r="A17" t="s">
        <v>42</v>
      </c>
      <c r="B17" t="s">
        <v>43</v>
      </c>
      <c r="C17" t="s">
        <v>24</v>
      </c>
      <c r="D17" t="s">
        <v>29</v>
      </c>
      <c r="E17" t="s">
        <v>26</v>
      </c>
      <c r="F17" s="3">
        <v>492</v>
      </c>
      <c r="G17" t="s">
        <v>27</v>
      </c>
      <c r="H17" t="s">
        <v>28</v>
      </c>
    </row>
    <row r="18" spans="1:8" x14ac:dyDescent="0.25">
      <c r="A18" t="s">
        <v>44</v>
      </c>
      <c r="B18" t="s">
        <v>45</v>
      </c>
      <c r="C18" t="s">
        <v>24</v>
      </c>
      <c r="D18" t="s">
        <v>25</v>
      </c>
      <c r="E18" t="s">
        <v>26</v>
      </c>
      <c r="F18" s="3">
        <v>292</v>
      </c>
      <c r="G18" t="s">
        <v>27</v>
      </c>
      <c r="H18" t="s">
        <v>28</v>
      </c>
    </row>
    <row r="19" spans="1:8" x14ac:dyDescent="0.25">
      <c r="A19" t="s">
        <v>44</v>
      </c>
      <c r="B19" t="s">
        <v>45</v>
      </c>
      <c r="C19" t="s">
        <v>24</v>
      </c>
      <c r="D19" t="s">
        <v>29</v>
      </c>
      <c r="E19" t="s">
        <v>26</v>
      </c>
      <c r="F19" s="3">
        <v>700</v>
      </c>
      <c r="G19" t="s">
        <v>27</v>
      </c>
      <c r="H19" t="s">
        <v>28</v>
      </c>
    </row>
    <row r="20" spans="1:8" x14ac:dyDescent="0.25">
      <c r="A20" t="s">
        <v>46</v>
      </c>
      <c r="B20" t="s">
        <v>47</v>
      </c>
      <c r="C20" t="s">
        <v>24</v>
      </c>
      <c r="D20" t="s">
        <v>25</v>
      </c>
      <c r="E20" t="s">
        <v>26</v>
      </c>
      <c r="F20" s="3">
        <v>469</v>
      </c>
      <c r="G20" t="s">
        <v>27</v>
      </c>
      <c r="H20" t="s">
        <v>28</v>
      </c>
    </row>
    <row r="21" spans="1:8" x14ac:dyDescent="0.25">
      <c r="A21" t="s">
        <v>46</v>
      </c>
      <c r="B21" t="s">
        <v>47</v>
      </c>
      <c r="C21" t="s">
        <v>24</v>
      </c>
      <c r="D21" t="s">
        <v>29</v>
      </c>
      <c r="E21" t="s">
        <v>26</v>
      </c>
      <c r="F21" s="3">
        <v>679</v>
      </c>
      <c r="G21" t="s">
        <v>27</v>
      </c>
      <c r="H21" t="s">
        <v>28</v>
      </c>
    </row>
    <row r="22" spans="1:8" x14ac:dyDescent="0.25">
      <c r="A22" t="s">
        <v>48</v>
      </c>
      <c r="B22" t="s">
        <v>49</v>
      </c>
      <c r="C22" t="s">
        <v>24</v>
      </c>
      <c r="D22" t="s">
        <v>25</v>
      </c>
      <c r="E22" t="s">
        <v>26</v>
      </c>
      <c r="F22" s="3">
        <v>253</v>
      </c>
      <c r="G22" t="s">
        <v>27</v>
      </c>
      <c r="H22" t="s">
        <v>28</v>
      </c>
    </row>
    <row r="23" spans="1:8" x14ac:dyDescent="0.25">
      <c r="A23" t="s">
        <v>48</v>
      </c>
      <c r="B23" t="s">
        <v>49</v>
      </c>
      <c r="C23" t="s">
        <v>24</v>
      </c>
      <c r="D23" t="s">
        <v>29</v>
      </c>
      <c r="E23" t="s">
        <v>26</v>
      </c>
      <c r="F23" s="3">
        <v>432</v>
      </c>
      <c r="G23" t="s">
        <v>27</v>
      </c>
      <c r="H23" t="s">
        <v>28</v>
      </c>
    </row>
    <row r="24" spans="1:8" x14ac:dyDescent="0.25">
      <c r="A24" t="s">
        <v>50</v>
      </c>
      <c r="B24" t="s">
        <v>51</v>
      </c>
      <c r="C24" t="s">
        <v>24</v>
      </c>
      <c r="D24" t="s">
        <v>25</v>
      </c>
      <c r="E24" t="s">
        <v>26</v>
      </c>
      <c r="F24" s="3">
        <v>239</v>
      </c>
      <c r="G24" t="s">
        <v>27</v>
      </c>
      <c r="H24" t="s">
        <v>28</v>
      </c>
    </row>
    <row r="25" spans="1:8" x14ac:dyDescent="0.25">
      <c r="A25" t="s">
        <v>50</v>
      </c>
      <c r="B25" t="s">
        <v>51</v>
      </c>
      <c r="C25" t="s">
        <v>24</v>
      </c>
      <c r="D25" t="s">
        <v>29</v>
      </c>
      <c r="E25" t="s">
        <v>26</v>
      </c>
      <c r="F25" s="3">
        <v>323</v>
      </c>
      <c r="G25" t="s">
        <v>27</v>
      </c>
      <c r="H25" t="s">
        <v>28</v>
      </c>
    </row>
    <row r="26" spans="1:8" x14ac:dyDescent="0.25">
      <c r="A26" t="s">
        <v>52</v>
      </c>
      <c r="B26" t="s">
        <v>53</v>
      </c>
      <c r="C26" t="s">
        <v>24</v>
      </c>
      <c r="D26" t="s">
        <v>25</v>
      </c>
      <c r="E26" t="s">
        <v>26</v>
      </c>
      <c r="F26" s="3">
        <v>187</v>
      </c>
      <c r="G26" t="s">
        <v>27</v>
      </c>
      <c r="H26" t="s">
        <v>28</v>
      </c>
    </row>
    <row r="27" spans="1:8" x14ac:dyDescent="0.25">
      <c r="A27" t="s">
        <v>52</v>
      </c>
      <c r="B27" t="s">
        <v>53</v>
      </c>
      <c r="C27" t="s">
        <v>24</v>
      </c>
      <c r="D27" t="s">
        <v>29</v>
      </c>
      <c r="E27" t="s">
        <v>26</v>
      </c>
      <c r="F27" s="3">
        <v>321</v>
      </c>
      <c r="G27" t="s">
        <v>27</v>
      </c>
      <c r="H27" t="s">
        <v>28</v>
      </c>
    </row>
    <row r="28" spans="1:8" x14ac:dyDescent="0.25">
      <c r="A28" t="s">
        <v>54</v>
      </c>
      <c r="B28" t="s">
        <v>55</v>
      </c>
      <c r="C28" t="s">
        <v>24</v>
      </c>
      <c r="D28" t="s">
        <v>25</v>
      </c>
      <c r="E28" t="s">
        <v>26</v>
      </c>
      <c r="F28" s="3">
        <v>170</v>
      </c>
      <c r="G28" t="s">
        <v>27</v>
      </c>
      <c r="H28" t="s">
        <v>28</v>
      </c>
    </row>
    <row r="29" spans="1:8" x14ac:dyDescent="0.25">
      <c r="A29" t="s">
        <v>54</v>
      </c>
      <c r="B29" t="s">
        <v>55</v>
      </c>
      <c r="C29" t="s">
        <v>24</v>
      </c>
      <c r="D29" t="s">
        <v>29</v>
      </c>
      <c r="E29" t="s">
        <v>26</v>
      </c>
      <c r="F29" s="3">
        <v>276</v>
      </c>
      <c r="G29" t="s">
        <v>27</v>
      </c>
      <c r="H29" t="s">
        <v>28</v>
      </c>
    </row>
    <row r="30" spans="1:8" x14ac:dyDescent="0.25">
      <c r="A30" t="s">
        <v>56</v>
      </c>
      <c r="B30" t="s">
        <v>57</v>
      </c>
      <c r="C30" t="s">
        <v>24</v>
      </c>
      <c r="D30" t="s">
        <v>25</v>
      </c>
      <c r="E30" t="s">
        <v>26</v>
      </c>
      <c r="F30" s="3">
        <v>449</v>
      </c>
      <c r="G30" t="s">
        <v>27</v>
      </c>
      <c r="H30" t="s">
        <v>28</v>
      </c>
    </row>
    <row r="31" spans="1:8" x14ac:dyDescent="0.25">
      <c r="A31" t="s">
        <v>56</v>
      </c>
      <c r="B31" t="s">
        <v>57</v>
      </c>
      <c r="C31" t="s">
        <v>24</v>
      </c>
      <c r="D31" t="s">
        <v>29</v>
      </c>
      <c r="E31" t="s">
        <v>26</v>
      </c>
      <c r="F31" s="3">
        <v>774</v>
      </c>
      <c r="G31" t="s">
        <v>27</v>
      </c>
      <c r="H31" t="s">
        <v>28</v>
      </c>
    </row>
    <row r="32" spans="1:8" x14ac:dyDescent="0.25">
      <c r="A32" t="s">
        <v>58</v>
      </c>
      <c r="B32" t="s">
        <v>59</v>
      </c>
      <c r="C32" t="s">
        <v>24</v>
      </c>
      <c r="D32" t="s">
        <v>25</v>
      </c>
      <c r="E32" t="s">
        <v>26</v>
      </c>
      <c r="F32" s="3">
        <v>284</v>
      </c>
      <c r="G32" t="s">
        <v>27</v>
      </c>
      <c r="H32" t="s">
        <v>28</v>
      </c>
    </row>
    <row r="33" spans="1:8" x14ac:dyDescent="0.25">
      <c r="A33" t="s">
        <v>58</v>
      </c>
      <c r="B33" t="s">
        <v>59</v>
      </c>
      <c r="C33" t="s">
        <v>24</v>
      </c>
      <c r="D33" t="s">
        <v>29</v>
      </c>
      <c r="E33" t="s">
        <v>26</v>
      </c>
      <c r="F33" s="3">
        <v>547</v>
      </c>
      <c r="G33" t="s">
        <v>27</v>
      </c>
      <c r="H33" t="s">
        <v>28</v>
      </c>
    </row>
    <row r="34" spans="1:8" x14ac:dyDescent="0.25">
      <c r="A34" t="s">
        <v>60</v>
      </c>
      <c r="B34" t="s">
        <v>61</v>
      </c>
      <c r="C34" t="s">
        <v>24</v>
      </c>
      <c r="D34" t="s">
        <v>25</v>
      </c>
      <c r="E34" t="s">
        <v>26</v>
      </c>
      <c r="F34" s="3">
        <v>110</v>
      </c>
      <c r="G34" t="s">
        <v>27</v>
      </c>
      <c r="H34" t="s">
        <v>28</v>
      </c>
    </row>
    <row r="35" spans="1:8" x14ac:dyDescent="0.25">
      <c r="A35" t="s">
        <v>60</v>
      </c>
      <c r="B35" t="s">
        <v>61</v>
      </c>
      <c r="C35" t="s">
        <v>24</v>
      </c>
      <c r="D35" t="s">
        <v>29</v>
      </c>
      <c r="E35" t="s">
        <v>26</v>
      </c>
      <c r="F35" s="3">
        <v>177</v>
      </c>
      <c r="G35" t="s">
        <v>27</v>
      </c>
      <c r="H35" t="s">
        <v>28</v>
      </c>
    </row>
    <row r="36" spans="1:8" x14ac:dyDescent="0.25">
      <c r="A36" t="s">
        <v>62</v>
      </c>
      <c r="B36" t="s">
        <v>63</v>
      </c>
      <c r="C36" t="s">
        <v>24</v>
      </c>
      <c r="D36" t="s">
        <v>25</v>
      </c>
      <c r="E36" t="s">
        <v>26</v>
      </c>
      <c r="F36" s="3">
        <v>242</v>
      </c>
      <c r="G36" t="s">
        <v>27</v>
      </c>
      <c r="H36" t="s">
        <v>28</v>
      </c>
    </row>
    <row r="37" spans="1:8" x14ac:dyDescent="0.25">
      <c r="A37" t="s">
        <v>62</v>
      </c>
      <c r="B37" t="s">
        <v>63</v>
      </c>
      <c r="C37" t="s">
        <v>24</v>
      </c>
      <c r="D37" t="s">
        <v>29</v>
      </c>
      <c r="E37" t="s">
        <v>26</v>
      </c>
      <c r="F37" s="3">
        <v>457</v>
      </c>
      <c r="G37" t="s">
        <v>27</v>
      </c>
      <c r="H37" t="s">
        <v>28</v>
      </c>
    </row>
    <row r="38" spans="1:8" x14ac:dyDescent="0.25">
      <c r="A38" t="s">
        <v>64</v>
      </c>
      <c r="B38" t="s">
        <v>65</v>
      </c>
      <c r="C38" t="s">
        <v>24</v>
      </c>
      <c r="D38" t="s">
        <v>25</v>
      </c>
      <c r="E38" t="s">
        <v>26</v>
      </c>
      <c r="F38" s="3">
        <v>472</v>
      </c>
      <c r="G38" t="s">
        <v>27</v>
      </c>
      <c r="H38" t="s">
        <v>28</v>
      </c>
    </row>
    <row r="39" spans="1:8" x14ac:dyDescent="0.25">
      <c r="A39" t="s">
        <v>64</v>
      </c>
      <c r="B39" t="s">
        <v>65</v>
      </c>
      <c r="C39" t="s">
        <v>24</v>
      </c>
      <c r="D39" t="s">
        <v>29</v>
      </c>
      <c r="E39" t="s">
        <v>26</v>
      </c>
      <c r="F39" s="3">
        <v>855</v>
      </c>
      <c r="G39" t="s">
        <v>27</v>
      </c>
      <c r="H39" t="s">
        <v>28</v>
      </c>
    </row>
    <row r="40" spans="1:8" x14ac:dyDescent="0.25">
      <c r="A40" t="s">
        <v>66</v>
      </c>
      <c r="B40" t="s">
        <v>67</v>
      </c>
      <c r="C40" t="s">
        <v>24</v>
      </c>
      <c r="D40" t="s">
        <v>25</v>
      </c>
      <c r="E40" t="s">
        <v>26</v>
      </c>
      <c r="F40" s="3">
        <v>225</v>
      </c>
      <c r="G40" t="s">
        <v>27</v>
      </c>
      <c r="H40" t="s">
        <v>28</v>
      </c>
    </row>
    <row r="41" spans="1:8" x14ac:dyDescent="0.25">
      <c r="A41" t="s">
        <v>66</v>
      </c>
      <c r="B41" t="s">
        <v>67</v>
      </c>
      <c r="C41" t="s">
        <v>24</v>
      </c>
      <c r="D41" t="s">
        <v>29</v>
      </c>
      <c r="E41" t="s">
        <v>26</v>
      </c>
      <c r="F41" s="3">
        <v>382</v>
      </c>
      <c r="G41" t="s">
        <v>27</v>
      </c>
      <c r="H41" t="s">
        <v>28</v>
      </c>
    </row>
    <row r="42" spans="1:8" x14ac:dyDescent="0.25">
      <c r="A42" t="s">
        <v>68</v>
      </c>
      <c r="B42" t="s">
        <v>69</v>
      </c>
      <c r="C42" t="s">
        <v>24</v>
      </c>
      <c r="D42" t="s">
        <v>25</v>
      </c>
      <c r="E42" t="s">
        <v>26</v>
      </c>
      <c r="F42" s="3">
        <v>278</v>
      </c>
      <c r="G42" t="s">
        <v>27</v>
      </c>
      <c r="H42" t="s">
        <v>28</v>
      </c>
    </row>
    <row r="43" spans="1:8" x14ac:dyDescent="0.25">
      <c r="A43" t="s">
        <v>68</v>
      </c>
      <c r="B43" t="s">
        <v>69</v>
      </c>
      <c r="C43" t="s">
        <v>24</v>
      </c>
      <c r="D43" t="s">
        <v>29</v>
      </c>
      <c r="E43" t="s">
        <v>26</v>
      </c>
      <c r="F43" s="3">
        <v>418</v>
      </c>
      <c r="G43" t="s">
        <v>27</v>
      </c>
      <c r="H43" t="s">
        <v>28</v>
      </c>
    </row>
    <row r="44" spans="1:8" x14ac:dyDescent="0.25">
      <c r="A44" t="s">
        <v>70</v>
      </c>
      <c r="B44" t="s">
        <v>71</v>
      </c>
      <c r="C44" t="s">
        <v>24</v>
      </c>
      <c r="D44" t="s">
        <v>25</v>
      </c>
      <c r="E44" t="s">
        <v>26</v>
      </c>
      <c r="F44" s="3">
        <v>112</v>
      </c>
      <c r="G44" t="s">
        <v>27</v>
      </c>
      <c r="H44" t="s">
        <v>28</v>
      </c>
    </row>
    <row r="45" spans="1:8" x14ac:dyDescent="0.25">
      <c r="A45" t="s">
        <v>70</v>
      </c>
      <c r="B45" t="s">
        <v>71</v>
      </c>
      <c r="C45" t="s">
        <v>24</v>
      </c>
      <c r="D45" t="s">
        <v>29</v>
      </c>
      <c r="E45" t="s">
        <v>26</v>
      </c>
      <c r="F45" s="3">
        <v>199</v>
      </c>
      <c r="G45" t="s">
        <v>27</v>
      </c>
      <c r="H45" t="s">
        <v>28</v>
      </c>
    </row>
    <row r="46" spans="1:8" x14ac:dyDescent="0.25">
      <c r="A46" t="s">
        <v>72</v>
      </c>
      <c r="B46" t="s">
        <v>73</v>
      </c>
      <c r="C46" t="s">
        <v>24</v>
      </c>
      <c r="D46" t="s">
        <v>25</v>
      </c>
      <c r="E46" t="s">
        <v>26</v>
      </c>
      <c r="F46" s="3">
        <v>89</v>
      </c>
      <c r="G46" t="s">
        <v>27</v>
      </c>
      <c r="H46" t="s">
        <v>28</v>
      </c>
    </row>
    <row r="47" spans="1:8" x14ac:dyDescent="0.25">
      <c r="A47" t="s">
        <v>72</v>
      </c>
      <c r="B47" t="s">
        <v>73</v>
      </c>
      <c r="C47" t="s">
        <v>24</v>
      </c>
      <c r="D47" t="s">
        <v>29</v>
      </c>
      <c r="E47" t="s">
        <v>26</v>
      </c>
      <c r="F47" s="3">
        <v>143</v>
      </c>
      <c r="G47" t="s">
        <v>27</v>
      </c>
      <c r="H47" t="s">
        <v>28</v>
      </c>
    </row>
    <row r="48" spans="1:8" x14ac:dyDescent="0.25">
      <c r="A48" t="s">
        <v>74</v>
      </c>
      <c r="B48" t="s">
        <v>75</v>
      </c>
      <c r="C48" t="s">
        <v>24</v>
      </c>
      <c r="D48" t="s">
        <v>25</v>
      </c>
      <c r="E48" t="s">
        <v>26</v>
      </c>
      <c r="F48" s="3">
        <v>139</v>
      </c>
      <c r="G48" t="s">
        <v>27</v>
      </c>
      <c r="H48" t="s">
        <v>28</v>
      </c>
    </row>
    <row r="49" spans="1:8" x14ac:dyDescent="0.25">
      <c r="A49" t="s">
        <v>74</v>
      </c>
      <c r="B49" t="s">
        <v>75</v>
      </c>
      <c r="C49" t="s">
        <v>24</v>
      </c>
      <c r="D49" t="s">
        <v>29</v>
      </c>
      <c r="E49" t="s">
        <v>26</v>
      </c>
      <c r="F49" s="3">
        <v>249</v>
      </c>
      <c r="G49" t="s">
        <v>27</v>
      </c>
      <c r="H49" t="s">
        <v>28</v>
      </c>
    </row>
    <row r="50" spans="1:8" x14ac:dyDescent="0.25">
      <c r="A50" t="s">
        <v>76</v>
      </c>
      <c r="B50" t="s">
        <v>77</v>
      </c>
      <c r="C50" t="s">
        <v>24</v>
      </c>
      <c r="D50" t="s">
        <v>25</v>
      </c>
      <c r="E50" t="s">
        <v>26</v>
      </c>
      <c r="F50" s="3">
        <v>527</v>
      </c>
      <c r="G50" t="s">
        <v>27</v>
      </c>
      <c r="H50" t="s">
        <v>28</v>
      </c>
    </row>
    <row r="51" spans="1:8" x14ac:dyDescent="0.25">
      <c r="A51" t="s">
        <v>76</v>
      </c>
      <c r="B51" t="s">
        <v>77</v>
      </c>
      <c r="C51" t="s">
        <v>24</v>
      </c>
      <c r="D51" t="s">
        <v>29</v>
      </c>
      <c r="E51" t="s">
        <v>26</v>
      </c>
      <c r="F51" s="3">
        <v>695</v>
      </c>
      <c r="G51" t="s">
        <v>27</v>
      </c>
      <c r="H51" t="s">
        <v>28</v>
      </c>
    </row>
    <row r="52" spans="1:8" x14ac:dyDescent="0.25">
      <c r="A52" t="s">
        <v>78</v>
      </c>
      <c r="B52" t="s">
        <v>79</v>
      </c>
      <c r="C52" t="s">
        <v>24</v>
      </c>
      <c r="D52" t="s">
        <v>25</v>
      </c>
      <c r="E52" t="s">
        <v>26</v>
      </c>
      <c r="F52" s="3">
        <v>251</v>
      </c>
      <c r="G52" t="s">
        <v>27</v>
      </c>
      <c r="H52" t="s">
        <v>28</v>
      </c>
    </row>
    <row r="53" spans="1:8" x14ac:dyDescent="0.25">
      <c r="A53" t="s">
        <v>78</v>
      </c>
      <c r="B53" t="s">
        <v>79</v>
      </c>
      <c r="C53" t="s">
        <v>24</v>
      </c>
      <c r="D53" t="s">
        <v>29</v>
      </c>
      <c r="E53" t="s">
        <v>26</v>
      </c>
      <c r="F53" s="3">
        <v>513</v>
      </c>
      <c r="G53" t="s">
        <v>27</v>
      </c>
      <c r="H53" t="s">
        <v>28</v>
      </c>
    </row>
    <row r="54" spans="1:8" x14ac:dyDescent="0.25">
      <c r="A54" t="s">
        <v>80</v>
      </c>
      <c r="B54" t="s">
        <v>81</v>
      </c>
      <c r="C54" t="s">
        <v>24</v>
      </c>
      <c r="D54" t="s">
        <v>25</v>
      </c>
      <c r="E54" t="s">
        <v>26</v>
      </c>
      <c r="F54" s="3">
        <v>441</v>
      </c>
      <c r="G54" t="s">
        <v>27</v>
      </c>
      <c r="H54" t="s">
        <v>28</v>
      </c>
    </row>
    <row r="55" spans="1:8" x14ac:dyDescent="0.25">
      <c r="A55" t="s">
        <v>80</v>
      </c>
      <c r="B55" t="s">
        <v>81</v>
      </c>
      <c r="C55" t="s">
        <v>24</v>
      </c>
      <c r="D55" t="s">
        <v>29</v>
      </c>
      <c r="E55" t="s">
        <v>26</v>
      </c>
      <c r="F55" s="3">
        <v>722</v>
      </c>
      <c r="G55" t="s">
        <v>27</v>
      </c>
      <c r="H55" t="s">
        <v>28</v>
      </c>
    </row>
    <row r="56" spans="1:8" x14ac:dyDescent="0.25">
      <c r="A56" t="s">
        <v>82</v>
      </c>
      <c r="B56" t="s">
        <v>83</v>
      </c>
      <c r="C56" t="s">
        <v>24</v>
      </c>
      <c r="D56" t="s">
        <v>25</v>
      </c>
      <c r="E56" t="s">
        <v>26</v>
      </c>
      <c r="F56" s="3">
        <v>508</v>
      </c>
      <c r="G56" t="s">
        <v>27</v>
      </c>
      <c r="H56" t="s">
        <v>28</v>
      </c>
    </row>
    <row r="57" spans="1:8" x14ac:dyDescent="0.25">
      <c r="A57" t="s">
        <v>82</v>
      </c>
      <c r="B57" t="s">
        <v>83</v>
      </c>
      <c r="C57" t="s">
        <v>24</v>
      </c>
      <c r="D57" t="s">
        <v>29</v>
      </c>
      <c r="E57" t="s">
        <v>26</v>
      </c>
      <c r="F57" s="3">
        <v>581</v>
      </c>
      <c r="G57" t="s">
        <v>27</v>
      </c>
      <c r="H57" t="s">
        <v>28</v>
      </c>
    </row>
    <row r="58" spans="1:8" x14ac:dyDescent="0.25">
      <c r="A58" t="s">
        <v>84</v>
      </c>
      <c r="B58" t="s">
        <v>85</v>
      </c>
      <c r="C58" t="s">
        <v>24</v>
      </c>
      <c r="D58" t="s">
        <v>25</v>
      </c>
      <c r="E58" t="s">
        <v>26</v>
      </c>
      <c r="F58" s="3">
        <v>351</v>
      </c>
      <c r="G58" t="s">
        <v>27</v>
      </c>
      <c r="H58" t="s">
        <v>28</v>
      </c>
    </row>
    <row r="59" spans="1:8" x14ac:dyDescent="0.25">
      <c r="A59" t="s">
        <v>84</v>
      </c>
      <c r="B59" t="s">
        <v>85</v>
      </c>
      <c r="C59" t="s">
        <v>24</v>
      </c>
      <c r="D59" t="s">
        <v>29</v>
      </c>
      <c r="E59" t="s">
        <v>26</v>
      </c>
      <c r="F59" s="3">
        <v>496</v>
      </c>
      <c r="G59" t="s">
        <v>27</v>
      </c>
      <c r="H59" t="s">
        <v>28</v>
      </c>
    </row>
    <row r="60" spans="1:8" x14ac:dyDescent="0.25">
      <c r="A60" t="s">
        <v>86</v>
      </c>
      <c r="B60" t="s">
        <v>87</v>
      </c>
      <c r="C60" t="s">
        <v>24</v>
      </c>
      <c r="D60" t="s">
        <v>25</v>
      </c>
      <c r="E60" t="s">
        <v>26</v>
      </c>
      <c r="F60" s="3">
        <v>500</v>
      </c>
      <c r="G60" t="s">
        <v>27</v>
      </c>
      <c r="H60" t="s">
        <v>28</v>
      </c>
    </row>
    <row r="61" spans="1:8" x14ac:dyDescent="0.25">
      <c r="A61" t="s">
        <v>86</v>
      </c>
      <c r="B61" t="s">
        <v>87</v>
      </c>
      <c r="C61" t="s">
        <v>24</v>
      </c>
      <c r="D61" t="s">
        <v>29</v>
      </c>
      <c r="E61" t="s">
        <v>26</v>
      </c>
      <c r="F61" s="3">
        <v>555</v>
      </c>
      <c r="G61" t="s">
        <v>27</v>
      </c>
      <c r="H61" t="s">
        <v>28</v>
      </c>
    </row>
    <row r="62" spans="1:8" x14ac:dyDescent="0.25">
      <c r="A62" t="s">
        <v>88</v>
      </c>
      <c r="B62" t="s">
        <v>89</v>
      </c>
      <c r="C62" t="s">
        <v>24</v>
      </c>
      <c r="D62" t="s">
        <v>25</v>
      </c>
      <c r="E62" t="s">
        <v>26</v>
      </c>
      <c r="F62" s="3">
        <v>584</v>
      </c>
      <c r="G62" t="s">
        <v>27</v>
      </c>
      <c r="H62" t="s">
        <v>28</v>
      </c>
    </row>
    <row r="63" spans="1:8" x14ac:dyDescent="0.25">
      <c r="A63" t="s">
        <v>88</v>
      </c>
      <c r="B63" t="s">
        <v>89</v>
      </c>
      <c r="C63" t="s">
        <v>24</v>
      </c>
      <c r="D63" t="s">
        <v>29</v>
      </c>
      <c r="E63" t="s">
        <v>26</v>
      </c>
      <c r="F63" s="3">
        <v>842</v>
      </c>
      <c r="G63" t="s">
        <v>27</v>
      </c>
      <c r="H63" t="s">
        <v>28</v>
      </c>
    </row>
    <row r="64" spans="1:8" x14ac:dyDescent="0.25">
      <c r="A64" t="s">
        <v>90</v>
      </c>
      <c r="B64" t="s">
        <v>91</v>
      </c>
      <c r="C64" t="s">
        <v>24</v>
      </c>
      <c r="D64" t="s">
        <v>25</v>
      </c>
      <c r="E64" t="s">
        <v>26</v>
      </c>
      <c r="F64" s="3">
        <v>415</v>
      </c>
      <c r="G64" t="s">
        <v>27</v>
      </c>
      <c r="H64" t="s">
        <v>28</v>
      </c>
    </row>
    <row r="65" spans="1:8" x14ac:dyDescent="0.25">
      <c r="A65" t="s">
        <v>90</v>
      </c>
      <c r="B65" t="s">
        <v>91</v>
      </c>
      <c r="C65" t="s">
        <v>24</v>
      </c>
      <c r="D65" t="s">
        <v>29</v>
      </c>
      <c r="E65" t="s">
        <v>26</v>
      </c>
      <c r="F65" s="3">
        <v>600</v>
      </c>
      <c r="G65" t="s">
        <v>27</v>
      </c>
      <c r="H65" t="s">
        <v>28</v>
      </c>
    </row>
    <row r="66" spans="1:8" x14ac:dyDescent="0.25">
      <c r="A66" t="s">
        <v>92</v>
      </c>
      <c r="B66" t="s">
        <v>93</v>
      </c>
      <c r="C66" t="s">
        <v>24</v>
      </c>
      <c r="D66" t="s">
        <v>25</v>
      </c>
      <c r="E66" t="s">
        <v>26</v>
      </c>
      <c r="F66" s="3">
        <v>263</v>
      </c>
      <c r="G66" t="s">
        <v>27</v>
      </c>
      <c r="H66" t="s">
        <v>28</v>
      </c>
    </row>
    <row r="67" spans="1:8" x14ac:dyDescent="0.25">
      <c r="A67" t="s">
        <v>92</v>
      </c>
      <c r="B67" t="s">
        <v>93</v>
      </c>
      <c r="C67" t="s">
        <v>24</v>
      </c>
      <c r="D67" t="s">
        <v>29</v>
      </c>
      <c r="E67" t="s">
        <v>26</v>
      </c>
      <c r="F67" s="3">
        <v>487</v>
      </c>
      <c r="G67" t="s">
        <v>27</v>
      </c>
      <c r="H67" t="s">
        <v>28</v>
      </c>
    </row>
    <row r="68" spans="1:8" x14ac:dyDescent="0.25">
      <c r="A68" t="s">
        <v>94</v>
      </c>
      <c r="B68" t="s">
        <v>95</v>
      </c>
      <c r="C68" t="s">
        <v>24</v>
      </c>
      <c r="D68" t="s">
        <v>25</v>
      </c>
      <c r="E68" t="s">
        <v>26</v>
      </c>
      <c r="F68" s="3">
        <v>244</v>
      </c>
      <c r="G68" t="s">
        <v>27</v>
      </c>
      <c r="H68" t="s">
        <v>28</v>
      </c>
    </row>
    <row r="69" spans="1:8" x14ac:dyDescent="0.25">
      <c r="A69" t="s">
        <v>94</v>
      </c>
      <c r="B69" t="s">
        <v>95</v>
      </c>
      <c r="C69" t="s">
        <v>24</v>
      </c>
      <c r="D69" t="s">
        <v>29</v>
      </c>
      <c r="E69" t="s">
        <v>26</v>
      </c>
      <c r="F69" s="3">
        <v>367</v>
      </c>
      <c r="G69" t="s">
        <v>27</v>
      </c>
      <c r="H69" t="s">
        <v>28</v>
      </c>
    </row>
    <row r="70" spans="1:8" x14ac:dyDescent="0.25">
      <c r="A70" t="s">
        <v>96</v>
      </c>
      <c r="B70" t="s">
        <v>97</v>
      </c>
      <c r="C70" t="s">
        <v>24</v>
      </c>
      <c r="D70" t="s">
        <v>25</v>
      </c>
      <c r="E70" t="s">
        <v>26</v>
      </c>
      <c r="F70" s="3">
        <v>381</v>
      </c>
      <c r="G70" t="s">
        <v>27</v>
      </c>
      <c r="H70" t="s">
        <v>28</v>
      </c>
    </row>
    <row r="71" spans="1:8" x14ac:dyDescent="0.25">
      <c r="A71" t="s">
        <v>96</v>
      </c>
      <c r="B71" t="s">
        <v>97</v>
      </c>
      <c r="C71" t="s">
        <v>24</v>
      </c>
      <c r="D71" t="s">
        <v>29</v>
      </c>
      <c r="E71" t="s">
        <v>26</v>
      </c>
      <c r="F71" s="3">
        <v>453</v>
      </c>
      <c r="G71" t="s">
        <v>27</v>
      </c>
      <c r="H71" t="s">
        <v>28</v>
      </c>
    </row>
    <row r="72" spans="1:8" x14ac:dyDescent="0.25">
      <c r="A72" t="s">
        <v>98</v>
      </c>
      <c r="B72" t="s">
        <v>99</v>
      </c>
      <c r="C72" t="s">
        <v>24</v>
      </c>
      <c r="D72" t="s">
        <v>25</v>
      </c>
      <c r="E72" t="s">
        <v>26</v>
      </c>
      <c r="F72" s="3">
        <v>170</v>
      </c>
      <c r="G72" t="s">
        <v>27</v>
      </c>
      <c r="H72" t="s">
        <v>28</v>
      </c>
    </row>
    <row r="73" spans="1:8" x14ac:dyDescent="0.25">
      <c r="A73" t="s">
        <v>98</v>
      </c>
      <c r="B73" t="s">
        <v>99</v>
      </c>
      <c r="C73" t="s">
        <v>24</v>
      </c>
      <c r="D73" t="s">
        <v>29</v>
      </c>
      <c r="E73" t="s">
        <v>26</v>
      </c>
      <c r="F73" s="3">
        <v>235</v>
      </c>
      <c r="G73" t="s">
        <v>27</v>
      </c>
      <c r="H73" t="s">
        <v>28</v>
      </c>
    </row>
    <row r="74" spans="1:8" x14ac:dyDescent="0.25">
      <c r="A74" t="s">
        <v>100</v>
      </c>
      <c r="B74" t="s">
        <v>101</v>
      </c>
      <c r="C74" t="s">
        <v>24</v>
      </c>
      <c r="D74" t="s">
        <v>25</v>
      </c>
      <c r="E74" t="s">
        <v>26</v>
      </c>
      <c r="F74" s="3">
        <v>325</v>
      </c>
      <c r="G74" t="s">
        <v>27</v>
      </c>
      <c r="H74" t="s">
        <v>28</v>
      </c>
    </row>
    <row r="75" spans="1:8" x14ac:dyDescent="0.25">
      <c r="A75" t="s">
        <v>100</v>
      </c>
      <c r="B75" t="s">
        <v>101</v>
      </c>
      <c r="C75" t="s">
        <v>24</v>
      </c>
      <c r="D75" t="s">
        <v>29</v>
      </c>
      <c r="E75" t="s">
        <v>26</v>
      </c>
      <c r="F75" s="3">
        <v>542</v>
      </c>
      <c r="G75" t="s">
        <v>27</v>
      </c>
      <c r="H75" t="s">
        <v>28</v>
      </c>
    </row>
    <row r="76" spans="1:8" x14ac:dyDescent="0.25">
      <c r="A76" t="s">
        <v>102</v>
      </c>
      <c r="B76" t="s">
        <v>103</v>
      </c>
      <c r="C76" t="s">
        <v>24</v>
      </c>
      <c r="D76" t="s">
        <v>25</v>
      </c>
      <c r="E76" t="s">
        <v>26</v>
      </c>
      <c r="F76" s="3">
        <v>304</v>
      </c>
      <c r="G76" t="s">
        <v>27</v>
      </c>
      <c r="H76" t="s">
        <v>28</v>
      </c>
    </row>
    <row r="77" spans="1:8" x14ac:dyDescent="0.25">
      <c r="A77" t="s">
        <v>102</v>
      </c>
      <c r="B77" t="s">
        <v>103</v>
      </c>
      <c r="C77" t="s">
        <v>24</v>
      </c>
      <c r="D77" t="s">
        <v>29</v>
      </c>
      <c r="E77" t="s">
        <v>26</v>
      </c>
      <c r="F77" s="3">
        <v>355</v>
      </c>
      <c r="G77" t="s">
        <v>27</v>
      </c>
      <c r="H77" t="s">
        <v>28</v>
      </c>
    </row>
    <row r="78" spans="1:8" x14ac:dyDescent="0.25">
      <c r="A78" t="s">
        <v>104</v>
      </c>
      <c r="B78" t="s">
        <v>105</v>
      </c>
      <c r="C78" t="s">
        <v>24</v>
      </c>
      <c r="D78" t="s">
        <v>25</v>
      </c>
      <c r="E78" t="s">
        <v>26</v>
      </c>
      <c r="F78" s="3">
        <v>568</v>
      </c>
      <c r="G78" t="s">
        <v>27</v>
      </c>
      <c r="H78" t="s">
        <v>28</v>
      </c>
    </row>
    <row r="79" spans="1:8" x14ac:dyDescent="0.25">
      <c r="A79" t="s">
        <v>104</v>
      </c>
      <c r="B79" t="s">
        <v>105</v>
      </c>
      <c r="C79" t="s">
        <v>24</v>
      </c>
      <c r="D79" t="s">
        <v>29</v>
      </c>
      <c r="E79" t="s">
        <v>26</v>
      </c>
      <c r="F79" s="3">
        <v>645</v>
      </c>
      <c r="G79" t="s">
        <v>27</v>
      </c>
      <c r="H79" t="s">
        <v>28</v>
      </c>
    </row>
    <row r="80" spans="1:8" x14ac:dyDescent="0.25">
      <c r="A80" t="s">
        <v>106</v>
      </c>
      <c r="B80" t="s">
        <v>107</v>
      </c>
      <c r="C80" t="s">
        <v>24</v>
      </c>
      <c r="D80" t="s">
        <v>25</v>
      </c>
      <c r="E80" t="s">
        <v>26</v>
      </c>
      <c r="F80" s="3">
        <v>1625</v>
      </c>
      <c r="G80" t="s">
        <v>27</v>
      </c>
      <c r="H80" t="s">
        <v>28</v>
      </c>
    </row>
    <row r="81" spans="1:8" x14ac:dyDescent="0.25">
      <c r="A81" t="s">
        <v>106</v>
      </c>
      <c r="B81" t="s">
        <v>107</v>
      </c>
      <c r="C81" t="s">
        <v>24</v>
      </c>
      <c r="D81" t="s">
        <v>29</v>
      </c>
      <c r="E81" t="s">
        <v>26</v>
      </c>
      <c r="F81" s="3">
        <v>1894</v>
      </c>
      <c r="G81" t="s">
        <v>27</v>
      </c>
      <c r="H81" t="s">
        <v>28</v>
      </c>
    </row>
    <row r="82" spans="1:8" x14ac:dyDescent="0.25">
      <c r="A82" t="s">
        <v>108</v>
      </c>
      <c r="B82" t="s">
        <v>109</v>
      </c>
      <c r="C82" t="s">
        <v>24</v>
      </c>
      <c r="D82" t="s">
        <v>25</v>
      </c>
      <c r="E82" t="s">
        <v>26</v>
      </c>
      <c r="F82" s="3">
        <v>528</v>
      </c>
      <c r="G82" t="s">
        <v>27</v>
      </c>
      <c r="H82" t="s">
        <v>28</v>
      </c>
    </row>
    <row r="83" spans="1:8" x14ac:dyDescent="0.25">
      <c r="A83" t="s">
        <v>108</v>
      </c>
      <c r="B83" t="s">
        <v>109</v>
      </c>
      <c r="C83" t="s">
        <v>24</v>
      </c>
      <c r="D83" t="s">
        <v>29</v>
      </c>
      <c r="E83" t="s">
        <v>26</v>
      </c>
      <c r="F83" s="3">
        <v>562</v>
      </c>
      <c r="G83" t="s">
        <v>27</v>
      </c>
      <c r="H83" t="s">
        <v>28</v>
      </c>
    </row>
    <row r="84" spans="1:8" x14ac:dyDescent="0.25">
      <c r="A84" t="s">
        <v>110</v>
      </c>
      <c r="B84" t="s">
        <v>111</v>
      </c>
      <c r="C84" t="s">
        <v>24</v>
      </c>
      <c r="D84" t="s">
        <v>25</v>
      </c>
      <c r="E84" t="s">
        <v>26</v>
      </c>
      <c r="F84" s="3">
        <v>285</v>
      </c>
      <c r="G84" t="s">
        <v>27</v>
      </c>
      <c r="H84" t="s">
        <v>28</v>
      </c>
    </row>
    <row r="85" spans="1:8" x14ac:dyDescent="0.25">
      <c r="A85" t="s">
        <v>110</v>
      </c>
      <c r="B85" t="s">
        <v>111</v>
      </c>
      <c r="C85" t="s">
        <v>24</v>
      </c>
      <c r="D85" t="s">
        <v>29</v>
      </c>
      <c r="E85" t="s">
        <v>26</v>
      </c>
      <c r="F85" s="3">
        <v>404</v>
      </c>
      <c r="G85" t="s">
        <v>27</v>
      </c>
      <c r="H85" t="s">
        <v>28</v>
      </c>
    </row>
    <row r="86" spans="1:8" x14ac:dyDescent="0.25">
      <c r="A86" t="s">
        <v>112</v>
      </c>
      <c r="B86" t="s">
        <v>113</v>
      </c>
      <c r="C86" t="s">
        <v>24</v>
      </c>
      <c r="D86" t="s">
        <v>25</v>
      </c>
      <c r="E86" t="s">
        <v>26</v>
      </c>
      <c r="F86" s="3">
        <v>1756</v>
      </c>
      <c r="G86" t="s">
        <v>27</v>
      </c>
      <c r="H86" t="s">
        <v>28</v>
      </c>
    </row>
    <row r="87" spans="1:8" x14ac:dyDescent="0.25">
      <c r="A87" t="s">
        <v>112</v>
      </c>
      <c r="B87" t="s">
        <v>113</v>
      </c>
      <c r="C87" t="s">
        <v>24</v>
      </c>
      <c r="D87" t="s">
        <v>29</v>
      </c>
      <c r="E87" t="s">
        <v>26</v>
      </c>
      <c r="F87" s="3">
        <v>2039</v>
      </c>
      <c r="G87" t="s">
        <v>27</v>
      </c>
      <c r="H87" t="s">
        <v>28</v>
      </c>
    </row>
    <row r="88" spans="1:8" x14ac:dyDescent="0.25">
      <c r="A88" t="s">
        <v>114</v>
      </c>
      <c r="B88" t="s">
        <v>115</v>
      </c>
      <c r="C88" t="s">
        <v>24</v>
      </c>
      <c r="D88" t="s">
        <v>25</v>
      </c>
      <c r="E88" t="s">
        <v>26</v>
      </c>
      <c r="F88" s="3">
        <v>2715</v>
      </c>
      <c r="G88" t="s">
        <v>27</v>
      </c>
      <c r="H88" t="s">
        <v>28</v>
      </c>
    </row>
    <row r="89" spans="1:8" x14ac:dyDescent="0.25">
      <c r="A89" t="s">
        <v>114</v>
      </c>
      <c r="B89" t="s">
        <v>115</v>
      </c>
      <c r="C89" t="s">
        <v>24</v>
      </c>
      <c r="D89" t="s">
        <v>29</v>
      </c>
      <c r="E89" t="s">
        <v>26</v>
      </c>
      <c r="F89" s="3">
        <v>4534</v>
      </c>
      <c r="G89" t="s">
        <v>27</v>
      </c>
      <c r="H89" t="s">
        <v>28</v>
      </c>
    </row>
    <row r="90" spans="1:8" x14ac:dyDescent="0.25">
      <c r="A90" t="s">
        <v>116</v>
      </c>
      <c r="B90" t="s">
        <v>117</v>
      </c>
      <c r="C90" t="s">
        <v>24</v>
      </c>
      <c r="D90" t="s">
        <v>25</v>
      </c>
      <c r="E90" t="s">
        <v>26</v>
      </c>
      <c r="F90" s="3">
        <v>712</v>
      </c>
      <c r="G90" t="s">
        <v>27</v>
      </c>
      <c r="H90" t="s">
        <v>28</v>
      </c>
    </row>
    <row r="91" spans="1:8" x14ac:dyDescent="0.25">
      <c r="A91" t="s">
        <v>116</v>
      </c>
      <c r="B91" t="s">
        <v>117</v>
      </c>
      <c r="C91" t="s">
        <v>24</v>
      </c>
      <c r="D91" t="s">
        <v>29</v>
      </c>
      <c r="E91" t="s">
        <v>26</v>
      </c>
      <c r="F91" s="3">
        <v>707</v>
      </c>
      <c r="G91" t="s">
        <v>27</v>
      </c>
      <c r="H91" t="s">
        <v>28</v>
      </c>
    </row>
    <row r="92" spans="1:8" x14ac:dyDescent="0.25">
      <c r="A92" t="s">
        <v>118</v>
      </c>
      <c r="B92" t="s">
        <v>119</v>
      </c>
      <c r="C92" t="s">
        <v>24</v>
      </c>
      <c r="D92" t="s">
        <v>25</v>
      </c>
      <c r="E92" t="s">
        <v>26</v>
      </c>
      <c r="F92" s="3">
        <v>379</v>
      </c>
      <c r="G92" t="s">
        <v>27</v>
      </c>
      <c r="H92" t="s">
        <v>28</v>
      </c>
    </row>
    <row r="93" spans="1:8" x14ac:dyDescent="0.25">
      <c r="A93" t="s">
        <v>118</v>
      </c>
      <c r="B93" t="s">
        <v>119</v>
      </c>
      <c r="C93" t="s">
        <v>24</v>
      </c>
      <c r="D93" t="s">
        <v>29</v>
      </c>
      <c r="E93" t="s">
        <v>26</v>
      </c>
      <c r="F93" s="3">
        <v>470</v>
      </c>
      <c r="G93" t="s">
        <v>27</v>
      </c>
      <c r="H93" t="s">
        <v>28</v>
      </c>
    </row>
    <row r="94" spans="1:8" x14ac:dyDescent="0.25">
      <c r="A94" t="s">
        <v>120</v>
      </c>
      <c r="B94" t="s">
        <v>121</v>
      </c>
      <c r="C94" t="s">
        <v>24</v>
      </c>
      <c r="D94" t="s">
        <v>25</v>
      </c>
      <c r="E94" t="s">
        <v>26</v>
      </c>
      <c r="F94" s="3">
        <v>287</v>
      </c>
      <c r="G94" t="s">
        <v>27</v>
      </c>
      <c r="H94" t="s">
        <v>28</v>
      </c>
    </row>
    <row r="95" spans="1:8" x14ac:dyDescent="0.25">
      <c r="A95" t="s">
        <v>120</v>
      </c>
      <c r="B95" t="s">
        <v>121</v>
      </c>
      <c r="C95" t="s">
        <v>24</v>
      </c>
      <c r="D95" t="s">
        <v>29</v>
      </c>
      <c r="E95" t="s">
        <v>26</v>
      </c>
      <c r="F95" s="3">
        <v>511</v>
      </c>
      <c r="G95" t="s">
        <v>27</v>
      </c>
      <c r="H95" t="s">
        <v>28</v>
      </c>
    </row>
    <row r="96" spans="1:8" x14ac:dyDescent="0.25">
      <c r="A96" t="s">
        <v>122</v>
      </c>
      <c r="B96" t="s">
        <v>123</v>
      </c>
      <c r="C96" t="s">
        <v>24</v>
      </c>
      <c r="D96" t="s">
        <v>25</v>
      </c>
      <c r="E96" t="s">
        <v>26</v>
      </c>
      <c r="F96" s="3">
        <v>230</v>
      </c>
      <c r="G96" t="s">
        <v>27</v>
      </c>
      <c r="H96" t="s">
        <v>28</v>
      </c>
    </row>
    <row r="97" spans="1:8" x14ac:dyDescent="0.25">
      <c r="A97" t="s">
        <v>122</v>
      </c>
      <c r="B97" t="s">
        <v>123</v>
      </c>
      <c r="C97" t="s">
        <v>24</v>
      </c>
      <c r="D97" t="s">
        <v>29</v>
      </c>
      <c r="E97" t="s">
        <v>26</v>
      </c>
      <c r="F97" s="3">
        <v>358</v>
      </c>
      <c r="G97" t="s">
        <v>27</v>
      </c>
      <c r="H97" t="s">
        <v>28</v>
      </c>
    </row>
    <row r="98" spans="1:8" x14ac:dyDescent="0.25">
      <c r="A98" t="s">
        <v>124</v>
      </c>
      <c r="B98" t="s">
        <v>125</v>
      </c>
      <c r="C98" t="s">
        <v>24</v>
      </c>
      <c r="D98" t="s">
        <v>25</v>
      </c>
      <c r="E98" t="s">
        <v>26</v>
      </c>
      <c r="F98" s="3">
        <v>283</v>
      </c>
      <c r="G98" t="s">
        <v>27</v>
      </c>
      <c r="H98" t="s">
        <v>28</v>
      </c>
    </row>
    <row r="99" spans="1:8" x14ac:dyDescent="0.25">
      <c r="A99" t="s">
        <v>124</v>
      </c>
      <c r="B99" t="s">
        <v>125</v>
      </c>
      <c r="C99" t="s">
        <v>24</v>
      </c>
      <c r="D99" t="s">
        <v>29</v>
      </c>
      <c r="E99" t="s">
        <v>26</v>
      </c>
      <c r="F99" s="3">
        <v>366</v>
      </c>
      <c r="G99" t="s">
        <v>27</v>
      </c>
      <c r="H99" t="s">
        <v>28</v>
      </c>
    </row>
    <row r="100" spans="1:8" x14ac:dyDescent="0.25">
      <c r="A100" t="s">
        <v>126</v>
      </c>
      <c r="B100" t="s">
        <v>127</v>
      </c>
      <c r="C100" t="s">
        <v>24</v>
      </c>
      <c r="D100" t="s">
        <v>25</v>
      </c>
      <c r="E100" t="s">
        <v>26</v>
      </c>
      <c r="F100" s="3">
        <v>1054</v>
      </c>
      <c r="G100" t="s">
        <v>27</v>
      </c>
      <c r="H100" t="s">
        <v>28</v>
      </c>
    </row>
    <row r="101" spans="1:8" x14ac:dyDescent="0.25">
      <c r="A101" t="s">
        <v>126</v>
      </c>
      <c r="B101" t="s">
        <v>127</v>
      </c>
      <c r="C101" t="s">
        <v>24</v>
      </c>
      <c r="D101" t="s">
        <v>29</v>
      </c>
      <c r="E101" t="s">
        <v>26</v>
      </c>
      <c r="F101" s="3">
        <v>1300</v>
      </c>
      <c r="G101" t="s">
        <v>27</v>
      </c>
      <c r="H101" t="s">
        <v>28</v>
      </c>
    </row>
    <row r="102" spans="1:8" x14ac:dyDescent="0.25">
      <c r="A102" t="s">
        <v>128</v>
      </c>
      <c r="B102" t="s">
        <v>129</v>
      </c>
      <c r="C102" t="s">
        <v>24</v>
      </c>
      <c r="D102" t="s">
        <v>25</v>
      </c>
      <c r="E102" t="s">
        <v>26</v>
      </c>
      <c r="F102" s="3">
        <v>111</v>
      </c>
      <c r="G102" t="s">
        <v>27</v>
      </c>
      <c r="H102" t="s">
        <v>28</v>
      </c>
    </row>
    <row r="103" spans="1:8" x14ac:dyDescent="0.25">
      <c r="A103" t="s">
        <v>128</v>
      </c>
      <c r="B103" t="s">
        <v>129</v>
      </c>
      <c r="C103" t="s">
        <v>24</v>
      </c>
      <c r="D103" t="s">
        <v>29</v>
      </c>
      <c r="E103" t="s">
        <v>26</v>
      </c>
      <c r="F103" s="3">
        <v>244</v>
      </c>
      <c r="G103" t="s">
        <v>27</v>
      </c>
      <c r="H103" t="s">
        <v>28</v>
      </c>
    </row>
    <row r="104" spans="1:8" x14ac:dyDescent="0.25">
      <c r="A104" t="s">
        <v>130</v>
      </c>
      <c r="B104" t="s">
        <v>131</v>
      </c>
      <c r="C104" t="s">
        <v>24</v>
      </c>
      <c r="D104" t="s">
        <v>25</v>
      </c>
      <c r="E104" t="s">
        <v>26</v>
      </c>
      <c r="F104" s="3">
        <v>122</v>
      </c>
      <c r="G104" t="s">
        <v>27</v>
      </c>
      <c r="H104" t="s">
        <v>28</v>
      </c>
    </row>
    <row r="105" spans="1:8" x14ac:dyDescent="0.25">
      <c r="A105" t="s">
        <v>130</v>
      </c>
      <c r="B105" t="s">
        <v>131</v>
      </c>
      <c r="C105" t="s">
        <v>24</v>
      </c>
      <c r="D105" t="s">
        <v>29</v>
      </c>
      <c r="E105" t="s">
        <v>26</v>
      </c>
      <c r="F105" s="3">
        <v>228</v>
      </c>
      <c r="G105" t="s">
        <v>27</v>
      </c>
      <c r="H105" t="s">
        <v>28</v>
      </c>
    </row>
    <row r="106" spans="1:8" x14ac:dyDescent="0.25">
      <c r="A106" t="s">
        <v>132</v>
      </c>
      <c r="B106" t="s">
        <v>133</v>
      </c>
      <c r="C106" t="s">
        <v>24</v>
      </c>
      <c r="D106" t="s">
        <v>25</v>
      </c>
      <c r="E106" t="s">
        <v>26</v>
      </c>
      <c r="F106" s="3">
        <v>458</v>
      </c>
      <c r="G106" t="s">
        <v>27</v>
      </c>
      <c r="H106" t="s">
        <v>28</v>
      </c>
    </row>
    <row r="107" spans="1:8" x14ac:dyDescent="0.25">
      <c r="A107" t="s">
        <v>132</v>
      </c>
      <c r="B107" t="s">
        <v>133</v>
      </c>
      <c r="C107" t="s">
        <v>24</v>
      </c>
      <c r="D107" t="s">
        <v>29</v>
      </c>
      <c r="E107" t="s">
        <v>26</v>
      </c>
      <c r="F107" s="3">
        <v>603</v>
      </c>
      <c r="G107" t="s">
        <v>27</v>
      </c>
      <c r="H107" t="s">
        <v>28</v>
      </c>
    </row>
    <row r="108" spans="1:8" x14ac:dyDescent="0.25">
      <c r="A108" t="s">
        <v>134</v>
      </c>
      <c r="B108" t="s">
        <v>135</v>
      </c>
      <c r="C108" t="s">
        <v>24</v>
      </c>
      <c r="D108" t="s">
        <v>25</v>
      </c>
      <c r="E108" t="s">
        <v>26</v>
      </c>
      <c r="F108" s="3">
        <v>346</v>
      </c>
      <c r="G108" t="s">
        <v>27</v>
      </c>
      <c r="H108" t="s">
        <v>28</v>
      </c>
    </row>
    <row r="109" spans="1:8" x14ac:dyDescent="0.25">
      <c r="A109" t="s">
        <v>134</v>
      </c>
      <c r="B109" t="s">
        <v>135</v>
      </c>
      <c r="C109" t="s">
        <v>24</v>
      </c>
      <c r="D109" t="s">
        <v>29</v>
      </c>
      <c r="E109" t="s">
        <v>26</v>
      </c>
      <c r="F109" s="3">
        <v>514</v>
      </c>
      <c r="G109" t="s">
        <v>27</v>
      </c>
      <c r="H109" t="s">
        <v>28</v>
      </c>
    </row>
    <row r="110" spans="1:8" x14ac:dyDescent="0.25">
      <c r="A110" t="s">
        <v>136</v>
      </c>
      <c r="B110" t="s">
        <v>137</v>
      </c>
      <c r="C110" t="s">
        <v>24</v>
      </c>
      <c r="D110" t="s">
        <v>25</v>
      </c>
      <c r="E110" t="s">
        <v>26</v>
      </c>
      <c r="F110" s="3">
        <v>307</v>
      </c>
      <c r="G110" t="s">
        <v>27</v>
      </c>
      <c r="H110" t="s">
        <v>28</v>
      </c>
    </row>
    <row r="111" spans="1:8" x14ac:dyDescent="0.25">
      <c r="A111" t="s">
        <v>136</v>
      </c>
      <c r="B111" t="s">
        <v>137</v>
      </c>
      <c r="C111" t="s">
        <v>24</v>
      </c>
      <c r="D111" t="s">
        <v>29</v>
      </c>
      <c r="E111" t="s">
        <v>26</v>
      </c>
      <c r="F111" s="3">
        <v>451</v>
      </c>
      <c r="G111" t="s">
        <v>27</v>
      </c>
      <c r="H111" t="s">
        <v>28</v>
      </c>
    </row>
    <row r="112" spans="1:8" x14ac:dyDescent="0.25">
      <c r="A112" t="s">
        <v>138</v>
      </c>
      <c r="B112" t="s">
        <v>139</v>
      </c>
      <c r="C112" t="s">
        <v>24</v>
      </c>
      <c r="D112" t="s">
        <v>25</v>
      </c>
      <c r="E112" t="s">
        <v>26</v>
      </c>
      <c r="F112" s="3">
        <v>153</v>
      </c>
      <c r="G112" t="s">
        <v>27</v>
      </c>
      <c r="H112" t="s">
        <v>28</v>
      </c>
    </row>
    <row r="113" spans="1:8" x14ac:dyDescent="0.25">
      <c r="A113" t="s">
        <v>138</v>
      </c>
      <c r="B113" t="s">
        <v>139</v>
      </c>
      <c r="C113" t="s">
        <v>24</v>
      </c>
      <c r="D113" t="s">
        <v>29</v>
      </c>
      <c r="E113" t="s">
        <v>26</v>
      </c>
      <c r="F113" s="3">
        <v>226</v>
      </c>
      <c r="G113" t="s">
        <v>27</v>
      </c>
      <c r="H113" t="s">
        <v>28</v>
      </c>
    </row>
    <row r="114" spans="1:8" x14ac:dyDescent="0.25">
      <c r="A114" t="s">
        <v>140</v>
      </c>
      <c r="B114" t="s">
        <v>141</v>
      </c>
      <c r="C114" t="s">
        <v>24</v>
      </c>
      <c r="D114" t="s">
        <v>25</v>
      </c>
      <c r="E114" t="s">
        <v>26</v>
      </c>
      <c r="F114" s="3">
        <v>441</v>
      </c>
      <c r="G114" t="s">
        <v>27</v>
      </c>
      <c r="H114" t="s">
        <v>28</v>
      </c>
    </row>
    <row r="115" spans="1:8" x14ac:dyDescent="0.25">
      <c r="A115" t="s">
        <v>140</v>
      </c>
      <c r="B115" t="s">
        <v>141</v>
      </c>
      <c r="C115" t="s">
        <v>24</v>
      </c>
      <c r="D115" t="s">
        <v>29</v>
      </c>
      <c r="E115" t="s">
        <v>26</v>
      </c>
      <c r="F115" s="3">
        <v>498</v>
      </c>
      <c r="G115" t="s">
        <v>27</v>
      </c>
      <c r="H115" t="s">
        <v>28</v>
      </c>
    </row>
    <row r="116" spans="1:8" x14ac:dyDescent="0.25">
      <c r="A116" t="s">
        <v>142</v>
      </c>
      <c r="B116" t="s">
        <v>143</v>
      </c>
      <c r="C116" t="s">
        <v>24</v>
      </c>
      <c r="D116" t="s">
        <v>25</v>
      </c>
      <c r="E116" t="s">
        <v>26</v>
      </c>
      <c r="F116" s="3">
        <v>374</v>
      </c>
      <c r="G116" t="s">
        <v>27</v>
      </c>
      <c r="H116" t="s">
        <v>28</v>
      </c>
    </row>
    <row r="117" spans="1:8" x14ac:dyDescent="0.25">
      <c r="A117" t="s">
        <v>142</v>
      </c>
      <c r="B117" t="s">
        <v>143</v>
      </c>
      <c r="C117" t="s">
        <v>24</v>
      </c>
      <c r="D117" t="s">
        <v>29</v>
      </c>
      <c r="E117" t="s">
        <v>26</v>
      </c>
      <c r="F117" s="3">
        <v>480</v>
      </c>
      <c r="G117" t="s">
        <v>27</v>
      </c>
      <c r="H117" t="s">
        <v>28</v>
      </c>
    </row>
    <row r="118" spans="1:8" x14ac:dyDescent="0.25">
      <c r="A118" t="s">
        <v>144</v>
      </c>
      <c r="B118" t="s">
        <v>145</v>
      </c>
      <c r="C118" t="s">
        <v>24</v>
      </c>
      <c r="D118" t="s">
        <v>25</v>
      </c>
      <c r="E118" t="s">
        <v>26</v>
      </c>
      <c r="F118" s="3">
        <v>480</v>
      </c>
      <c r="G118" t="s">
        <v>27</v>
      </c>
      <c r="H118" t="s">
        <v>28</v>
      </c>
    </row>
    <row r="119" spans="1:8" x14ac:dyDescent="0.25">
      <c r="A119" t="s">
        <v>144</v>
      </c>
      <c r="B119" t="s">
        <v>145</v>
      </c>
      <c r="C119" t="s">
        <v>24</v>
      </c>
      <c r="D119" t="s">
        <v>29</v>
      </c>
      <c r="E119" t="s">
        <v>26</v>
      </c>
      <c r="F119" s="3">
        <v>1046</v>
      </c>
      <c r="G119" t="s">
        <v>27</v>
      </c>
      <c r="H119" t="s">
        <v>28</v>
      </c>
    </row>
    <row r="120" spans="1:8" x14ac:dyDescent="0.25">
      <c r="A120" t="s">
        <v>146</v>
      </c>
      <c r="B120" t="s">
        <v>147</v>
      </c>
      <c r="C120" t="s">
        <v>24</v>
      </c>
      <c r="D120" t="s">
        <v>25</v>
      </c>
      <c r="E120" t="s">
        <v>26</v>
      </c>
      <c r="F120" s="3">
        <v>381</v>
      </c>
      <c r="G120" t="s">
        <v>27</v>
      </c>
      <c r="H120" t="s">
        <v>28</v>
      </c>
    </row>
    <row r="121" spans="1:8" x14ac:dyDescent="0.25">
      <c r="A121" t="s">
        <v>146</v>
      </c>
      <c r="B121" t="s">
        <v>147</v>
      </c>
      <c r="C121" t="s">
        <v>24</v>
      </c>
      <c r="D121" t="s">
        <v>29</v>
      </c>
      <c r="E121" t="s">
        <v>26</v>
      </c>
      <c r="F121" s="3">
        <v>663</v>
      </c>
      <c r="G121" t="s">
        <v>27</v>
      </c>
      <c r="H121" t="s">
        <v>28</v>
      </c>
    </row>
    <row r="122" spans="1:8" x14ac:dyDescent="0.25">
      <c r="A122" t="s">
        <v>148</v>
      </c>
      <c r="B122" t="s">
        <v>149</v>
      </c>
      <c r="C122" t="s">
        <v>24</v>
      </c>
      <c r="D122" t="s">
        <v>25</v>
      </c>
      <c r="E122" t="s">
        <v>26</v>
      </c>
      <c r="F122" s="3">
        <v>450</v>
      </c>
      <c r="G122" t="s">
        <v>27</v>
      </c>
      <c r="H122" t="s">
        <v>28</v>
      </c>
    </row>
    <row r="123" spans="1:8" x14ac:dyDescent="0.25">
      <c r="A123" t="s">
        <v>148</v>
      </c>
      <c r="B123" t="s">
        <v>149</v>
      </c>
      <c r="C123" t="s">
        <v>24</v>
      </c>
      <c r="D123" t="s">
        <v>29</v>
      </c>
      <c r="E123" t="s">
        <v>26</v>
      </c>
      <c r="F123" s="3">
        <v>837</v>
      </c>
      <c r="G123" t="s">
        <v>27</v>
      </c>
      <c r="H123" t="s">
        <v>28</v>
      </c>
    </row>
    <row r="124" spans="1:8" x14ac:dyDescent="0.25">
      <c r="A124" t="s">
        <v>150</v>
      </c>
      <c r="B124" t="s">
        <v>151</v>
      </c>
      <c r="C124" t="s">
        <v>24</v>
      </c>
      <c r="D124" t="s">
        <v>25</v>
      </c>
      <c r="E124" t="s">
        <v>26</v>
      </c>
      <c r="F124" s="3">
        <v>198</v>
      </c>
      <c r="G124" t="s">
        <v>27</v>
      </c>
      <c r="H124" t="s">
        <v>28</v>
      </c>
    </row>
    <row r="125" spans="1:8" x14ac:dyDescent="0.25">
      <c r="A125" t="s">
        <v>150</v>
      </c>
      <c r="B125" t="s">
        <v>151</v>
      </c>
      <c r="C125" t="s">
        <v>24</v>
      </c>
      <c r="D125" t="s">
        <v>29</v>
      </c>
      <c r="E125" t="s">
        <v>26</v>
      </c>
      <c r="F125" s="3">
        <v>242</v>
      </c>
      <c r="G125" t="s">
        <v>27</v>
      </c>
      <c r="H125" t="s">
        <v>28</v>
      </c>
    </row>
    <row r="126" spans="1:8" x14ac:dyDescent="0.25">
      <c r="A126" t="s">
        <v>152</v>
      </c>
      <c r="B126" t="s">
        <v>153</v>
      </c>
      <c r="C126" t="s">
        <v>24</v>
      </c>
      <c r="D126" t="s">
        <v>25</v>
      </c>
      <c r="E126" t="s">
        <v>26</v>
      </c>
      <c r="F126" s="3">
        <v>292</v>
      </c>
      <c r="G126" t="s">
        <v>27</v>
      </c>
      <c r="H126" t="s">
        <v>28</v>
      </c>
    </row>
    <row r="127" spans="1:8" x14ac:dyDescent="0.25">
      <c r="A127" t="s">
        <v>152</v>
      </c>
      <c r="B127" t="s">
        <v>153</v>
      </c>
      <c r="C127" t="s">
        <v>24</v>
      </c>
      <c r="D127" t="s">
        <v>29</v>
      </c>
      <c r="E127" t="s">
        <v>26</v>
      </c>
      <c r="F127" s="3">
        <v>479</v>
      </c>
      <c r="G127" t="s">
        <v>27</v>
      </c>
      <c r="H127" t="s">
        <v>28</v>
      </c>
    </row>
    <row r="128" spans="1:8" x14ac:dyDescent="0.25">
      <c r="A128" t="s">
        <v>154</v>
      </c>
      <c r="B128" t="s">
        <v>155</v>
      </c>
      <c r="C128" t="s">
        <v>24</v>
      </c>
      <c r="D128" t="s">
        <v>25</v>
      </c>
      <c r="E128" t="s">
        <v>26</v>
      </c>
      <c r="F128" s="3">
        <v>263</v>
      </c>
      <c r="G128" t="s">
        <v>27</v>
      </c>
      <c r="H128" t="s">
        <v>28</v>
      </c>
    </row>
    <row r="129" spans="1:8" x14ac:dyDescent="0.25">
      <c r="A129" t="s">
        <v>154</v>
      </c>
      <c r="B129" t="s">
        <v>155</v>
      </c>
      <c r="C129" t="s">
        <v>24</v>
      </c>
      <c r="D129" t="s">
        <v>29</v>
      </c>
      <c r="E129" t="s">
        <v>26</v>
      </c>
      <c r="F129" s="3">
        <v>317</v>
      </c>
      <c r="G129" t="s">
        <v>27</v>
      </c>
      <c r="H129" t="s">
        <v>28</v>
      </c>
    </row>
    <row r="130" spans="1:8" x14ac:dyDescent="0.25">
      <c r="A130" t="s">
        <v>156</v>
      </c>
      <c r="B130" t="s">
        <v>157</v>
      </c>
      <c r="C130" t="s">
        <v>24</v>
      </c>
      <c r="D130" t="s">
        <v>25</v>
      </c>
      <c r="E130" t="s">
        <v>26</v>
      </c>
      <c r="F130" s="3">
        <v>276</v>
      </c>
      <c r="G130" t="s">
        <v>27</v>
      </c>
      <c r="H130" t="s">
        <v>28</v>
      </c>
    </row>
    <row r="131" spans="1:8" x14ac:dyDescent="0.25">
      <c r="A131" t="s">
        <v>156</v>
      </c>
      <c r="B131" t="s">
        <v>157</v>
      </c>
      <c r="C131" t="s">
        <v>24</v>
      </c>
      <c r="D131" t="s">
        <v>29</v>
      </c>
      <c r="E131" t="s">
        <v>26</v>
      </c>
      <c r="F131" s="3">
        <v>446</v>
      </c>
      <c r="G131" t="s">
        <v>27</v>
      </c>
      <c r="H131" t="s">
        <v>28</v>
      </c>
    </row>
    <row r="132" spans="1:8" x14ac:dyDescent="0.25">
      <c r="A132" t="s">
        <v>158</v>
      </c>
      <c r="B132" t="s">
        <v>159</v>
      </c>
      <c r="C132" t="s">
        <v>24</v>
      </c>
      <c r="D132" t="s">
        <v>25</v>
      </c>
      <c r="E132" t="s">
        <v>26</v>
      </c>
      <c r="F132" s="3">
        <v>303</v>
      </c>
      <c r="G132" t="s">
        <v>27</v>
      </c>
      <c r="H132" t="s">
        <v>28</v>
      </c>
    </row>
    <row r="133" spans="1:8" x14ac:dyDescent="0.25">
      <c r="A133" t="s">
        <v>158</v>
      </c>
      <c r="B133" t="s">
        <v>159</v>
      </c>
      <c r="C133" t="s">
        <v>24</v>
      </c>
      <c r="D133" t="s">
        <v>29</v>
      </c>
      <c r="E133" t="s">
        <v>26</v>
      </c>
      <c r="F133" s="3">
        <v>453</v>
      </c>
      <c r="G133" t="s">
        <v>27</v>
      </c>
      <c r="H133" t="s">
        <v>28</v>
      </c>
    </row>
    <row r="134" spans="1:8" x14ac:dyDescent="0.25">
      <c r="A134" t="s">
        <v>160</v>
      </c>
      <c r="B134" t="s">
        <v>161</v>
      </c>
      <c r="C134" t="s">
        <v>24</v>
      </c>
      <c r="D134" t="s">
        <v>25</v>
      </c>
      <c r="E134" t="s">
        <v>26</v>
      </c>
      <c r="F134" s="3">
        <v>229</v>
      </c>
      <c r="G134" t="s">
        <v>27</v>
      </c>
      <c r="H134" t="s">
        <v>28</v>
      </c>
    </row>
    <row r="135" spans="1:8" x14ac:dyDescent="0.25">
      <c r="A135" t="s">
        <v>160</v>
      </c>
      <c r="B135" t="s">
        <v>161</v>
      </c>
      <c r="C135" t="s">
        <v>24</v>
      </c>
      <c r="D135" t="s">
        <v>29</v>
      </c>
      <c r="E135" t="s">
        <v>26</v>
      </c>
      <c r="F135" s="3">
        <v>563</v>
      </c>
      <c r="G135" t="s">
        <v>27</v>
      </c>
      <c r="H135" t="s">
        <v>28</v>
      </c>
    </row>
    <row r="136" spans="1:8" x14ac:dyDescent="0.25">
      <c r="A136" t="s">
        <v>162</v>
      </c>
      <c r="B136" t="s">
        <v>163</v>
      </c>
      <c r="C136" t="s">
        <v>24</v>
      </c>
      <c r="D136" t="s">
        <v>25</v>
      </c>
      <c r="E136" t="s">
        <v>26</v>
      </c>
      <c r="F136" s="3">
        <v>618</v>
      </c>
      <c r="G136" t="s">
        <v>27</v>
      </c>
      <c r="H136" t="s">
        <v>28</v>
      </c>
    </row>
    <row r="137" spans="1:8" x14ac:dyDescent="0.25">
      <c r="A137" t="s">
        <v>162</v>
      </c>
      <c r="B137" t="s">
        <v>163</v>
      </c>
      <c r="C137" t="s">
        <v>24</v>
      </c>
      <c r="D137" t="s">
        <v>29</v>
      </c>
      <c r="E137" t="s">
        <v>26</v>
      </c>
      <c r="F137" s="3">
        <v>1008</v>
      </c>
      <c r="G137" t="s">
        <v>27</v>
      </c>
      <c r="H137" t="s">
        <v>28</v>
      </c>
    </row>
    <row r="138" spans="1:8" x14ac:dyDescent="0.25">
      <c r="A138" t="s">
        <v>164</v>
      </c>
      <c r="B138" t="s">
        <v>165</v>
      </c>
      <c r="C138" t="s">
        <v>24</v>
      </c>
      <c r="D138" t="s">
        <v>25</v>
      </c>
      <c r="E138" t="s">
        <v>26</v>
      </c>
      <c r="F138" s="3">
        <v>147</v>
      </c>
      <c r="G138" t="s">
        <v>27</v>
      </c>
      <c r="H138" t="s">
        <v>28</v>
      </c>
    </row>
    <row r="139" spans="1:8" x14ac:dyDescent="0.25">
      <c r="A139" t="s">
        <v>164</v>
      </c>
      <c r="B139" t="s">
        <v>165</v>
      </c>
      <c r="C139" t="s">
        <v>24</v>
      </c>
      <c r="D139" t="s">
        <v>29</v>
      </c>
      <c r="E139" t="s">
        <v>26</v>
      </c>
      <c r="F139" s="3">
        <v>256</v>
      </c>
      <c r="G139" t="s">
        <v>27</v>
      </c>
      <c r="H139" t="s">
        <v>28</v>
      </c>
    </row>
    <row r="140" spans="1:8" x14ac:dyDescent="0.25">
      <c r="A140" t="s">
        <v>166</v>
      </c>
      <c r="B140" t="s">
        <v>167</v>
      </c>
      <c r="C140" t="s">
        <v>24</v>
      </c>
      <c r="D140" t="s">
        <v>25</v>
      </c>
      <c r="E140" t="s">
        <v>26</v>
      </c>
      <c r="F140" s="3">
        <v>276</v>
      </c>
      <c r="G140" t="s">
        <v>27</v>
      </c>
      <c r="H140" t="s">
        <v>28</v>
      </c>
    </row>
    <row r="141" spans="1:8" x14ac:dyDescent="0.25">
      <c r="A141" t="s">
        <v>166</v>
      </c>
      <c r="B141" t="s">
        <v>167</v>
      </c>
      <c r="C141" t="s">
        <v>24</v>
      </c>
      <c r="D141" t="s">
        <v>29</v>
      </c>
      <c r="E141" t="s">
        <v>26</v>
      </c>
      <c r="F141" s="3">
        <v>434</v>
      </c>
      <c r="G141" t="s">
        <v>27</v>
      </c>
      <c r="H141" t="s">
        <v>28</v>
      </c>
    </row>
    <row r="142" spans="1:8" x14ac:dyDescent="0.25">
      <c r="A142" t="s">
        <v>168</v>
      </c>
      <c r="B142" t="s">
        <v>169</v>
      </c>
      <c r="C142" t="s">
        <v>24</v>
      </c>
      <c r="D142" t="s">
        <v>25</v>
      </c>
      <c r="E142" t="s">
        <v>26</v>
      </c>
      <c r="F142" s="3">
        <v>195</v>
      </c>
      <c r="G142" t="s">
        <v>27</v>
      </c>
      <c r="H142" t="s">
        <v>28</v>
      </c>
    </row>
    <row r="143" spans="1:8" x14ac:dyDescent="0.25">
      <c r="A143" t="s">
        <v>168</v>
      </c>
      <c r="B143" t="s">
        <v>169</v>
      </c>
      <c r="C143" t="s">
        <v>24</v>
      </c>
      <c r="D143" t="s">
        <v>29</v>
      </c>
      <c r="E143" t="s">
        <v>26</v>
      </c>
      <c r="F143" s="3">
        <v>244</v>
      </c>
      <c r="G143" t="s">
        <v>27</v>
      </c>
      <c r="H143" t="s">
        <v>28</v>
      </c>
    </row>
    <row r="144" spans="1:8" x14ac:dyDescent="0.25">
      <c r="A144" t="s">
        <v>170</v>
      </c>
      <c r="B144" t="s">
        <v>171</v>
      </c>
      <c r="C144" t="s">
        <v>24</v>
      </c>
      <c r="D144" t="s">
        <v>25</v>
      </c>
      <c r="E144" t="s">
        <v>26</v>
      </c>
      <c r="F144" s="3">
        <v>277</v>
      </c>
      <c r="G144" t="s">
        <v>27</v>
      </c>
      <c r="H144" t="s">
        <v>28</v>
      </c>
    </row>
    <row r="145" spans="1:8" x14ac:dyDescent="0.25">
      <c r="A145" t="s">
        <v>170</v>
      </c>
      <c r="B145" t="s">
        <v>171</v>
      </c>
      <c r="C145" t="s">
        <v>24</v>
      </c>
      <c r="D145" t="s">
        <v>29</v>
      </c>
      <c r="E145" t="s">
        <v>26</v>
      </c>
      <c r="F145" s="3">
        <v>556</v>
      </c>
      <c r="G145" t="s">
        <v>27</v>
      </c>
      <c r="H145" t="s">
        <v>28</v>
      </c>
    </row>
    <row r="146" spans="1:8" x14ac:dyDescent="0.25">
      <c r="A146" t="s">
        <v>172</v>
      </c>
      <c r="B146" t="s">
        <v>173</v>
      </c>
      <c r="C146" t="s">
        <v>24</v>
      </c>
      <c r="D146" t="s">
        <v>25</v>
      </c>
      <c r="E146" t="s">
        <v>26</v>
      </c>
      <c r="F146" s="3">
        <v>1728</v>
      </c>
      <c r="G146" t="s">
        <v>27</v>
      </c>
      <c r="H146" t="s">
        <v>28</v>
      </c>
    </row>
    <row r="147" spans="1:8" x14ac:dyDescent="0.25">
      <c r="A147" t="s">
        <v>172</v>
      </c>
      <c r="B147" t="s">
        <v>173</v>
      </c>
      <c r="C147" t="s">
        <v>24</v>
      </c>
      <c r="D147" t="s">
        <v>29</v>
      </c>
      <c r="E147" t="s">
        <v>26</v>
      </c>
      <c r="F147" s="3">
        <v>2612</v>
      </c>
      <c r="G147" t="s">
        <v>27</v>
      </c>
      <c r="H147" t="s">
        <v>28</v>
      </c>
    </row>
    <row r="148" spans="1:8" x14ac:dyDescent="0.25">
      <c r="A148" t="s">
        <v>174</v>
      </c>
      <c r="B148" t="s">
        <v>175</v>
      </c>
      <c r="C148" t="s">
        <v>24</v>
      </c>
      <c r="D148" t="s">
        <v>25</v>
      </c>
      <c r="E148" t="s">
        <v>26</v>
      </c>
      <c r="F148" s="3">
        <v>341</v>
      </c>
      <c r="G148" t="s">
        <v>27</v>
      </c>
      <c r="H148" t="s">
        <v>28</v>
      </c>
    </row>
    <row r="149" spans="1:8" x14ac:dyDescent="0.25">
      <c r="A149" t="s">
        <v>174</v>
      </c>
      <c r="B149" t="s">
        <v>175</v>
      </c>
      <c r="C149" t="s">
        <v>24</v>
      </c>
      <c r="D149" t="s">
        <v>29</v>
      </c>
      <c r="E149" t="s">
        <v>26</v>
      </c>
      <c r="F149" s="3">
        <v>825</v>
      </c>
      <c r="G149" t="s">
        <v>27</v>
      </c>
      <c r="H149" t="s">
        <v>28</v>
      </c>
    </row>
    <row r="150" spans="1:8" x14ac:dyDescent="0.25">
      <c r="A150" t="s">
        <v>176</v>
      </c>
      <c r="B150" t="s">
        <v>177</v>
      </c>
      <c r="C150" t="s">
        <v>24</v>
      </c>
      <c r="D150" t="s">
        <v>25</v>
      </c>
      <c r="E150" t="s">
        <v>26</v>
      </c>
      <c r="F150" s="3">
        <v>575</v>
      </c>
      <c r="G150" t="s">
        <v>27</v>
      </c>
      <c r="H150" t="s">
        <v>28</v>
      </c>
    </row>
    <row r="151" spans="1:8" x14ac:dyDescent="0.25">
      <c r="A151" t="s">
        <v>176</v>
      </c>
      <c r="B151" t="s">
        <v>177</v>
      </c>
      <c r="C151" t="s">
        <v>24</v>
      </c>
      <c r="D151" t="s">
        <v>29</v>
      </c>
      <c r="E151" t="s">
        <v>26</v>
      </c>
      <c r="F151" s="3">
        <v>1052</v>
      </c>
      <c r="G151" t="s">
        <v>27</v>
      </c>
      <c r="H151" t="s">
        <v>28</v>
      </c>
    </row>
    <row r="152" spans="1:8" x14ac:dyDescent="0.25">
      <c r="A152" t="s">
        <v>178</v>
      </c>
      <c r="B152" t="s">
        <v>179</v>
      </c>
      <c r="C152" t="s">
        <v>24</v>
      </c>
      <c r="D152" t="s">
        <v>25</v>
      </c>
      <c r="E152" t="s">
        <v>26</v>
      </c>
      <c r="F152" s="3">
        <v>694</v>
      </c>
      <c r="G152" t="s">
        <v>27</v>
      </c>
      <c r="H152" t="s">
        <v>28</v>
      </c>
    </row>
    <row r="153" spans="1:8" x14ac:dyDescent="0.25">
      <c r="A153" t="s">
        <v>178</v>
      </c>
      <c r="B153" t="s">
        <v>179</v>
      </c>
      <c r="C153" t="s">
        <v>24</v>
      </c>
      <c r="D153" t="s">
        <v>29</v>
      </c>
      <c r="E153" t="s">
        <v>26</v>
      </c>
      <c r="F153" s="3">
        <v>1677</v>
      </c>
      <c r="G153" t="s">
        <v>27</v>
      </c>
      <c r="H153" t="s">
        <v>28</v>
      </c>
    </row>
    <row r="154" spans="1:8" x14ac:dyDescent="0.25">
      <c r="A154" t="s">
        <v>180</v>
      </c>
      <c r="B154" t="s">
        <v>181</v>
      </c>
      <c r="C154" t="s">
        <v>24</v>
      </c>
      <c r="D154" t="s">
        <v>25</v>
      </c>
      <c r="E154" t="s">
        <v>26</v>
      </c>
      <c r="F154" s="3">
        <v>325</v>
      </c>
      <c r="G154" t="s">
        <v>27</v>
      </c>
      <c r="H154" t="s">
        <v>28</v>
      </c>
    </row>
    <row r="155" spans="1:8" x14ac:dyDescent="0.25">
      <c r="A155" t="s">
        <v>180</v>
      </c>
      <c r="B155" t="s">
        <v>181</v>
      </c>
      <c r="C155" t="s">
        <v>24</v>
      </c>
      <c r="D155" t="s">
        <v>29</v>
      </c>
      <c r="E155" t="s">
        <v>26</v>
      </c>
      <c r="F155" s="3">
        <v>543</v>
      </c>
      <c r="G155" t="s">
        <v>27</v>
      </c>
      <c r="H155" t="s">
        <v>28</v>
      </c>
    </row>
    <row r="156" spans="1:8" x14ac:dyDescent="0.25">
      <c r="A156" t="s">
        <v>182</v>
      </c>
      <c r="B156" t="s">
        <v>183</v>
      </c>
      <c r="C156" t="s">
        <v>24</v>
      </c>
      <c r="D156" t="s">
        <v>25</v>
      </c>
      <c r="E156" t="s">
        <v>26</v>
      </c>
      <c r="F156" s="3">
        <v>405</v>
      </c>
      <c r="G156" t="s">
        <v>27</v>
      </c>
      <c r="H156" t="s">
        <v>28</v>
      </c>
    </row>
    <row r="157" spans="1:8" x14ac:dyDescent="0.25">
      <c r="A157" t="s">
        <v>182</v>
      </c>
      <c r="B157" t="s">
        <v>183</v>
      </c>
      <c r="C157" t="s">
        <v>24</v>
      </c>
      <c r="D157" t="s">
        <v>29</v>
      </c>
      <c r="E157" t="s">
        <v>26</v>
      </c>
      <c r="F157" s="3">
        <v>775</v>
      </c>
      <c r="G157" t="s">
        <v>27</v>
      </c>
      <c r="H157" t="s">
        <v>28</v>
      </c>
    </row>
    <row r="158" spans="1:8" x14ac:dyDescent="0.25">
      <c r="A158" t="s">
        <v>184</v>
      </c>
      <c r="B158" t="s">
        <v>185</v>
      </c>
      <c r="C158" t="s">
        <v>24</v>
      </c>
      <c r="D158" t="s">
        <v>25</v>
      </c>
      <c r="E158" t="s">
        <v>26</v>
      </c>
      <c r="F158" s="3">
        <v>508</v>
      </c>
      <c r="G158" t="s">
        <v>27</v>
      </c>
      <c r="H158" t="s">
        <v>28</v>
      </c>
    </row>
    <row r="159" spans="1:8" x14ac:dyDescent="0.25">
      <c r="A159" t="s">
        <v>184</v>
      </c>
      <c r="B159" t="s">
        <v>185</v>
      </c>
      <c r="C159" t="s">
        <v>24</v>
      </c>
      <c r="D159" t="s">
        <v>29</v>
      </c>
      <c r="E159" t="s">
        <v>26</v>
      </c>
      <c r="F159" s="3">
        <v>727</v>
      </c>
      <c r="G159" t="s">
        <v>27</v>
      </c>
      <c r="H159" t="s">
        <v>28</v>
      </c>
    </row>
    <row r="160" spans="1:8" x14ac:dyDescent="0.25">
      <c r="A160" t="s">
        <v>186</v>
      </c>
      <c r="B160" t="s">
        <v>187</v>
      </c>
      <c r="C160" t="s">
        <v>24</v>
      </c>
      <c r="D160" t="s">
        <v>25</v>
      </c>
      <c r="E160" t="s">
        <v>26</v>
      </c>
      <c r="F160" s="3">
        <v>301</v>
      </c>
      <c r="G160" t="s">
        <v>27</v>
      </c>
      <c r="H160" t="s">
        <v>28</v>
      </c>
    </row>
    <row r="161" spans="1:8" x14ac:dyDescent="0.25">
      <c r="A161" t="s">
        <v>186</v>
      </c>
      <c r="B161" t="s">
        <v>187</v>
      </c>
      <c r="C161" t="s">
        <v>24</v>
      </c>
      <c r="D161" t="s">
        <v>29</v>
      </c>
      <c r="E161" t="s">
        <v>26</v>
      </c>
      <c r="F161" s="3">
        <v>704</v>
      </c>
      <c r="G161" t="s">
        <v>27</v>
      </c>
      <c r="H161" t="s">
        <v>28</v>
      </c>
    </row>
    <row r="162" spans="1:8" x14ac:dyDescent="0.25">
      <c r="A162" t="s">
        <v>188</v>
      </c>
      <c r="B162" t="s">
        <v>189</v>
      </c>
      <c r="C162" t="s">
        <v>24</v>
      </c>
      <c r="D162" t="s">
        <v>25</v>
      </c>
      <c r="E162" t="s">
        <v>26</v>
      </c>
      <c r="F162" s="3">
        <v>339</v>
      </c>
      <c r="G162" t="s">
        <v>27</v>
      </c>
      <c r="H162" t="s">
        <v>28</v>
      </c>
    </row>
    <row r="163" spans="1:8" x14ac:dyDescent="0.25">
      <c r="A163" t="s">
        <v>188</v>
      </c>
      <c r="B163" t="s">
        <v>189</v>
      </c>
      <c r="C163" t="s">
        <v>24</v>
      </c>
      <c r="D163" t="s">
        <v>29</v>
      </c>
      <c r="E163" t="s">
        <v>26</v>
      </c>
      <c r="F163" s="3">
        <v>670</v>
      </c>
      <c r="G163" t="s">
        <v>27</v>
      </c>
      <c r="H163" t="s">
        <v>28</v>
      </c>
    </row>
    <row r="164" spans="1:8" x14ac:dyDescent="0.25">
      <c r="A164" t="s">
        <v>190</v>
      </c>
      <c r="B164" t="s">
        <v>191</v>
      </c>
      <c r="C164" t="s">
        <v>24</v>
      </c>
      <c r="D164" t="s">
        <v>25</v>
      </c>
      <c r="E164" t="s">
        <v>26</v>
      </c>
      <c r="F164" s="3">
        <v>237</v>
      </c>
      <c r="G164" t="s">
        <v>27</v>
      </c>
      <c r="H164" t="s">
        <v>28</v>
      </c>
    </row>
    <row r="165" spans="1:8" x14ac:dyDescent="0.25">
      <c r="A165" t="s">
        <v>190</v>
      </c>
      <c r="B165" t="s">
        <v>191</v>
      </c>
      <c r="C165" t="s">
        <v>24</v>
      </c>
      <c r="D165" t="s">
        <v>29</v>
      </c>
      <c r="E165" t="s">
        <v>26</v>
      </c>
      <c r="F165" s="3">
        <v>621</v>
      </c>
      <c r="G165" t="s">
        <v>27</v>
      </c>
      <c r="H165" t="s">
        <v>28</v>
      </c>
    </row>
    <row r="166" spans="1:8" x14ac:dyDescent="0.25">
      <c r="A166" t="s">
        <v>192</v>
      </c>
      <c r="B166" t="s">
        <v>193</v>
      </c>
      <c r="C166" t="s">
        <v>24</v>
      </c>
      <c r="D166" t="s">
        <v>25</v>
      </c>
      <c r="E166" t="s">
        <v>26</v>
      </c>
      <c r="F166" s="3">
        <v>389</v>
      </c>
      <c r="G166" t="s">
        <v>27</v>
      </c>
      <c r="H166" t="s">
        <v>28</v>
      </c>
    </row>
    <row r="167" spans="1:8" x14ac:dyDescent="0.25">
      <c r="A167" t="s">
        <v>192</v>
      </c>
      <c r="B167" t="s">
        <v>193</v>
      </c>
      <c r="C167" t="s">
        <v>24</v>
      </c>
      <c r="D167" t="s">
        <v>29</v>
      </c>
      <c r="E167" t="s">
        <v>26</v>
      </c>
      <c r="F167" s="3">
        <v>688</v>
      </c>
      <c r="G167" t="s">
        <v>27</v>
      </c>
      <c r="H167" t="s">
        <v>28</v>
      </c>
    </row>
    <row r="168" spans="1:8" x14ac:dyDescent="0.25">
      <c r="A168" t="s">
        <v>194</v>
      </c>
      <c r="B168" t="s">
        <v>195</v>
      </c>
      <c r="C168" t="s">
        <v>24</v>
      </c>
      <c r="D168" t="s">
        <v>25</v>
      </c>
      <c r="E168" t="s">
        <v>26</v>
      </c>
      <c r="F168" s="3">
        <v>589</v>
      </c>
      <c r="G168" t="s">
        <v>27</v>
      </c>
      <c r="H168" t="s">
        <v>28</v>
      </c>
    </row>
    <row r="169" spans="1:8" x14ac:dyDescent="0.25">
      <c r="A169" t="s">
        <v>194</v>
      </c>
      <c r="B169" t="s">
        <v>195</v>
      </c>
      <c r="C169" t="s">
        <v>24</v>
      </c>
      <c r="D169" t="s">
        <v>29</v>
      </c>
      <c r="E169" t="s">
        <v>26</v>
      </c>
      <c r="F169" s="3">
        <v>1489</v>
      </c>
      <c r="G169" t="s">
        <v>27</v>
      </c>
      <c r="H169" t="s">
        <v>28</v>
      </c>
    </row>
    <row r="170" spans="1:8" x14ac:dyDescent="0.25">
      <c r="A170" t="s">
        <v>196</v>
      </c>
      <c r="B170" t="s">
        <v>197</v>
      </c>
      <c r="C170" t="s">
        <v>24</v>
      </c>
      <c r="D170" t="s">
        <v>25</v>
      </c>
      <c r="E170" t="s">
        <v>26</v>
      </c>
      <c r="F170" s="3">
        <v>367</v>
      </c>
      <c r="G170" t="s">
        <v>27</v>
      </c>
      <c r="H170" t="s">
        <v>28</v>
      </c>
    </row>
    <row r="171" spans="1:8" x14ac:dyDescent="0.25">
      <c r="A171" t="s">
        <v>196</v>
      </c>
      <c r="B171" t="s">
        <v>197</v>
      </c>
      <c r="C171" t="s">
        <v>24</v>
      </c>
      <c r="D171" t="s">
        <v>29</v>
      </c>
      <c r="E171" t="s">
        <v>26</v>
      </c>
      <c r="F171" s="3">
        <v>721</v>
      </c>
      <c r="G171" t="s">
        <v>27</v>
      </c>
      <c r="H171" t="s">
        <v>28</v>
      </c>
    </row>
    <row r="172" spans="1:8" x14ac:dyDescent="0.25">
      <c r="A172" t="s">
        <v>198</v>
      </c>
      <c r="B172" t="s">
        <v>199</v>
      </c>
      <c r="C172" t="s">
        <v>24</v>
      </c>
      <c r="D172" t="s">
        <v>25</v>
      </c>
      <c r="E172" t="s">
        <v>26</v>
      </c>
      <c r="F172" s="3">
        <v>872</v>
      </c>
      <c r="G172" t="s">
        <v>27</v>
      </c>
      <c r="H172" t="s">
        <v>28</v>
      </c>
    </row>
    <row r="173" spans="1:8" x14ac:dyDescent="0.25">
      <c r="A173" t="s">
        <v>198</v>
      </c>
      <c r="B173" t="s">
        <v>199</v>
      </c>
      <c r="C173" t="s">
        <v>24</v>
      </c>
      <c r="D173" t="s">
        <v>29</v>
      </c>
      <c r="E173" t="s">
        <v>26</v>
      </c>
      <c r="F173" s="3">
        <v>1002</v>
      </c>
      <c r="G173" t="s">
        <v>27</v>
      </c>
      <c r="H173" t="s">
        <v>28</v>
      </c>
    </row>
    <row r="174" spans="1:8" x14ac:dyDescent="0.25">
      <c r="A174" t="s">
        <v>200</v>
      </c>
      <c r="B174" t="s">
        <v>201</v>
      </c>
      <c r="C174" t="s">
        <v>24</v>
      </c>
      <c r="D174" t="s">
        <v>25</v>
      </c>
      <c r="E174" t="s">
        <v>26</v>
      </c>
      <c r="F174" s="3">
        <v>192</v>
      </c>
      <c r="G174" t="s">
        <v>27</v>
      </c>
      <c r="H174" t="s">
        <v>28</v>
      </c>
    </row>
    <row r="175" spans="1:8" x14ac:dyDescent="0.25">
      <c r="A175" t="s">
        <v>200</v>
      </c>
      <c r="B175" t="s">
        <v>201</v>
      </c>
      <c r="C175" t="s">
        <v>24</v>
      </c>
      <c r="D175" t="s">
        <v>29</v>
      </c>
      <c r="E175" t="s">
        <v>26</v>
      </c>
      <c r="F175" s="3">
        <v>292</v>
      </c>
      <c r="G175" t="s">
        <v>27</v>
      </c>
      <c r="H175" t="s">
        <v>28</v>
      </c>
    </row>
    <row r="176" spans="1:8" x14ac:dyDescent="0.25">
      <c r="A176" t="s">
        <v>202</v>
      </c>
      <c r="B176" t="s">
        <v>203</v>
      </c>
      <c r="C176" t="s">
        <v>24</v>
      </c>
      <c r="D176" t="s">
        <v>25</v>
      </c>
      <c r="E176" t="s">
        <v>26</v>
      </c>
      <c r="F176" s="3">
        <v>532</v>
      </c>
      <c r="G176" t="s">
        <v>27</v>
      </c>
      <c r="H176" t="s">
        <v>28</v>
      </c>
    </row>
    <row r="177" spans="1:8" x14ac:dyDescent="0.25">
      <c r="A177" t="s">
        <v>202</v>
      </c>
      <c r="B177" t="s">
        <v>203</v>
      </c>
      <c r="C177" t="s">
        <v>24</v>
      </c>
      <c r="D177" t="s">
        <v>29</v>
      </c>
      <c r="E177" t="s">
        <v>26</v>
      </c>
      <c r="F177" s="3">
        <v>440</v>
      </c>
      <c r="G177" t="s">
        <v>27</v>
      </c>
      <c r="H177" t="s">
        <v>28</v>
      </c>
    </row>
    <row r="178" spans="1:8" x14ac:dyDescent="0.25">
      <c r="A178" t="s">
        <v>204</v>
      </c>
      <c r="B178" t="s">
        <v>205</v>
      </c>
      <c r="C178" t="s">
        <v>24</v>
      </c>
      <c r="D178" t="s">
        <v>25</v>
      </c>
      <c r="E178" t="s">
        <v>26</v>
      </c>
      <c r="F178" s="3">
        <v>234</v>
      </c>
      <c r="G178" t="s">
        <v>27</v>
      </c>
      <c r="H178" t="s">
        <v>28</v>
      </c>
    </row>
    <row r="179" spans="1:8" x14ac:dyDescent="0.25">
      <c r="A179" t="s">
        <v>204</v>
      </c>
      <c r="B179" t="s">
        <v>205</v>
      </c>
      <c r="C179" t="s">
        <v>24</v>
      </c>
      <c r="D179" t="s">
        <v>29</v>
      </c>
      <c r="E179" t="s">
        <v>26</v>
      </c>
      <c r="F179" s="3">
        <v>517</v>
      </c>
      <c r="G179" t="s">
        <v>27</v>
      </c>
      <c r="H179" t="s">
        <v>28</v>
      </c>
    </row>
    <row r="180" spans="1:8" x14ac:dyDescent="0.25">
      <c r="A180" t="s">
        <v>206</v>
      </c>
      <c r="B180" t="s">
        <v>207</v>
      </c>
      <c r="C180" t="s">
        <v>24</v>
      </c>
      <c r="D180" t="s">
        <v>25</v>
      </c>
      <c r="E180" t="s">
        <v>26</v>
      </c>
      <c r="F180" s="3">
        <v>400</v>
      </c>
      <c r="G180" t="s">
        <v>27</v>
      </c>
      <c r="H180" t="s">
        <v>28</v>
      </c>
    </row>
    <row r="181" spans="1:8" x14ac:dyDescent="0.25">
      <c r="A181" t="s">
        <v>206</v>
      </c>
      <c r="B181" t="s">
        <v>207</v>
      </c>
      <c r="C181" t="s">
        <v>24</v>
      </c>
      <c r="D181" t="s">
        <v>29</v>
      </c>
      <c r="E181" t="s">
        <v>26</v>
      </c>
      <c r="F181" s="3">
        <v>731</v>
      </c>
      <c r="G181" t="s">
        <v>27</v>
      </c>
      <c r="H181" t="s">
        <v>28</v>
      </c>
    </row>
    <row r="182" spans="1:8" x14ac:dyDescent="0.25">
      <c r="A182" t="s">
        <v>208</v>
      </c>
      <c r="B182" t="s">
        <v>209</v>
      </c>
      <c r="C182" t="s">
        <v>24</v>
      </c>
      <c r="D182" t="s">
        <v>25</v>
      </c>
      <c r="E182" t="s">
        <v>26</v>
      </c>
      <c r="F182" s="3">
        <v>428</v>
      </c>
      <c r="G182" t="s">
        <v>27</v>
      </c>
      <c r="H182" t="s">
        <v>28</v>
      </c>
    </row>
    <row r="183" spans="1:8" x14ac:dyDescent="0.25">
      <c r="A183" t="s">
        <v>208</v>
      </c>
      <c r="B183" t="s">
        <v>209</v>
      </c>
      <c r="C183" t="s">
        <v>24</v>
      </c>
      <c r="D183" t="s">
        <v>29</v>
      </c>
      <c r="E183" t="s">
        <v>26</v>
      </c>
      <c r="F183" s="3">
        <v>701</v>
      </c>
      <c r="G183" t="s">
        <v>27</v>
      </c>
      <c r="H183" t="s">
        <v>28</v>
      </c>
    </row>
    <row r="184" spans="1:8" x14ac:dyDescent="0.25">
      <c r="A184" t="s">
        <v>210</v>
      </c>
      <c r="B184" t="s">
        <v>211</v>
      </c>
      <c r="C184" t="s">
        <v>24</v>
      </c>
      <c r="D184" t="s">
        <v>25</v>
      </c>
      <c r="E184" t="s">
        <v>26</v>
      </c>
      <c r="F184" s="3">
        <v>260</v>
      </c>
      <c r="G184" t="s">
        <v>27</v>
      </c>
      <c r="H184" t="s">
        <v>28</v>
      </c>
    </row>
    <row r="185" spans="1:8" x14ac:dyDescent="0.25">
      <c r="A185" t="s">
        <v>210</v>
      </c>
      <c r="B185" t="s">
        <v>211</v>
      </c>
      <c r="C185" t="s">
        <v>24</v>
      </c>
      <c r="D185" t="s">
        <v>29</v>
      </c>
      <c r="E185" t="s">
        <v>26</v>
      </c>
      <c r="F185" s="3">
        <v>513</v>
      </c>
      <c r="G185" t="s">
        <v>27</v>
      </c>
      <c r="H185" t="s">
        <v>28</v>
      </c>
    </row>
    <row r="186" spans="1:8" x14ac:dyDescent="0.25">
      <c r="A186" t="s">
        <v>212</v>
      </c>
      <c r="B186" t="s">
        <v>213</v>
      </c>
      <c r="C186" t="s">
        <v>24</v>
      </c>
      <c r="D186" t="s">
        <v>25</v>
      </c>
      <c r="E186" t="s">
        <v>26</v>
      </c>
      <c r="F186" s="3">
        <v>220</v>
      </c>
      <c r="G186" t="s">
        <v>27</v>
      </c>
      <c r="H186" t="s">
        <v>28</v>
      </c>
    </row>
    <row r="187" spans="1:8" x14ac:dyDescent="0.25">
      <c r="A187" t="s">
        <v>212</v>
      </c>
      <c r="B187" t="s">
        <v>213</v>
      </c>
      <c r="C187" t="s">
        <v>24</v>
      </c>
      <c r="D187" t="s">
        <v>29</v>
      </c>
      <c r="E187" t="s">
        <v>26</v>
      </c>
      <c r="F187" s="3">
        <v>456</v>
      </c>
      <c r="G187" t="s">
        <v>27</v>
      </c>
      <c r="H187" t="s">
        <v>28</v>
      </c>
    </row>
    <row r="188" spans="1:8" x14ac:dyDescent="0.25">
      <c r="A188" t="s">
        <v>214</v>
      </c>
      <c r="B188" t="s">
        <v>215</v>
      </c>
      <c r="C188" t="s">
        <v>24</v>
      </c>
      <c r="D188" t="s">
        <v>25</v>
      </c>
      <c r="E188" t="s">
        <v>26</v>
      </c>
      <c r="F188" s="3">
        <v>402</v>
      </c>
      <c r="G188" t="s">
        <v>27</v>
      </c>
      <c r="H188" t="s">
        <v>28</v>
      </c>
    </row>
    <row r="189" spans="1:8" x14ac:dyDescent="0.25">
      <c r="A189" t="s">
        <v>214</v>
      </c>
      <c r="B189" t="s">
        <v>215</v>
      </c>
      <c r="C189" t="s">
        <v>24</v>
      </c>
      <c r="D189" t="s">
        <v>29</v>
      </c>
      <c r="E189" t="s">
        <v>26</v>
      </c>
      <c r="F189" s="3">
        <v>738</v>
      </c>
      <c r="G189" t="s">
        <v>27</v>
      </c>
      <c r="H189" t="s">
        <v>28</v>
      </c>
    </row>
    <row r="190" spans="1:8" x14ac:dyDescent="0.25">
      <c r="A190" t="s">
        <v>216</v>
      </c>
      <c r="B190" t="s">
        <v>217</v>
      </c>
      <c r="C190" t="s">
        <v>24</v>
      </c>
      <c r="D190" t="s">
        <v>25</v>
      </c>
      <c r="E190" t="s">
        <v>26</v>
      </c>
      <c r="F190" s="3">
        <v>633</v>
      </c>
      <c r="G190" t="s">
        <v>27</v>
      </c>
      <c r="H190" t="s">
        <v>28</v>
      </c>
    </row>
    <row r="191" spans="1:8" x14ac:dyDescent="0.25">
      <c r="A191" t="s">
        <v>216</v>
      </c>
      <c r="B191" t="s">
        <v>217</v>
      </c>
      <c r="C191" t="s">
        <v>24</v>
      </c>
      <c r="D191" t="s">
        <v>29</v>
      </c>
      <c r="E191" t="s">
        <v>26</v>
      </c>
      <c r="F191" s="3">
        <v>1369</v>
      </c>
      <c r="G191" t="s">
        <v>27</v>
      </c>
      <c r="H191" t="s">
        <v>28</v>
      </c>
    </row>
    <row r="192" spans="1:8" x14ac:dyDescent="0.25">
      <c r="A192" t="s">
        <v>218</v>
      </c>
      <c r="B192" t="s">
        <v>219</v>
      </c>
      <c r="C192" t="s">
        <v>24</v>
      </c>
      <c r="D192" t="s">
        <v>25</v>
      </c>
      <c r="E192" t="s">
        <v>26</v>
      </c>
      <c r="F192" s="3">
        <v>147</v>
      </c>
      <c r="G192" t="s">
        <v>27</v>
      </c>
      <c r="H192" t="s">
        <v>28</v>
      </c>
    </row>
    <row r="193" spans="1:8" x14ac:dyDescent="0.25">
      <c r="A193" t="s">
        <v>218</v>
      </c>
      <c r="B193" t="s">
        <v>219</v>
      </c>
      <c r="C193" t="s">
        <v>24</v>
      </c>
      <c r="D193" t="s">
        <v>29</v>
      </c>
      <c r="E193" t="s">
        <v>26</v>
      </c>
      <c r="F193" s="3">
        <v>279</v>
      </c>
      <c r="G193" t="s">
        <v>27</v>
      </c>
      <c r="H193" t="s">
        <v>28</v>
      </c>
    </row>
    <row r="194" spans="1:8" x14ac:dyDescent="0.25">
      <c r="A194" t="s">
        <v>220</v>
      </c>
      <c r="B194" t="s">
        <v>221</v>
      </c>
      <c r="C194" t="s">
        <v>24</v>
      </c>
      <c r="D194" t="s">
        <v>25</v>
      </c>
      <c r="E194" t="s">
        <v>26</v>
      </c>
      <c r="F194" s="3">
        <v>441</v>
      </c>
      <c r="G194" t="s">
        <v>27</v>
      </c>
      <c r="H194" t="s">
        <v>28</v>
      </c>
    </row>
    <row r="195" spans="1:8" x14ac:dyDescent="0.25">
      <c r="A195" t="s">
        <v>220</v>
      </c>
      <c r="B195" t="s">
        <v>221</v>
      </c>
      <c r="C195" t="s">
        <v>24</v>
      </c>
      <c r="D195" t="s">
        <v>29</v>
      </c>
      <c r="E195" t="s">
        <v>26</v>
      </c>
      <c r="F195" s="3">
        <v>841</v>
      </c>
      <c r="G195" t="s">
        <v>27</v>
      </c>
      <c r="H195" t="s">
        <v>28</v>
      </c>
    </row>
    <row r="196" spans="1:8" x14ac:dyDescent="0.25">
      <c r="A196" t="s">
        <v>222</v>
      </c>
      <c r="B196" t="s">
        <v>223</v>
      </c>
      <c r="C196" t="s">
        <v>24</v>
      </c>
      <c r="D196" t="s">
        <v>25</v>
      </c>
      <c r="E196" t="s">
        <v>26</v>
      </c>
      <c r="F196" s="3">
        <v>351</v>
      </c>
      <c r="G196" t="s">
        <v>27</v>
      </c>
      <c r="H196" t="s">
        <v>28</v>
      </c>
    </row>
    <row r="197" spans="1:8" x14ac:dyDescent="0.25">
      <c r="A197" t="s">
        <v>222</v>
      </c>
      <c r="B197" t="s">
        <v>223</v>
      </c>
      <c r="C197" t="s">
        <v>24</v>
      </c>
      <c r="D197" t="s">
        <v>29</v>
      </c>
      <c r="E197" t="s">
        <v>26</v>
      </c>
      <c r="F197" s="3">
        <v>535</v>
      </c>
      <c r="G197" t="s">
        <v>27</v>
      </c>
      <c r="H197" t="s">
        <v>28</v>
      </c>
    </row>
    <row r="198" spans="1:8" x14ac:dyDescent="0.25">
      <c r="A198" t="s">
        <v>224</v>
      </c>
      <c r="B198" t="s">
        <v>225</v>
      </c>
      <c r="C198" t="s">
        <v>24</v>
      </c>
      <c r="D198" t="s">
        <v>25</v>
      </c>
      <c r="E198" t="s">
        <v>26</v>
      </c>
      <c r="F198" s="3">
        <v>295</v>
      </c>
      <c r="G198" t="s">
        <v>27</v>
      </c>
      <c r="H198" t="s">
        <v>28</v>
      </c>
    </row>
    <row r="199" spans="1:8" x14ac:dyDescent="0.25">
      <c r="A199" t="s">
        <v>224</v>
      </c>
      <c r="B199" t="s">
        <v>225</v>
      </c>
      <c r="C199" t="s">
        <v>24</v>
      </c>
      <c r="D199" t="s">
        <v>29</v>
      </c>
      <c r="E199" t="s">
        <v>26</v>
      </c>
      <c r="F199" s="3">
        <v>460</v>
      </c>
      <c r="G199" t="s">
        <v>27</v>
      </c>
      <c r="H199" t="s">
        <v>28</v>
      </c>
    </row>
    <row r="200" spans="1:8" x14ac:dyDescent="0.25">
      <c r="A200" t="s">
        <v>226</v>
      </c>
      <c r="B200" t="s">
        <v>227</v>
      </c>
      <c r="C200" t="s">
        <v>24</v>
      </c>
      <c r="D200" t="s">
        <v>25</v>
      </c>
      <c r="E200" t="s">
        <v>26</v>
      </c>
      <c r="F200" s="3">
        <v>555</v>
      </c>
      <c r="G200" t="s">
        <v>27</v>
      </c>
      <c r="H200" t="s">
        <v>28</v>
      </c>
    </row>
    <row r="201" spans="1:8" x14ac:dyDescent="0.25">
      <c r="A201" t="s">
        <v>226</v>
      </c>
      <c r="B201" t="s">
        <v>227</v>
      </c>
      <c r="C201" t="s">
        <v>24</v>
      </c>
      <c r="D201" t="s">
        <v>29</v>
      </c>
      <c r="E201" t="s">
        <v>26</v>
      </c>
      <c r="F201" s="3">
        <v>1041</v>
      </c>
      <c r="G201" t="s">
        <v>27</v>
      </c>
      <c r="H201" t="s">
        <v>28</v>
      </c>
    </row>
    <row r="202" spans="1:8" x14ac:dyDescent="0.25">
      <c r="A202" t="s">
        <v>228</v>
      </c>
      <c r="B202" t="s">
        <v>229</v>
      </c>
      <c r="C202" t="s">
        <v>24</v>
      </c>
      <c r="D202" t="s">
        <v>25</v>
      </c>
      <c r="E202" t="s">
        <v>26</v>
      </c>
      <c r="F202" s="3">
        <v>205</v>
      </c>
      <c r="G202" t="s">
        <v>27</v>
      </c>
      <c r="H202" t="s">
        <v>28</v>
      </c>
    </row>
    <row r="203" spans="1:8" x14ac:dyDescent="0.25">
      <c r="A203" t="s">
        <v>228</v>
      </c>
      <c r="B203" t="s">
        <v>229</v>
      </c>
      <c r="C203" t="s">
        <v>24</v>
      </c>
      <c r="D203" t="s">
        <v>29</v>
      </c>
      <c r="E203" t="s">
        <v>26</v>
      </c>
      <c r="F203" s="3">
        <v>485</v>
      </c>
      <c r="G203" t="s">
        <v>27</v>
      </c>
      <c r="H203" t="s">
        <v>28</v>
      </c>
    </row>
    <row r="204" spans="1:8" x14ac:dyDescent="0.25">
      <c r="A204" t="s">
        <v>230</v>
      </c>
      <c r="B204" t="s">
        <v>231</v>
      </c>
      <c r="C204" t="s">
        <v>24</v>
      </c>
      <c r="D204" t="s">
        <v>25</v>
      </c>
      <c r="E204" t="s">
        <v>26</v>
      </c>
      <c r="F204" s="3">
        <v>424</v>
      </c>
      <c r="G204" t="s">
        <v>27</v>
      </c>
      <c r="H204" t="s">
        <v>28</v>
      </c>
    </row>
    <row r="205" spans="1:8" x14ac:dyDescent="0.25">
      <c r="A205" t="s">
        <v>230</v>
      </c>
      <c r="B205" t="s">
        <v>231</v>
      </c>
      <c r="C205" t="s">
        <v>24</v>
      </c>
      <c r="D205" t="s">
        <v>29</v>
      </c>
      <c r="E205" t="s">
        <v>26</v>
      </c>
      <c r="F205" s="3">
        <v>756</v>
      </c>
      <c r="G205" t="s">
        <v>27</v>
      </c>
      <c r="H205" t="s">
        <v>28</v>
      </c>
    </row>
    <row r="206" spans="1:8" x14ac:dyDescent="0.25">
      <c r="A206" t="s">
        <v>232</v>
      </c>
      <c r="B206" t="s">
        <v>233</v>
      </c>
      <c r="C206" t="s">
        <v>24</v>
      </c>
      <c r="D206" t="s">
        <v>25</v>
      </c>
      <c r="E206" t="s">
        <v>26</v>
      </c>
      <c r="F206" s="3">
        <v>344</v>
      </c>
      <c r="G206" t="s">
        <v>27</v>
      </c>
      <c r="H206" t="s">
        <v>28</v>
      </c>
    </row>
    <row r="207" spans="1:8" x14ac:dyDescent="0.25">
      <c r="A207" t="s">
        <v>232</v>
      </c>
      <c r="B207" t="s">
        <v>233</v>
      </c>
      <c r="C207" t="s">
        <v>24</v>
      </c>
      <c r="D207" t="s">
        <v>29</v>
      </c>
      <c r="E207" t="s">
        <v>26</v>
      </c>
      <c r="F207" s="3">
        <v>833</v>
      </c>
      <c r="G207" t="s">
        <v>27</v>
      </c>
      <c r="H207" t="s">
        <v>28</v>
      </c>
    </row>
    <row r="208" spans="1:8" x14ac:dyDescent="0.25">
      <c r="A208" t="s">
        <v>234</v>
      </c>
      <c r="B208" t="s">
        <v>235</v>
      </c>
      <c r="C208" t="s">
        <v>24</v>
      </c>
      <c r="D208" t="s">
        <v>25</v>
      </c>
      <c r="E208" t="s">
        <v>26</v>
      </c>
      <c r="F208" s="3">
        <v>205</v>
      </c>
      <c r="G208" t="s">
        <v>27</v>
      </c>
      <c r="H208" t="s">
        <v>28</v>
      </c>
    </row>
    <row r="209" spans="1:8" x14ac:dyDescent="0.25">
      <c r="A209" t="s">
        <v>234</v>
      </c>
      <c r="B209" t="s">
        <v>235</v>
      </c>
      <c r="C209" t="s">
        <v>24</v>
      </c>
      <c r="D209" t="s">
        <v>29</v>
      </c>
      <c r="E209" t="s">
        <v>26</v>
      </c>
      <c r="F209" s="3">
        <v>548</v>
      </c>
      <c r="G209" t="s">
        <v>27</v>
      </c>
      <c r="H209" t="s">
        <v>28</v>
      </c>
    </row>
    <row r="210" spans="1:8" x14ac:dyDescent="0.25">
      <c r="A210" t="s">
        <v>236</v>
      </c>
      <c r="B210" t="s">
        <v>237</v>
      </c>
      <c r="C210" t="s">
        <v>24</v>
      </c>
      <c r="D210" t="s">
        <v>25</v>
      </c>
      <c r="E210" t="s">
        <v>26</v>
      </c>
      <c r="F210" s="3">
        <v>572</v>
      </c>
      <c r="G210" t="s">
        <v>27</v>
      </c>
      <c r="H210" t="s">
        <v>28</v>
      </c>
    </row>
    <row r="211" spans="1:8" x14ac:dyDescent="0.25">
      <c r="A211" t="s">
        <v>236</v>
      </c>
      <c r="B211" t="s">
        <v>237</v>
      </c>
      <c r="C211" t="s">
        <v>24</v>
      </c>
      <c r="D211" t="s">
        <v>29</v>
      </c>
      <c r="E211" t="s">
        <v>26</v>
      </c>
      <c r="F211" s="3">
        <v>977</v>
      </c>
      <c r="G211" t="s">
        <v>27</v>
      </c>
      <c r="H211" t="s">
        <v>28</v>
      </c>
    </row>
    <row r="212" spans="1:8" x14ac:dyDescent="0.25">
      <c r="A212" t="s">
        <v>238</v>
      </c>
      <c r="B212" t="s">
        <v>239</v>
      </c>
      <c r="C212" t="s">
        <v>24</v>
      </c>
      <c r="D212" t="s">
        <v>25</v>
      </c>
      <c r="E212" t="s">
        <v>26</v>
      </c>
      <c r="F212" s="3">
        <v>156</v>
      </c>
      <c r="G212" t="s">
        <v>27</v>
      </c>
      <c r="H212" t="s">
        <v>28</v>
      </c>
    </row>
    <row r="213" spans="1:8" x14ac:dyDescent="0.25">
      <c r="A213" t="s">
        <v>238</v>
      </c>
      <c r="B213" t="s">
        <v>239</v>
      </c>
      <c r="C213" t="s">
        <v>24</v>
      </c>
      <c r="D213" t="s">
        <v>29</v>
      </c>
      <c r="E213" t="s">
        <v>26</v>
      </c>
      <c r="F213" s="3">
        <v>345</v>
      </c>
      <c r="G213" t="s">
        <v>27</v>
      </c>
      <c r="H213" t="s">
        <v>28</v>
      </c>
    </row>
    <row r="214" spans="1:8" x14ac:dyDescent="0.25">
      <c r="A214" t="s">
        <v>240</v>
      </c>
      <c r="B214" t="s">
        <v>241</v>
      </c>
      <c r="C214" t="s">
        <v>24</v>
      </c>
      <c r="D214" t="s">
        <v>25</v>
      </c>
      <c r="E214" t="s">
        <v>26</v>
      </c>
      <c r="F214" s="3">
        <v>187</v>
      </c>
      <c r="G214" t="s">
        <v>27</v>
      </c>
      <c r="H214" t="s">
        <v>28</v>
      </c>
    </row>
    <row r="215" spans="1:8" x14ac:dyDescent="0.25">
      <c r="A215" t="s">
        <v>240</v>
      </c>
      <c r="B215" t="s">
        <v>241</v>
      </c>
      <c r="C215" t="s">
        <v>24</v>
      </c>
      <c r="D215" t="s">
        <v>29</v>
      </c>
      <c r="E215" t="s">
        <v>26</v>
      </c>
      <c r="F215" s="3">
        <v>509</v>
      </c>
      <c r="G215" t="s">
        <v>27</v>
      </c>
      <c r="H215" t="s">
        <v>28</v>
      </c>
    </row>
    <row r="216" spans="1:8" x14ac:dyDescent="0.25">
      <c r="A216" t="s">
        <v>242</v>
      </c>
      <c r="B216" t="s">
        <v>243</v>
      </c>
      <c r="C216" t="s">
        <v>24</v>
      </c>
      <c r="D216" t="s">
        <v>25</v>
      </c>
      <c r="E216" t="s">
        <v>26</v>
      </c>
      <c r="F216" s="3">
        <v>182</v>
      </c>
      <c r="G216" t="s">
        <v>27</v>
      </c>
      <c r="H216" t="s">
        <v>28</v>
      </c>
    </row>
    <row r="217" spans="1:8" x14ac:dyDescent="0.25">
      <c r="A217" t="s">
        <v>242</v>
      </c>
      <c r="B217" t="s">
        <v>243</v>
      </c>
      <c r="C217" t="s">
        <v>24</v>
      </c>
      <c r="D217" t="s">
        <v>29</v>
      </c>
      <c r="E217" t="s">
        <v>26</v>
      </c>
      <c r="F217" s="3">
        <v>284</v>
      </c>
      <c r="G217" t="s">
        <v>27</v>
      </c>
      <c r="H217" t="s">
        <v>28</v>
      </c>
    </row>
    <row r="218" spans="1:8" x14ac:dyDescent="0.25">
      <c r="A218" t="s">
        <v>244</v>
      </c>
      <c r="B218" t="s">
        <v>245</v>
      </c>
      <c r="C218" t="s">
        <v>24</v>
      </c>
      <c r="D218" t="s">
        <v>25</v>
      </c>
      <c r="E218" t="s">
        <v>26</v>
      </c>
      <c r="F218" s="3">
        <v>93</v>
      </c>
      <c r="G218" t="s">
        <v>27</v>
      </c>
      <c r="H218" t="s">
        <v>28</v>
      </c>
    </row>
    <row r="219" spans="1:8" x14ac:dyDescent="0.25">
      <c r="A219" t="s">
        <v>244</v>
      </c>
      <c r="B219" t="s">
        <v>245</v>
      </c>
      <c r="C219" t="s">
        <v>24</v>
      </c>
      <c r="D219" t="s">
        <v>29</v>
      </c>
      <c r="E219" t="s">
        <v>26</v>
      </c>
      <c r="F219" s="3">
        <v>245</v>
      </c>
      <c r="G219" t="s">
        <v>27</v>
      </c>
      <c r="H219" t="s">
        <v>28</v>
      </c>
    </row>
    <row r="220" spans="1:8" x14ac:dyDescent="0.25">
      <c r="A220" t="s">
        <v>246</v>
      </c>
      <c r="B220" t="s">
        <v>247</v>
      </c>
      <c r="C220" t="s">
        <v>24</v>
      </c>
      <c r="D220" t="s">
        <v>25</v>
      </c>
      <c r="E220" t="s">
        <v>26</v>
      </c>
      <c r="F220" s="3">
        <v>180</v>
      </c>
      <c r="G220" t="s">
        <v>27</v>
      </c>
      <c r="H220" t="s">
        <v>28</v>
      </c>
    </row>
    <row r="221" spans="1:8" x14ac:dyDescent="0.25">
      <c r="A221" t="s">
        <v>246</v>
      </c>
      <c r="B221" t="s">
        <v>247</v>
      </c>
      <c r="C221" t="s">
        <v>24</v>
      </c>
      <c r="D221" t="s">
        <v>29</v>
      </c>
      <c r="E221" t="s">
        <v>26</v>
      </c>
      <c r="F221" s="3">
        <v>519</v>
      </c>
      <c r="G221" t="s">
        <v>27</v>
      </c>
      <c r="H221" t="s">
        <v>28</v>
      </c>
    </row>
    <row r="222" spans="1:8" x14ac:dyDescent="0.25">
      <c r="A222" t="s">
        <v>248</v>
      </c>
      <c r="B222" t="s">
        <v>249</v>
      </c>
      <c r="C222" t="s">
        <v>24</v>
      </c>
      <c r="D222" t="s">
        <v>25</v>
      </c>
      <c r="E222" t="s">
        <v>26</v>
      </c>
      <c r="F222" s="3">
        <v>138</v>
      </c>
      <c r="G222" t="s">
        <v>27</v>
      </c>
      <c r="H222" t="s">
        <v>28</v>
      </c>
    </row>
    <row r="223" spans="1:8" x14ac:dyDescent="0.25">
      <c r="A223" t="s">
        <v>248</v>
      </c>
      <c r="B223" t="s">
        <v>249</v>
      </c>
      <c r="C223" t="s">
        <v>24</v>
      </c>
      <c r="D223" t="s">
        <v>29</v>
      </c>
      <c r="E223" t="s">
        <v>26</v>
      </c>
      <c r="F223" s="3">
        <v>350</v>
      </c>
      <c r="G223" t="s">
        <v>27</v>
      </c>
      <c r="H223" t="s">
        <v>28</v>
      </c>
    </row>
    <row r="224" spans="1:8" x14ac:dyDescent="0.25">
      <c r="A224" t="s">
        <v>250</v>
      </c>
      <c r="B224" t="s">
        <v>251</v>
      </c>
      <c r="C224" t="s">
        <v>24</v>
      </c>
      <c r="D224" t="s">
        <v>25</v>
      </c>
      <c r="E224" t="s">
        <v>26</v>
      </c>
      <c r="F224" s="3">
        <v>307</v>
      </c>
      <c r="G224" t="s">
        <v>27</v>
      </c>
      <c r="H224" t="s">
        <v>28</v>
      </c>
    </row>
    <row r="225" spans="1:8" x14ac:dyDescent="0.25">
      <c r="A225" t="s">
        <v>250</v>
      </c>
      <c r="B225" t="s">
        <v>251</v>
      </c>
      <c r="C225" t="s">
        <v>24</v>
      </c>
      <c r="D225" t="s">
        <v>29</v>
      </c>
      <c r="E225" t="s">
        <v>26</v>
      </c>
      <c r="F225" s="3">
        <v>766</v>
      </c>
      <c r="G225" t="s">
        <v>27</v>
      </c>
      <c r="H225" t="s">
        <v>28</v>
      </c>
    </row>
    <row r="226" spans="1:8" x14ac:dyDescent="0.25">
      <c r="A226" t="s">
        <v>252</v>
      </c>
      <c r="B226" t="s">
        <v>253</v>
      </c>
      <c r="C226" t="s">
        <v>24</v>
      </c>
      <c r="D226" t="s">
        <v>25</v>
      </c>
      <c r="E226" t="s">
        <v>26</v>
      </c>
      <c r="F226" s="3">
        <v>190</v>
      </c>
      <c r="G226" t="s">
        <v>27</v>
      </c>
      <c r="H226" t="s">
        <v>28</v>
      </c>
    </row>
    <row r="227" spans="1:8" x14ac:dyDescent="0.25">
      <c r="A227" t="s">
        <v>252</v>
      </c>
      <c r="B227" t="s">
        <v>253</v>
      </c>
      <c r="C227" t="s">
        <v>24</v>
      </c>
      <c r="D227" t="s">
        <v>29</v>
      </c>
      <c r="E227" t="s">
        <v>26</v>
      </c>
      <c r="F227" s="3">
        <v>454</v>
      </c>
      <c r="G227" t="s">
        <v>27</v>
      </c>
      <c r="H227" t="s">
        <v>28</v>
      </c>
    </row>
    <row r="228" spans="1:8" x14ac:dyDescent="0.25">
      <c r="A228" t="s">
        <v>254</v>
      </c>
      <c r="B228" t="s">
        <v>255</v>
      </c>
      <c r="C228" t="s">
        <v>24</v>
      </c>
      <c r="D228" t="s">
        <v>25</v>
      </c>
      <c r="E228" t="s">
        <v>26</v>
      </c>
      <c r="F228" s="3">
        <v>257</v>
      </c>
      <c r="G228" t="s">
        <v>27</v>
      </c>
      <c r="H228" t="s">
        <v>28</v>
      </c>
    </row>
    <row r="229" spans="1:8" x14ac:dyDescent="0.25">
      <c r="A229" t="s">
        <v>254</v>
      </c>
      <c r="B229" t="s">
        <v>255</v>
      </c>
      <c r="C229" t="s">
        <v>24</v>
      </c>
      <c r="D229" t="s">
        <v>29</v>
      </c>
      <c r="E229" t="s">
        <v>26</v>
      </c>
      <c r="F229" s="3">
        <v>680</v>
      </c>
      <c r="G229" t="s">
        <v>27</v>
      </c>
      <c r="H229" t="s">
        <v>28</v>
      </c>
    </row>
    <row r="230" spans="1:8" x14ac:dyDescent="0.25">
      <c r="A230" t="s">
        <v>256</v>
      </c>
      <c r="B230" t="s">
        <v>257</v>
      </c>
      <c r="C230" t="s">
        <v>24</v>
      </c>
      <c r="D230" t="s">
        <v>25</v>
      </c>
      <c r="E230" t="s">
        <v>26</v>
      </c>
      <c r="F230" s="3">
        <v>102</v>
      </c>
      <c r="G230" t="s">
        <v>27</v>
      </c>
      <c r="H230" t="s">
        <v>28</v>
      </c>
    </row>
    <row r="231" spans="1:8" x14ac:dyDescent="0.25">
      <c r="A231" t="s">
        <v>256</v>
      </c>
      <c r="B231" t="s">
        <v>257</v>
      </c>
      <c r="C231" t="s">
        <v>24</v>
      </c>
      <c r="D231" t="s">
        <v>29</v>
      </c>
      <c r="E231" t="s">
        <v>26</v>
      </c>
      <c r="F231" s="3">
        <v>247</v>
      </c>
      <c r="G231" t="s">
        <v>27</v>
      </c>
      <c r="H231" t="s">
        <v>28</v>
      </c>
    </row>
    <row r="232" spans="1:8" x14ac:dyDescent="0.25">
      <c r="A232" t="s">
        <v>258</v>
      </c>
      <c r="B232" t="s">
        <v>259</v>
      </c>
      <c r="C232" t="s">
        <v>24</v>
      </c>
      <c r="D232" t="s">
        <v>25</v>
      </c>
      <c r="E232" t="s">
        <v>26</v>
      </c>
      <c r="F232" s="3">
        <v>538</v>
      </c>
      <c r="G232" t="s">
        <v>27</v>
      </c>
      <c r="H232" t="s">
        <v>28</v>
      </c>
    </row>
    <row r="233" spans="1:8" x14ac:dyDescent="0.25">
      <c r="A233" t="s">
        <v>258</v>
      </c>
      <c r="B233" t="s">
        <v>259</v>
      </c>
      <c r="C233" t="s">
        <v>24</v>
      </c>
      <c r="D233" t="s">
        <v>29</v>
      </c>
      <c r="E233" t="s">
        <v>26</v>
      </c>
      <c r="F233" s="3">
        <v>890</v>
      </c>
      <c r="G233" t="s">
        <v>27</v>
      </c>
      <c r="H233" t="s">
        <v>28</v>
      </c>
    </row>
    <row r="234" spans="1:8" x14ac:dyDescent="0.25">
      <c r="A234" t="s">
        <v>260</v>
      </c>
      <c r="B234" t="s">
        <v>261</v>
      </c>
      <c r="C234" t="s">
        <v>24</v>
      </c>
      <c r="D234" t="s">
        <v>25</v>
      </c>
      <c r="E234" t="s">
        <v>26</v>
      </c>
      <c r="F234" s="3">
        <v>448</v>
      </c>
      <c r="G234" t="s">
        <v>27</v>
      </c>
      <c r="H234" t="s">
        <v>28</v>
      </c>
    </row>
    <row r="235" spans="1:8" x14ac:dyDescent="0.25">
      <c r="A235" t="s">
        <v>260</v>
      </c>
      <c r="B235" t="s">
        <v>261</v>
      </c>
      <c r="C235" t="s">
        <v>24</v>
      </c>
      <c r="D235" t="s">
        <v>29</v>
      </c>
      <c r="E235" t="s">
        <v>26</v>
      </c>
      <c r="F235" s="3">
        <v>798</v>
      </c>
      <c r="G235" t="s">
        <v>27</v>
      </c>
      <c r="H235" t="s">
        <v>28</v>
      </c>
    </row>
    <row r="236" spans="1:8" x14ac:dyDescent="0.25">
      <c r="A236" t="s">
        <v>262</v>
      </c>
      <c r="B236" t="s">
        <v>263</v>
      </c>
      <c r="C236" t="s">
        <v>24</v>
      </c>
      <c r="D236" t="s">
        <v>25</v>
      </c>
      <c r="E236" t="s">
        <v>26</v>
      </c>
      <c r="F236" s="3">
        <v>396</v>
      </c>
      <c r="G236" t="s">
        <v>27</v>
      </c>
      <c r="H236" t="s">
        <v>28</v>
      </c>
    </row>
    <row r="237" spans="1:8" x14ac:dyDescent="0.25">
      <c r="A237" t="s">
        <v>262</v>
      </c>
      <c r="B237" t="s">
        <v>263</v>
      </c>
      <c r="C237" t="s">
        <v>24</v>
      </c>
      <c r="D237" t="s">
        <v>29</v>
      </c>
      <c r="E237" t="s">
        <v>26</v>
      </c>
      <c r="F237" s="3">
        <v>752</v>
      </c>
      <c r="G237" t="s">
        <v>27</v>
      </c>
      <c r="H237" t="s">
        <v>28</v>
      </c>
    </row>
    <row r="238" spans="1:8" x14ac:dyDescent="0.25">
      <c r="A238" t="s">
        <v>264</v>
      </c>
      <c r="B238" t="s">
        <v>265</v>
      </c>
      <c r="C238" t="s">
        <v>24</v>
      </c>
      <c r="D238" t="s">
        <v>25</v>
      </c>
      <c r="E238" t="s">
        <v>26</v>
      </c>
      <c r="F238" s="3">
        <v>190</v>
      </c>
      <c r="G238" t="s">
        <v>27</v>
      </c>
      <c r="H238" t="s">
        <v>28</v>
      </c>
    </row>
    <row r="239" spans="1:8" x14ac:dyDescent="0.25">
      <c r="A239" t="s">
        <v>264</v>
      </c>
      <c r="B239" t="s">
        <v>265</v>
      </c>
      <c r="C239" t="s">
        <v>24</v>
      </c>
      <c r="D239" t="s">
        <v>29</v>
      </c>
      <c r="E239" t="s">
        <v>26</v>
      </c>
      <c r="F239" s="3">
        <v>337</v>
      </c>
      <c r="G239" t="s">
        <v>27</v>
      </c>
      <c r="H239" t="s">
        <v>28</v>
      </c>
    </row>
    <row r="240" spans="1:8" x14ac:dyDescent="0.25">
      <c r="A240" t="s">
        <v>266</v>
      </c>
      <c r="B240" t="s">
        <v>267</v>
      </c>
      <c r="C240" t="s">
        <v>24</v>
      </c>
      <c r="D240" t="s">
        <v>25</v>
      </c>
      <c r="E240" t="s">
        <v>26</v>
      </c>
      <c r="F240" s="3">
        <v>656</v>
      </c>
      <c r="G240" t="s">
        <v>27</v>
      </c>
      <c r="H240" t="s">
        <v>28</v>
      </c>
    </row>
    <row r="241" spans="1:8" x14ac:dyDescent="0.25">
      <c r="A241" t="s">
        <v>266</v>
      </c>
      <c r="B241" t="s">
        <v>267</v>
      </c>
      <c r="C241" t="s">
        <v>24</v>
      </c>
      <c r="D241" t="s">
        <v>29</v>
      </c>
      <c r="E241" t="s">
        <v>26</v>
      </c>
      <c r="F241" s="3">
        <v>1117</v>
      </c>
      <c r="G241" t="s">
        <v>27</v>
      </c>
      <c r="H241" t="s">
        <v>28</v>
      </c>
    </row>
    <row r="242" spans="1:8" x14ac:dyDescent="0.25">
      <c r="A242" t="s">
        <v>268</v>
      </c>
      <c r="B242" t="s">
        <v>269</v>
      </c>
      <c r="C242" t="s">
        <v>24</v>
      </c>
      <c r="D242" t="s">
        <v>25</v>
      </c>
      <c r="E242" t="s">
        <v>26</v>
      </c>
      <c r="F242" s="3">
        <v>113</v>
      </c>
      <c r="G242" t="s">
        <v>27</v>
      </c>
      <c r="H242" t="s">
        <v>28</v>
      </c>
    </row>
    <row r="243" spans="1:8" x14ac:dyDescent="0.25">
      <c r="A243" t="s">
        <v>268</v>
      </c>
      <c r="B243" t="s">
        <v>269</v>
      </c>
      <c r="C243" t="s">
        <v>24</v>
      </c>
      <c r="D243" t="s">
        <v>29</v>
      </c>
      <c r="E243" t="s">
        <v>26</v>
      </c>
      <c r="F243" s="3">
        <v>318</v>
      </c>
      <c r="G243" t="s">
        <v>27</v>
      </c>
      <c r="H243" t="s">
        <v>28</v>
      </c>
    </row>
    <row r="244" spans="1:8" x14ac:dyDescent="0.25">
      <c r="A244" t="s">
        <v>270</v>
      </c>
      <c r="B244" t="s">
        <v>271</v>
      </c>
      <c r="C244" t="s">
        <v>24</v>
      </c>
      <c r="D244" t="s">
        <v>25</v>
      </c>
      <c r="E244" t="s">
        <v>26</v>
      </c>
      <c r="F244" s="3">
        <v>168</v>
      </c>
      <c r="G244" t="s">
        <v>27</v>
      </c>
      <c r="H244" t="s">
        <v>28</v>
      </c>
    </row>
    <row r="245" spans="1:8" x14ac:dyDescent="0.25">
      <c r="A245" t="s">
        <v>270</v>
      </c>
      <c r="B245" t="s">
        <v>271</v>
      </c>
      <c r="C245" t="s">
        <v>24</v>
      </c>
      <c r="D245" t="s">
        <v>29</v>
      </c>
      <c r="E245" t="s">
        <v>26</v>
      </c>
      <c r="F245" s="3">
        <v>369</v>
      </c>
      <c r="G245" t="s">
        <v>27</v>
      </c>
      <c r="H245" t="s">
        <v>28</v>
      </c>
    </row>
    <row r="246" spans="1:8" x14ac:dyDescent="0.25">
      <c r="A246" t="s">
        <v>272</v>
      </c>
      <c r="B246" t="s">
        <v>273</v>
      </c>
      <c r="C246" t="s">
        <v>24</v>
      </c>
      <c r="D246" t="s">
        <v>25</v>
      </c>
      <c r="E246" t="s">
        <v>26</v>
      </c>
      <c r="F246" s="3">
        <v>68</v>
      </c>
      <c r="G246" t="s">
        <v>27</v>
      </c>
      <c r="H246" t="s">
        <v>28</v>
      </c>
    </row>
    <row r="247" spans="1:8" x14ac:dyDescent="0.25">
      <c r="A247" t="s">
        <v>272</v>
      </c>
      <c r="B247" t="s">
        <v>273</v>
      </c>
      <c r="C247" t="s">
        <v>24</v>
      </c>
      <c r="D247" t="s">
        <v>29</v>
      </c>
      <c r="E247" t="s">
        <v>26</v>
      </c>
      <c r="F247" s="3">
        <v>145</v>
      </c>
      <c r="G247" t="s">
        <v>27</v>
      </c>
      <c r="H247" t="s">
        <v>28</v>
      </c>
    </row>
    <row r="248" spans="1:8" x14ac:dyDescent="0.25">
      <c r="A248" t="s">
        <v>274</v>
      </c>
      <c r="B248" t="s">
        <v>275</v>
      </c>
      <c r="C248" t="s">
        <v>24</v>
      </c>
      <c r="D248" t="s">
        <v>25</v>
      </c>
      <c r="E248" t="s">
        <v>26</v>
      </c>
      <c r="F248" s="3">
        <v>194</v>
      </c>
      <c r="G248" t="s">
        <v>27</v>
      </c>
      <c r="H248" t="s">
        <v>28</v>
      </c>
    </row>
    <row r="249" spans="1:8" x14ac:dyDescent="0.25">
      <c r="A249" t="s">
        <v>274</v>
      </c>
      <c r="B249" t="s">
        <v>275</v>
      </c>
      <c r="C249" t="s">
        <v>24</v>
      </c>
      <c r="D249" t="s">
        <v>29</v>
      </c>
      <c r="E249" t="s">
        <v>26</v>
      </c>
      <c r="F249" s="3">
        <v>361</v>
      </c>
      <c r="G249" t="s">
        <v>27</v>
      </c>
      <c r="H249" t="s">
        <v>28</v>
      </c>
    </row>
    <row r="250" spans="1:8" x14ac:dyDescent="0.25">
      <c r="A250" t="s">
        <v>276</v>
      </c>
      <c r="B250" t="s">
        <v>277</v>
      </c>
      <c r="C250" t="s">
        <v>24</v>
      </c>
      <c r="D250" t="s">
        <v>25</v>
      </c>
      <c r="E250" t="s">
        <v>26</v>
      </c>
      <c r="F250" s="3">
        <v>767</v>
      </c>
      <c r="G250" t="s">
        <v>27</v>
      </c>
      <c r="H250" t="s">
        <v>28</v>
      </c>
    </row>
    <row r="251" spans="1:8" x14ac:dyDescent="0.25">
      <c r="A251" t="s">
        <v>276</v>
      </c>
      <c r="B251" t="s">
        <v>277</v>
      </c>
      <c r="C251" t="s">
        <v>24</v>
      </c>
      <c r="D251" t="s">
        <v>29</v>
      </c>
      <c r="E251" t="s">
        <v>26</v>
      </c>
      <c r="F251" s="3">
        <v>941</v>
      </c>
      <c r="G251" t="s">
        <v>27</v>
      </c>
      <c r="H251" t="s">
        <v>28</v>
      </c>
    </row>
    <row r="252" spans="1:8" x14ac:dyDescent="0.25">
      <c r="A252" t="s">
        <v>278</v>
      </c>
      <c r="B252" t="s">
        <v>279</v>
      </c>
      <c r="C252" t="s">
        <v>24</v>
      </c>
      <c r="D252" t="s">
        <v>25</v>
      </c>
      <c r="E252" t="s">
        <v>26</v>
      </c>
      <c r="F252" s="3">
        <v>150</v>
      </c>
      <c r="G252" t="s">
        <v>27</v>
      </c>
      <c r="H252" t="s">
        <v>28</v>
      </c>
    </row>
    <row r="253" spans="1:8" x14ac:dyDescent="0.25">
      <c r="A253" t="s">
        <v>278</v>
      </c>
      <c r="B253" t="s">
        <v>279</v>
      </c>
      <c r="C253" t="s">
        <v>24</v>
      </c>
      <c r="D253" t="s">
        <v>29</v>
      </c>
      <c r="E253" t="s">
        <v>26</v>
      </c>
      <c r="F253" s="3">
        <v>294</v>
      </c>
      <c r="G253" t="s">
        <v>27</v>
      </c>
      <c r="H253" t="s">
        <v>28</v>
      </c>
    </row>
    <row r="254" spans="1:8" x14ac:dyDescent="0.25">
      <c r="A254" t="s">
        <v>280</v>
      </c>
      <c r="B254" t="s">
        <v>281</v>
      </c>
      <c r="C254" t="s">
        <v>24</v>
      </c>
      <c r="D254" t="s">
        <v>25</v>
      </c>
      <c r="E254" t="s">
        <v>26</v>
      </c>
      <c r="F254" s="3">
        <v>376</v>
      </c>
      <c r="G254" t="s">
        <v>27</v>
      </c>
      <c r="H254" t="s">
        <v>28</v>
      </c>
    </row>
    <row r="255" spans="1:8" x14ac:dyDescent="0.25">
      <c r="A255" t="s">
        <v>280</v>
      </c>
      <c r="B255" t="s">
        <v>281</v>
      </c>
      <c r="C255" t="s">
        <v>24</v>
      </c>
      <c r="D255" t="s">
        <v>29</v>
      </c>
      <c r="E255" t="s">
        <v>26</v>
      </c>
      <c r="F255" s="3">
        <v>511</v>
      </c>
      <c r="G255" t="s">
        <v>27</v>
      </c>
      <c r="H255" t="s">
        <v>28</v>
      </c>
    </row>
    <row r="256" spans="1:8" x14ac:dyDescent="0.25">
      <c r="A256" t="s">
        <v>282</v>
      </c>
      <c r="B256" t="s">
        <v>283</v>
      </c>
      <c r="C256" t="s">
        <v>24</v>
      </c>
      <c r="D256" t="s">
        <v>25</v>
      </c>
      <c r="E256" t="s">
        <v>26</v>
      </c>
      <c r="F256" s="3">
        <v>329</v>
      </c>
      <c r="G256" t="s">
        <v>27</v>
      </c>
      <c r="H256" t="s">
        <v>28</v>
      </c>
    </row>
    <row r="257" spans="1:8" x14ac:dyDescent="0.25">
      <c r="A257" t="s">
        <v>282</v>
      </c>
      <c r="B257" t="s">
        <v>283</v>
      </c>
      <c r="C257" t="s">
        <v>24</v>
      </c>
      <c r="D257" t="s">
        <v>29</v>
      </c>
      <c r="E257" t="s">
        <v>26</v>
      </c>
      <c r="F257" s="3">
        <v>480</v>
      </c>
      <c r="G257" t="s">
        <v>27</v>
      </c>
      <c r="H257" t="s">
        <v>28</v>
      </c>
    </row>
    <row r="258" spans="1:8" x14ac:dyDescent="0.25">
      <c r="A258" t="s">
        <v>284</v>
      </c>
      <c r="B258" t="s">
        <v>285</v>
      </c>
      <c r="C258" t="s">
        <v>24</v>
      </c>
      <c r="D258" t="s">
        <v>25</v>
      </c>
      <c r="E258" t="s">
        <v>26</v>
      </c>
      <c r="F258" s="3">
        <v>472</v>
      </c>
      <c r="G258" t="s">
        <v>27</v>
      </c>
      <c r="H258" t="s">
        <v>28</v>
      </c>
    </row>
    <row r="259" spans="1:8" x14ac:dyDescent="0.25">
      <c r="A259" t="s">
        <v>284</v>
      </c>
      <c r="B259" t="s">
        <v>285</v>
      </c>
      <c r="C259" t="s">
        <v>24</v>
      </c>
      <c r="D259" t="s">
        <v>29</v>
      </c>
      <c r="E259" t="s">
        <v>26</v>
      </c>
      <c r="F259" s="3">
        <v>452</v>
      </c>
      <c r="G259" t="s">
        <v>27</v>
      </c>
      <c r="H259" t="s">
        <v>28</v>
      </c>
    </row>
    <row r="260" spans="1:8" x14ac:dyDescent="0.25">
      <c r="A260" t="s">
        <v>286</v>
      </c>
      <c r="B260" t="s">
        <v>287</v>
      </c>
      <c r="C260" t="s">
        <v>24</v>
      </c>
      <c r="D260" t="s">
        <v>25</v>
      </c>
      <c r="E260" t="s">
        <v>26</v>
      </c>
      <c r="F260" s="3">
        <v>448</v>
      </c>
      <c r="G260" t="s">
        <v>27</v>
      </c>
      <c r="H260" t="s">
        <v>28</v>
      </c>
    </row>
    <row r="261" spans="1:8" x14ac:dyDescent="0.25">
      <c r="A261" t="s">
        <v>286</v>
      </c>
      <c r="B261" t="s">
        <v>287</v>
      </c>
      <c r="C261" t="s">
        <v>24</v>
      </c>
      <c r="D261" t="s">
        <v>29</v>
      </c>
      <c r="E261" t="s">
        <v>26</v>
      </c>
      <c r="F261" s="3">
        <v>620</v>
      </c>
      <c r="G261" t="s">
        <v>27</v>
      </c>
      <c r="H261" t="s">
        <v>28</v>
      </c>
    </row>
    <row r="262" spans="1:8" x14ac:dyDescent="0.25">
      <c r="A262" t="s">
        <v>288</v>
      </c>
      <c r="B262" t="s">
        <v>289</v>
      </c>
      <c r="C262" t="s">
        <v>24</v>
      </c>
      <c r="D262" t="s">
        <v>25</v>
      </c>
      <c r="E262" t="s">
        <v>26</v>
      </c>
      <c r="F262" s="3">
        <v>528</v>
      </c>
      <c r="G262" t="s">
        <v>27</v>
      </c>
      <c r="H262" t="s">
        <v>28</v>
      </c>
    </row>
    <row r="263" spans="1:8" x14ac:dyDescent="0.25">
      <c r="A263" t="s">
        <v>288</v>
      </c>
      <c r="B263" t="s">
        <v>289</v>
      </c>
      <c r="C263" t="s">
        <v>24</v>
      </c>
      <c r="D263" t="s">
        <v>29</v>
      </c>
      <c r="E263" t="s">
        <v>26</v>
      </c>
      <c r="F263" s="3">
        <v>945</v>
      </c>
      <c r="G263" t="s">
        <v>27</v>
      </c>
      <c r="H263" t="s">
        <v>28</v>
      </c>
    </row>
    <row r="264" spans="1:8" x14ac:dyDescent="0.25">
      <c r="A264" t="s">
        <v>290</v>
      </c>
      <c r="B264" t="s">
        <v>291</v>
      </c>
      <c r="C264" t="s">
        <v>24</v>
      </c>
      <c r="D264" t="s">
        <v>25</v>
      </c>
      <c r="E264" t="s">
        <v>26</v>
      </c>
      <c r="F264" s="3">
        <v>649</v>
      </c>
      <c r="G264" t="s">
        <v>27</v>
      </c>
      <c r="H264" t="s">
        <v>28</v>
      </c>
    </row>
    <row r="265" spans="1:8" x14ac:dyDescent="0.25">
      <c r="A265" t="s">
        <v>290</v>
      </c>
      <c r="B265" t="s">
        <v>291</v>
      </c>
      <c r="C265" t="s">
        <v>24</v>
      </c>
      <c r="D265" t="s">
        <v>29</v>
      </c>
      <c r="E265" t="s">
        <v>26</v>
      </c>
      <c r="F265" s="3">
        <v>778</v>
      </c>
      <c r="G265" t="s">
        <v>27</v>
      </c>
      <c r="H265" t="s">
        <v>28</v>
      </c>
    </row>
    <row r="266" spans="1:8" x14ac:dyDescent="0.25">
      <c r="A266" t="s">
        <v>292</v>
      </c>
      <c r="B266" t="s">
        <v>293</v>
      </c>
      <c r="C266" t="s">
        <v>24</v>
      </c>
      <c r="D266" t="s">
        <v>25</v>
      </c>
      <c r="E266" t="s">
        <v>26</v>
      </c>
      <c r="F266" s="3">
        <v>538</v>
      </c>
      <c r="G266" t="s">
        <v>27</v>
      </c>
      <c r="H266" t="s">
        <v>28</v>
      </c>
    </row>
    <row r="267" spans="1:8" x14ac:dyDescent="0.25">
      <c r="A267" t="s">
        <v>292</v>
      </c>
      <c r="B267" t="s">
        <v>293</v>
      </c>
      <c r="C267" t="s">
        <v>24</v>
      </c>
      <c r="D267" t="s">
        <v>29</v>
      </c>
      <c r="E267" t="s">
        <v>26</v>
      </c>
      <c r="F267" s="3">
        <v>723</v>
      </c>
      <c r="G267" t="s">
        <v>27</v>
      </c>
      <c r="H267" t="s">
        <v>28</v>
      </c>
    </row>
    <row r="268" spans="1:8" x14ac:dyDescent="0.25">
      <c r="A268" t="s">
        <v>294</v>
      </c>
      <c r="B268" t="s">
        <v>47</v>
      </c>
      <c r="C268" t="s">
        <v>24</v>
      </c>
      <c r="D268" t="s">
        <v>25</v>
      </c>
      <c r="E268" t="s">
        <v>26</v>
      </c>
      <c r="F268" s="3">
        <v>472</v>
      </c>
      <c r="G268" t="s">
        <v>27</v>
      </c>
      <c r="H268" t="s">
        <v>28</v>
      </c>
    </row>
    <row r="269" spans="1:8" x14ac:dyDescent="0.25">
      <c r="A269" t="s">
        <v>294</v>
      </c>
      <c r="B269" t="s">
        <v>47</v>
      </c>
      <c r="C269" t="s">
        <v>24</v>
      </c>
      <c r="D269" t="s">
        <v>29</v>
      </c>
      <c r="E269" t="s">
        <v>26</v>
      </c>
      <c r="F269" s="3">
        <v>685</v>
      </c>
      <c r="G269" t="s">
        <v>27</v>
      </c>
      <c r="H269" t="s">
        <v>28</v>
      </c>
    </row>
    <row r="270" spans="1:8" x14ac:dyDescent="0.25">
      <c r="A270" t="s">
        <v>295</v>
      </c>
      <c r="B270" t="s">
        <v>296</v>
      </c>
      <c r="C270" t="s">
        <v>24</v>
      </c>
      <c r="D270" t="s">
        <v>25</v>
      </c>
      <c r="E270" t="s">
        <v>26</v>
      </c>
      <c r="F270" s="3">
        <v>790</v>
      </c>
      <c r="G270" t="s">
        <v>27</v>
      </c>
      <c r="H270" t="s">
        <v>28</v>
      </c>
    </row>
    <row r="271" spans="1:8" x14ac:dyDescent="0.25">
      <c r="A271" t="s">
        <v>295</v>
      </c>
      <c r="B271" t="s">
        <v>296</v>
      </c>
      <c r="C271" t="s">
        <v>24</v>
      </c>
      <c r="D271" t="s">
        <v>29</v>
      </c>
      <c r="E271" t="s">
        <v>26</v>
      </c>
      <c r="F271" s="3">
        <v>1039</v>
      </c>
      <c r="G271" t="s">
        <v>27</v>
      </c>
      <c r="H271" t="s">
        <v>28</v>
      </c>
    </row>
    <row r="272" spans="1:8" x14ac:dyDescent="0.25">
      <c r="A272" t="s">
        <v>297</v>
      </c>
      <c r="B272" t="s">
        <v>298</v>
      </c>
      <c r="C272" t="s">
        <v>24</v>
      </c>
      <c r="D272" t="s">
        <v>25</v>
      </c>
      <c r="E272" t="s">
        <v>26</v>
      </c>
      <c r="F272" s="3">
        <v>395</v>
      </c>
      <c r="G272" t="s">
        <v>27</v>
      </c>
      <c r="H272" t="s">
        <v>28</v>
      </c>
    </row>
    <row r="273" spans="1:8" x14ac:dyDescent="0.25">
      <c r="A273" t="s">
        <v>297</v>
      </c>
      <c r="B273" t="s">
        <v>298</v>
      </c>
      <c r="C273" t="s">
        <v>24</v>
      </c>
      <c r="D273" t="s">
        <v>29</v>
      </c>
      <c r="E273" t="s">
        <v>26</v>
      </c>
      <c r="F273" s="3">
        <v>565</v>
      </c>
      <c r="G273" t="s">
        <v>27</v>
      </c>
      <c r="H273" t="s">
        <v>28</v>
      </c>
    </row>
    <row r="274" spans="1:8" x14ac:dyDescent="0.25">
      <c r="A274" t="s">
        <v>299</v>
      </c>
      <c r="B274" t="s">
        <v>300</v>
      </c>
      <c r="C274" t="s">
        <v>24</v>
      </c>
      <c r="D274" t="s">
        <v>25</v>
      </c>
      <c r="E274" t="s">
        <v>26</v>
      </c>
      <c r="F274" s="3">
        <v>462</v>
      </c>
      <c r="G274" t="s">
        <v>27</v>
      </c>
      <c r="H274" t="s">
        <v>28</v>
      </c>
    </row>
    <row r="275" spans="1:8" x14ac:dyDescent="0.25">
      <c r="A275" t="s">
        <v>299</v>
      </c>
      <c r="B275" t="s">
        <v>300</v>
      </c>
      <c r="C275" t="s">
        <v>24</v>
      </c>
      <c r="D275" t="s">
        <v>29</v>
      </c>
      <c r="E275" t="s">
        <v>26</v>
      </c>
      <c r="F275" s="3">
        <v>586</v>
      </c>
      <c r="G275" t="s">
        <v>27</v>
      </c>
      <c r="H275" t="s">
        <v>28</v>
      </c>
    </row>
    <row r="276" spans="1:8" x14ac:dyDescent="0.25">
      <c r="A276" t="s">
        <v>301</v>
      </c>
      <c r="B276" t="s">
        <v>302</v>
      </c>
      <c r="C276" t="s">
        <v>24</v>
      </c>
      <c r="D276" t="s">
        <v>25</v>
      </c>
      <c r="E276" t="s">
        <v>26</v>
      </c>
      <c r="F276" s="3">
        <v>555</v>
      </c>
      <c r="G276" t="s">
        <v>27</v>
      </c>
      <c r="H276" t="s">
        <v>28</v>
      </c>
    </row>
    <row r="277" spans="1:8" x14ac:dyDescent="0.25">
      <c r="A277" t="s">
        <v>301</v>
      </c>
      <c r="B277" t="s">
        <v>302</v>
      </c>
      <c r="C277" t="s">
        <v>24</v>
      </c>
      <c r="D277" t="s">
        <v>29</v>
      </c>
      <c r="E277" t="s">
        <v>26</v>
      </c>
      <c r="F277" s="3">
        <v>828</v>
      </c>
      <c r="G277" t="s">
        <v>27</v>
      </c>
      <c r="H277" t="s">
        <v>28</v>
      </c>
    </row>
    <row r="278" spans="1:8" x14ac:dyDescent="0.25">
      <c r="A278" t="s">
        <v>303</v>
      </c>
      <c r="B278" t="s">
        <v>304</v>
      </c>
      <c r="C278" t="s">
        <v>24</v>
      </c>
      <c r="D278" t="s">
        <v>25</v>
      </c>
      <c r="E278" t="s">
        <v>26</v>
      </c>
      <c r="F278" s="3">
        <v>657</v>
      </c>
      <c r="G278" t="s">
        <v>27</v>
      </c>
      <c r="H278" t="s">
        <v>28</v>
      </c>
    </row>
    <row r="279" spans="1:8" x14ac:dyDescent="0.25">
      <c r="A279" t="s">
        <v>303</v>
      </c>
      <c r="B279" t="s">
        <v>304</v>
      </c>
      <c r="C279" t="s">
        <v>24</v>
      </c>
      <c r="D279" t="s">
        <v>29</v>
      </c>
      <c r="E279" t="s">
        <v>26</v>
      </c>
      <c r="F279" s="3">
        <v>946</v>
      </c>
      <c r="G279" t="s">
        <v>27</v>
      </c>
      <c r="H279" t="s">
        <v>28</v>
      </c>
    </row>
    <row r="280" spans="1:8" x14ac:dyDescent="0.25">
      <c r="A280" t="s">
        <v>305</v>
      </c>
      <c r="B280" t="s">
        <v>306</v>
      </c>
      <c r="C280" t="s">
        <v>24</v>
      </c>
      <c r="D280" t="s">
        <v>25</v>
      </c>
      <c r="E280" t="s">
        <v>26</v>
      </c>
      <c r="F280" s="3">
        <v>210</v>
      </c>
      <c r="G280" t="s">
        <v>27</v>
      </c>
      <c r="H280" t="s">
        <v>28</v>
      </c>
    </row>
    <row r="281" spans="1:8" x14ac:dyDescent="0.25">
      <c r="A281" t="s">
        <v>305</v>
      </c>
      <c r="B281" t="s">
        <v>306</v>
      </c>
      <c r="C281" t="s">
        <v>24</v>
      </c>
      <c r="D281" t="s">
        <v>29</v>
      </c>
      <c r="E281" t="s">
        <v>26</v>
      </c>
      <c r="F281" s="3">
        <v>376</v>
      </c>
      <c r="G281" t="s">
        <v>27</v>
      </c>
      <c r="H281" t="s">
        <v>28</v>
      </c>
    </row>
    <row r="282" spans="1:8" x14ac:dyDescent="0.25">
      <c r="A282" t="s">
        <v>307</v>
      </c>
      <c r="B282" t="s">
        <v>308</v>
      </c>
      <c r="C282" t="s">
        <v>24</v>
      </c>
      <c r="D282" t="s">
        <v>25</v>
      </c>
      <c r="E282" t="s">
        <v>26</v>
      </c>
      <c r="F282" s="3">
        <v>406</v>
      </c>
      <c r="G282" t="s">
        <v>27</v>
      </c>
      <c r="H282" t="s">
        <v>28</v>
      </c>
    </row>
    <row r="283" spans="1:8" x14ac:dyDescent="0.25">
      <c r="A283" t="s">
        <v>307</v>
      </c>
      <c r="B283" t="s">
        <v>308</v>
      </c>
      <c r="C283" t="s">
        <v>24</v>
      </c>
      <c r="D283" t="s">
        <v>29</v>
      </c>
      <c r="E283" t="s">
        <v>26</v>
      </c>
      <c r="F283" s="3">
        <v>546</v>
      </c>
      <c r="G283" t="s">
        <v>27</v>
      </c>
      <c r="H283" t="s">
        <v>28</v>
      </c>
    </row>
    <row r="284" spans="1:8" x14ac:dyDescent="0.25">
      <c r="A284" t="s">
        <v>309</v>
      </c>
      <c r="B284" t="s">
        <v>310</v>
      </c>
      <c r="C284" t="s">
        <v>24</v>
      </c>
      <c r="D284" t="s">
        <v>25</v>
      </c>
      <c r="E284" t="s">
        <v>26</v>
      </c>
      <c r="F284" s="3">
        <v>1609</v>
      </c>
      <c r="G284" t="s">
        <v>27</v>
      </c>
      <c r="H284" t="s">
        <v>28</v>
      </c>
    </row>
    <row r="285" spans="1:8" x14ac:dyDescent="0.25">
      <c r="A285" t="s">
        <v>309</v>
      </c>
      <c r="B285" t="s">
        <v>310</v>
      </c>
      <c r="C285" t="s">
        <v>24</v>
      </c>
      <c r="D285" t="s">
        <v>29</v>
      </c>
      <c r="E285" t="s">
        <v>26</v>
      </c>
      <c r="F285" s="3">
        <v>2063</v>
      </c>
      <c r="G285" t="s">
        <v>27</v>
      </c>
      <c r="H285" t="s">
        <v>28</v>
      </c>
    </row>
    <row r="286" spans="1:8" x14ac:dyDescent="0.25">
      <c r="A286" t="s">
        <v>311</v>
      </c>
      <c r="B286" t="s">
        <v>312</v>
      </c>
      <c r="C286" t="s">
        <v>24</v>
      </c>
      <c r="D286" t="s">
        <v>25</v>
      </c>
      <c r="E286" t="s">
        <v>26</v>
      </c>
      <c r="F286" s="3">
        <v>413</v>
      </c>
      <c r="G286" t="s">
        <v>27</v>
      </c>
      <c r="H286" t="s">
        <v>28</v>
      </c>
    </row>
    <row r="287" spans="1:8" x14ac:dyDescent="0.25">
      <c r="A287" t="s">
        <v>311</v>
      </c>
      <c r="B287" t="s">
        <v>312</v>
      </c>
      <c r="C287" t="s">
        <v>24</v>
      </c>
      <c r="D287" t="s">
        <v>29</v>
      </c>
      <c r="E287" t="s">
        <v>26</v>
      </c>
      <c r="F287" s="3">
        <v>490</v>
      </c>
      <c r="G287" t="s">
        <v>27</v>
      </c>
      <c r="H287" t="s">
        <v>28</v>
      </c>
    </row>
    <row r="288" spans="1:8" x14ac:dyDescent="0.25">
      <c r="A288" t="s">
        <v>313</v>
      </c>
      <c r="B288" t="s">
        <v>314</v>
      </c>
      <c r="C288" t="s">
        <v>24</v>
      </c>
      <c r="D288" t="s">
        <v>25</v>
      </c>
      <c r="E288" t="s">
        <v>26</v>
      </c>
      <c r="F288" s="3">
        <v>940</v>
      </c>
      <c r="G288" t="s">
        <v>27</v>
      </c>
      <c r="H288" t="s">
        <v>28</v>
      </c>
    </row>
    <row r="289" spans="1:8" x14ac:dyDescent="0.25">
      <c r="A289" t="s">
        <v>313</v>
      </c>
      <c r="B289" t="s">
        <v>314</v>
      </c>
      <c r="C289" t="s">
        <v>24</v>
      </c>
      <c r="D289" t="s">
        <v>29</v>
      </c>
      <c r="E289" t="s">
        <v>26</v>
      </c>
      <c r="F289" s="3">
        <v>1021</v>
      </c>
      <c r="G289" t="s">
        <v>27</v>
      </c>
      <c r="H289" t="s">
        <v>28</v>
      </c>
    </row>
    <row r="290" spans="1:8" x14ac:dyDescent="0.25">
      <c r="A290" t="s">
        <v>315</v>
      </c>
      <c r="B290" t="s">
        <v>316</v>
      </c>
      <c r="C290" t="s">
        <v>24</v>
      </c>
      <c r="D290" t="s">
        <v>25</v>
      </c>
      <c r="E290" t="s">
        <v>26</v>
      </c>
      <c r="F290" s="3">
        <v>272</v>
      </c>
      <c r="G290" t="s">
        <v>27</v>
      </c>
      <c r="H290" t="s">
        <v>28</v>
      </c>
    </row>
    <row r="291" spans="1:8" x14ac:dyDescent="0.25">
      <c r="A291" t="s">
        <v>315</v>
      </c>
      <c r="B291" t="s">
        <v>316</v>
      </c>
      <c r="C291" t="s">
        <v>24</v>
      </c>
      <c r="D291" t="s">
        <v>29</v>
      </c>
      <c r="E291" t="s">
        <v>26</v>
      </c>
      <c r="F291" s="3">
        <v>669</v>
      </c>
      <c r="G291" t="s">
        <v>27</v>
      </c>
      <c r="H291" t="s">
        <v>28</v>
      </c>
    </row>
    <row r="292" spans="1:8" x14ac:dyDescent="0.25">
      <c r="A292" t="s">
        <v>317</v>
      </c>
      <c r="B292" t="s">
        <v>318</v>
      </c>
      <c r="C292" t="s">
        <v>24</v>
      </c>
      <c r="D292" t="s">
        <v>25</v>
      </c>
      <c r="E292" t="s">
        <v>26</v>
      </c>
      <c r="F292" s="3">
        <v>429</v>
      </c>
      <c r="G292" t="s">
        <v>27</v>
      </c>
      <c r="H292" t="s">
        <v>28</v>
      </c>
    </row>
    <row r="293" spans="1:8" x14ac:dyDescent="0.25">
      <c r="A293" t="s">
        <v>317</v>
      </c>
      <c r="B293" t="s">
        <v>318</v>
      </c>
      <c r="C293" t="s">
        <v>24</v>
      </c>
      <c r="D293" t="s">
        <v>29</v>
      </c>
      <c r="E293" t="s">
        <v>26</v>
      </c>
      <c r="F293" s="3">
        <v>548</v>
      </c>
      <c r="G293" t="s">
        <v>27</v>
      </c>
      <c r="H293" t="s">
        <v>28</v>
      </c>
    </row>
    <row r="294" spans="1:8" x14ac:dyDescent="0.25">
      <c r="A294" t="s">
        <v>319</v>
      </c>
      <c r="B294" t="s">
        <v>320</v>
      </c>
      <c r="C294" t="s">
        <v>24</v>
      </c>
      <c r="D294" t="s">
        <v>25</v>
      </c>
      <c r="E294" t="s">
        <v>26</v>
      </c>
      <c r="F294" s="3">
        <v>432</v>
      </c>
      <c r="G294" t="s">
        <v>27</v>
      </c>
      <c r="H294" t="s">
        <v>28</v>
      </c>
    </row>
    <row r="295" spans="1:8" x14ac:dyDescent="0.25">
      <c r="A295" t="s">
        <v>319</v>
      </c>
      <c r="B295" t="s">
        <v>320</v>
      </c>
      <c r="C295" t="s">
        <v>24</v>
      </c>
      <c r="D295" t="s">
        <v>29</v>
      </c>
      <c r="E295" t="s">
        <v>26</v>
      </c>
      <c r="F295" s="3">
        <v>683</v>
      </c>
      <c r="G295" t="s">
        <v>27</v>
      </c>
      <c r="H295" t="s">
        <v>28</v>
      </c>
    </row>
    <row r="296" spans="1:8" x14ac:dyDescent="0.25">
      <c r="A296" t="s">
        <v>321</v>
      </c>
      <c r="B296" t="s">
        <v>322</v>
      </c>
      <c r="C296" t="s">
        <v>24</v>
      </c>
      <c r="D296" t="s">
        <v>25</v>
      </c>
      <c r="E296" t="s">
        <v>26</v>
      </c>
      <c r="F296" s="3">
        <v>344</v>
      </c>
      <c r="G296" t="s">
        <v>27</v>
      </c>
      <c r="H296" t="s">
        <v>28</v>
      </c>
    </row>
    <row r="297" spans="1:8" x14ac:dyDescent="0.25">
      <c r="A297" t="s">
        <v>321</v>
      </c>
      <c r="B297" t="s">
        <v>322</v>
      </c>
      <c r="C297" t="s">
        <v>24</v>
      </c>
      <c r="D297" t="s">
        <v>29</v>
      </c>
      <c r="E297" t="s">
        <v>26</v>
      </c>
      <c r="F297" s="3">
        <v>503</v>
      </c>
      <c r="G297" t="s">
        <v>27</v>
      </c>
      <c r="H297" t="s">
        <v>28</v>
      </c>
    </row>
    <row r="298" spans="1:8" x14ac:dyDescent="0.25">
      <c r="A298" t="s">
        <v>323</v>
      </c>
      <c r="B298" t="s">
        <v>324</v>
      </c>
      <c r="C298" t="s">
        <v>24</v>
      </c>
      <c r="D298" t="s">
        <v>25</v>
      </c>
      <c r="E298" t="s">
        <v>26</v>
      </c>
      <c r="F298" s="3">
        <v>194</v>
      </c>
      <c r="G298" t="s">
        <v>27</v>
      </c>
      <c r="H298" t="s">
        <v>28</v>
      </c>
    </row>
    <row r="299" spans="1:8" x14ac:dyDescent="0.25">
      <c r="A299" t="s">
        <v>323</v>
      </c>
      <c r="B299" t="s">
        <v>324</v>
      </c>
      <c r="C299" t="s">
        <v>24</v>
      </c>
      <c r="D299" t="s">
        <v>29</v>
      </c>
      <c r="E299" t="s">
        <v>26</v>
      </c>
      <c r="F299" s="3">
        <v>282</v>
      </c>
      <c r="G299" t="s">
        <v>27</v>
      </c>
      <c r="H299" t="s">
        <v>28</v>
      </c>
    </row>
    <row r="300" spans="1:8" x14ac:dyDescent="0.25">
      <c r="A300" t="s">
        <v>325</v>
      </c>
      <c r="B300" t="s">
        <v>326</v>
      </c>
      <c r="C300" t="s">
        <v>24</v>
      </c>
      <c r="D300" t="s">
        <v>25</v>
      </c>
      <c r="E300" t="s">
        <v>26</v>
      </c>
      <c r="F300" s="3">
        <v>607</v>
      </c>
      <c r="G300" t="s">
        <v>27</v>
      </c>
      <c r="H300" t="s">
        <v>28</v>
      </c>
    </row>
    <row r="301" spans="1:8" x14ac:dyDescent="0.25">
      <c r="A301" t="s">
        <v>325</v>
      </c>
      <c r="B301" t="s">
        <v>326</v>
      </c>
      <c r="C301" t="s">
        <v>24</v>
      </c>
      <c r="D301" t="s">
        <v>29</v>
      </c>
      <c r="E301" t="s">
        <v>26</v>
      </c>
      <c r="F301" s="3">
        <v>951</v>
      </c>
      <c r="G301" t="s">
        <v>27</v>
      </c>
      <c r="H301" t="s">
        <v>28</v>
      </c>
    </row>
    <row r="302" spans="1:8" x14ac:dyDescent="0.25">
      <c r="A302" t="s">
        <v>327</v>
      </c>
      <c r="B302" t="s">
        <v>328</v>
      </c>
      <c r="C302" t="s">
        <v>24</v>
      </c>
      <c r="D302" t="s">
        <v>25</v>
      </c>
      <c r="E302" t="s">
        <v>26</v>
      </c>
      <c r="F302" s="3">
        <v>749</v>
      </c>
      <c r="G302" t="s">
        <v>27</v>
      </c>
      <c r="H302" t="s">
        <v>28</v>
      </c>
    </row>
    <row r="303" spans="1:8" x14ac:dyDescent="0.25">
      <c r="A303" t="s">
        <v>327</v>
      </c>
      <c r="B303" t="s">
        <v>328</v>
      </c>
      <c r="C303" t="s">
        <v>24</v>
      </c>
      <c r="D303" t="s">
        <v>29</v>
      </c>
      <c r="E303" t="s">
        <v>26</v>
      </c>
      <c r="F303" s="3">
        <v>1352</v>
      </c>
      <c r="G303" t="s">
        <v>27</v>
      </c>
      <c r="H303" t="s">
        <v>28</v>
      </c>
    </row>
    <row r="304" spans="1:8" x14ac:dyDescent="0.25">
      <c r="A304" t="s">
        <v>329</v>
      </c>
      <c r="B304" t="s">
        <v>330</v>
      </c>
      <c r="C304" t="s">
        <v>24</v>
      </c>
      <c r="D304" t="s">
        <v>25</v>
      </c>
      <c r="E304" t="s">
        <v>26</v>
      </c>
      <c r="F304" s="3">
        <v>401</v>
      </c>
      <c r="G304" t="s">
        <v>27</v>
      </c>
      <c r="H304" t="s">
        <v>28</v>
      </c>
    </row>
    <row r="305" spans="1:8" x14ac:dyDescent="0.25">
      <c r="A305" t="s">
        <v>329</v>
      </c>
      <c r="B305" t="s">
        <v>330</v>
      </c>
      <c r="C305" t="s">
        <v>24</v>
      </c>
      <c r="D305" t="s">
        <v>29</v>
      </c>
      <c r="E305" t="s">
        <v>26</v>
      </c>
      <c r="F305" s="3">
        <v>703</v>
      </c>
      <c r="G305" t="s">
        <v>27</v>
      </c>
      <c r="H305" t="s">
        <v>28</v>
      </c>
    </row>
    <row r="306" spans="1:8" x14ac:dyDescent="0.25">
      <c r="A306" t="s">
        <v>331</v>
      </c>
      <c r="B306" t="s">
        <v>332</v>
      </c>
      <c r="C306" t="s">
        <v>24</v>
      </c>
      <c r="D306" t="s">
        <v>25</v>
      </c>
      <c r="E306" t="s">
        <v>26</v>
      </c>
      <c r="F306" s="3">
        <v>440</v>
      </c>
      <c r="G306" t="s">
        <v>27</v>
      </c>
      <c r="H306" t="s">
        <v>28</v>
      </c>
    </row>
    <row r="307" spans="1:8" x14ac:dyDescent="0.25">
      <c r="A307" t="s">
        <v>331</v>
      </c>
      <c r="B307" t="s">
        <v>332</v>
      </c>
      <c r="C307" t="s">
        <v>24</v>
      </c>
      <c r="D307" t="s">
        <v>29</v>
      </c>
      <c r="E307" t="s">
        <v>26</v>
      </c>
      <c r="F307" s="3">
        <v>681</v>
      </c>
      <c r="G307" t="s">
        <v>27</v>
      </c>
      <c r="H307" t="s">
        <v>28</v>
      </c>
    </row>
    <row r="308" spans="1:8" x14ac:dyDescent="0.25">
      <c r="A308" t="s">
        <v>333</v>
      </c>
      <c r="B308" t="s">
        <v>334</v>
      </c>
      <c r="C308" t="s">
        <v>24</v>
      </c>
      <c r="D308" t="s">
        <v>25</v>
      </c>
      <c r="E308" t="s">
        <v>26</v>
      </c>
      <c r="F308" s="3">
        <v>340</v>
      </c>
      <c r="G308" t="s">
        <v>27</v>
      </c>
      <c r="H308" t="s">
        <v>28</v>
      </c>
    </row>
    <row r="309" spans="1:8" x14ac:dyDescent="0.25">
      <c r="A309" t="s">
        <v>333</v>
      </c>
      <c r="B309" t="s">
        <v>334</v>
      </c>
      <c r="C309" t="s">
        <v>24</v>
      </c>
      <c r="D309" t="s">
        <v>29</v>
      </c>
      <c r="E309" t="s">
        <v>26</v>
      </c>
      <c r="F309" s="3">
        <v>346</v>
      </c>
      <c r="G309" t="s">
        <v>27</v>
      </c>
      <c r="H309" t="s">
        <v>28</v>
      </c>
    </row>
    <row r="310" spans="1:8" x14ac:dyDescent="0.25">
      <c r="A310" t="s">
        <v>335</v>
      </c>
      <c r="B310" t="s">
        <v>336</v>
      </c>
      <c r="C310" t="s">
        <v>24</v>
      </c>
      <c r="D310" t="s">
        <v>25</v>
      </c>
      <c r="E310" t="s">
        <v>26</v>
      </c>
      <c r="F310" s="3">
        <v>164</v>
      </c>
      <c r="G310" t="s">
        <v>27</v>
      </c>
      <c r="H310" t="s">
        <v>28</v>
      </c>
    </row>
    <row r="311" spans="1:8" x14ac:dyDescent="0.25">
      <c r="A311" t="s">
        <v>335</v>
      </c>
      <c r="B311" t="s">
        <v>336</v>
      </c>
      <c r="C311" t="s">
        <v>24</v>
      </c>
      <c r="D311" t="s">
        <v>29</v>
      </c>
      <c r="E311" t="s">
        <v>26</v>
      </c>
      <c r="F311" s="3">
        <v>259</v>
      </c>
      <c r="G311" t="s">
        <v>27</v>
      </c>
      <c r="H311" t="s">
        <v>28</v>
      </c>
    </row>
    <row r="312" spans="1:8" x14ac:dyDescent="0.25">
      <c r="A312" t="s">
        <v>337</v>
      </c>
      <c r="B312" t="s">
        <v>338</v>
      </c>
      <c r="C312" t="s">
        <v>24</v>
      </c>
      <c r="D312" t="s">
        <v>25</v>
      </c>
      <c r="E312" t="s">
        <v>26</v>
      </c>
      <c r="F312" s="3">
        <v>994</v>
      </c>
      <c r="G312" t="s">
        <v>27</v>
      </c>
      <c r="H312" t="s">
        <v>28</v>
      </c>
    </row>
    <row r="313" spans="1:8" x14ac:dyDescent="0.25">
      <c r="A313" t="s">
        <v>337</v>
      </c>
      <c r="B313" t="s">
        <v>338</v>
      </c>
      <c r="C313" t="s">
        <v>24</v>
      </c>
      <c r="D313" t="s">
        <v>29</v>
      </c>
      <c r="E313" t="s">
        <v>26</v>
      </c>
      <c r="F313" s="3">
        <v>1427</v>
      </c>
      <c r="G313" t="s">
        <v>27</v>
      </c>
      <c r="H313" t="s">
        <v>28</v>
      </c>
    </row>
    <row r="314" spans="1:8" x14ac:dyDescent="0.25">
      <c r="A314" t="s">
        <v>339</v>
      </c>
      <c r="B314" t="s">
        <v>340</v>
      </c>
      <c r="C314" t="s">
        <v>24</v>
      </c>
      <c r="D314" t="s">
        <v>25</v>
      </c>
      <c r="E314" t="s">
        <v>26</v>
      </c>
      <c r="F314" s="3">
        <v>409</v>
      </c>
      <c r="G314" t="s">
        <v>27</v>
      </c>
      <c r="H314" t="s">
        <v>28</v>
      </c>
    </row>
    <row r="315" spans="1:8" x14ac:dyDescent="0.25">
      <c r="A315" t="s">
        <v>339</v>
      </c>
      <c r="B315" t="s">
        <v>340</v>
      </c>
      <c r="C315" t="s">
        <v>24</v>
      </c>
      <c r="D315" t="s">
        <v>29</v>
      </c>
      <c r="E315" t="s">
        <v>26</v>
      </c>
      <c r="F315" s="3">
        <v>494</v>
      </c>
      <c r="G315" t="s">
        <v>27</v>
      </c>
      <c r="H315" t="s">
        <v>28</v>
      </c>
    </row>
    <row r="316" spans="1:8" x14ac:dyDescent="0.25">
      <c r="A316" t="s">
        <v>341</v>
      </c>
      <c r="B316" t="s">
        <v>342</v>
      </c>
      <c r="C316" t="s">
        <v>24</v>
      </c>
      <c r="D316" t="s">
        <v>25</v>
      </c>
      <c r="E316" t="s">
        <v>26</v>
      </c>
      <c r="F316" s="3">
        <v>599</v>
      </c>
      <c r="G316" t="s">
        <v>27</v>
      </c>
      <c r="H316" t="s">
        <v>28</v>
      </c>
    </row>
    <row r="317" spans="1:8" x14ac:dyDescent="0.25">
      <c r="A317" t="s">
        <v>341</v>
      </c>
      <c r="B317" t="s">
        <v>342</v>
      </c>
      <c r="C317" t="s">
        <v>24</v>
      </c>
      <c r="D317" t="s">
        <v>29</v>
      </c>
      <c r="E317" t="s">
        <v>26</v>
      </c>
      <c r="F317" s="3">
        <v>851</v>
      </c>
      <c r="G317" t="s">
        <v>27</v>
      </c>
      <c r="H317" t="s">
        <v>28</v>
      </c>
    </row>
    <row r="318" spans="1:8" x14ac:dyDescent="0.25">
      <c r="A318" t="s">
        <v>343</v>
      </c>
      <c r="B318" t="s">
        <v>344</v>
      </c>
      <c r="C318" t="s">
        <v>24</v>
      </c>
      <c r="D318" t="s">
        <v>25</v>
      </c>
      <c r="E318" t="s">
        <v>26</v>
      </c>
      <c r="F318" s="3">
        <v>652</v>
      </c>
      <c r="G318" t="s">
        <v>27</v>
      </c>
      <c r="H318" t="s">
        <v>28</v>
      </c>
    </row>
    <row r="319" spans="1:8" x14ac:dyDescent="0.25">
      <c r="A319" t="s">
        <v>343</v>
      </c>
      <c r="B319" t="s">
        <v>344</v>
      </c>
      <c r="C319" t="s">
        <v>24</v>
      </c>
      <c r="D319" t="s">
        <v>29</v>
      </c>
      <c r="E319" t="s">
        <v>26</v>
      </c>
      <c r="F319" s="3">
        <v>1081</v>
      </c>
      <c r="G319" t="s">
        <v>27</v>
      </c>
      <c r="H319" t="s">
        <v>28</v>
      </c>
    </row>
    <row r="320" spans="1:8" x14ac:dyDescent="0.25">
      <c r="A320" t="s">
        <v>345</v>
      </c>
      <c r="B320" t="s">
        <v>346</v>
      </c>
      <c r="C320" t="s">
        <v>24</v>
      </c>
      <c r="D320" t="s">
        <v>25</v>
      </c>
      <c r="E320" t="s">
        <v>26</v>
      </c>
      <c r="F320" s="3">
        <v>473</v>
      </c>
      <c r="G320" t="s">
        <v>27</v>
      </c>
      <c r="H320" t="s">
        <v>28</v>
      </c>
    </row>
    <row r="321" spans="1:8" x14ac:dyDescent="0.25">
      <c r="A321" t="s">
        <v>345</v>
      </c>
      <c r="B321" t="s">
        <v>346</v>
      </c>
      <c r="C321" t="s">
        <v>24</v>
      </c>
      <c r="D321" t="s">
        <v>29</v>
      </c>
      <c r="E321" t="s">
        <v>26</v>
      </c>
      <c r="F321" s="3">
        <v>576</v>
      </c>
      <c r="G321" t="s">
        <v>27</v>
      </c>
      <c r="H321" t="s">
        <v>28</v>
      </c>
    </row>
    <row r="322" spans="1:8" x14ac:dyDescent="0.25">
      <c r="A322" t="s">
        <v>347</v>
      </c>
      <c r="B322" t="s">
        <v>348</v>
      </c>
      <c r="C322" t="s">
        <v>24</v>
      </c>
      <c r="D322" t="s">
        <v>25</v>
      </c>
      <c r="E322" t="s">
        <v>26</v>
      </c>
      <c r="F322" s="3">
        <v>330</v>
      </c>
      <c r="G322" t="s">
        <v>27</v>
      </c>
      <c r="H322" t="s">
        <v>28</v>
      </c>
    </row>
    <row r="323" spans="1:8" x14ac:dyDescent="0.25">
      <c r="A323" t="s">
        <v>347</v>
      </c>
      <c r="B323" t="s">
        <v>348</v>
      </c>
      <c r="C323" t="s">
        <v>24</v>
      </c>
      <c r="D323" t="s">
        <v>29</v>
      </c>
      <c r="E323" t="s">
        <v>26</v>
      </c>
      <c r="F323" s="3">
        <v>468</v>
      </c>
      <c r="G323" t="s">
        <v>27</v>
      </c>
      <c r="H323" t="s">
        <v>28</v>
      </c>
    </row>
    <row r="324" spans="1:8" x14ac:dyDescent="0.25">
      <c r="A324" t="s">
        <v>349</v>
      </c>
      <c r="B324" t="s">
        <v>350</v>
      </c>
      <c r="C324" t="s">
        <v>24</v>
      </c>
      <c r="D324" t="s">
        <v>25</v>
      </c>
      <c r="E324" t="s">
        <v>26</v>
      </c>
      <c r="F324" s="3">
        <v>612</v>
      </c>
      <c r="G324" t="s">
        <v>27</v>
      </c>
      <c r="H324" t="s">
        <v>28</v>
      </c>
    </row>
    <row r="325" spans="1:8" x14ac:dyDescent="0.25">
      <c r="A325" t="s">
        <v>349</v>
      </c>
      <c r="B325" t="s">
        <v>350</v>
      </c>
      <c r="C325" t="s">
        <v>24</v>
      </c>
      <c r="D325" t="s">
        <v>29</v>
      </c>
      <c r="E325" t="s">
        <v>26</v>
      </c>
      <c r="F325" s="3">
        <v>776</v>
      </c>
      <c r="G325" t="s">
        <v>27</v>
      </c>
      <c r="H325" t="s">
        <v>28</v>
      </c>
    </row>
    <row r="326" spans="1:8" x14ac:dyDescent="0.25">
      <c r="A326" t="s">
        <v>351</v>
      </c>
      <c r="B326" t="s">
        <v>352</v>
      </c>
      <c r="C326" t="s">
        <v>24</v>
      </c>
      <c r="D326" t="s">
        <v>25</v>
      </c>
      <c r="E326" t="s">
        <v>26</v>
      </c>
      <c r="F326" s="3">
        <v>520</v>
      </c>
      <c r="G326" t="s">
        <v>27</v>
      </c>
      <c r="H326" t="s">
        <v>28</v>
      </c>
    </row>
    <row r="327" spans="1:8" x14ac:dyDescent="0.25">
      <c r="A327" t="s">
        <v>351</v>
      </c>
      <c r="B327" t="s">
        <v>352</v>
      </c>
      <c r="C327" t="s">
        <v>24</v>
      </c>
      <c r="D327" t="s">
        <v>29</v>
      </c>
      <c r="E327" t="s">
        <v>26</v>
      </c>
      <c r="F327" s="3">
        <v>741</v>
      </c>
      <c r="G327" t="s">
        <v>27</v>
      </c>
      <c r="H327" t="s">
        <v>28</v>
      </c>
    </row>
    <row r="328" spans="1:8" x14ac:dyDescent="0.25">
      <c r="A328" t="s">
        <v>353</v>
      </c>
      <c r="B328" t="s">
        <v>354</v>
      </c>
      <c r="C328" t="s">
        <v>24</v>
      </c>
      <c r="D328" t="s">
        <v>25</v>
      </c>
      <c r="E328" t="s">
        <v>26</v>
      </c>
      <c r="F328" s="3">
        <v>969</v>
      </c>
      <c r="G328" t="s">
        <v>27</v>
      </c>
      <c r="H328" t="s">
        <v>28</v>
      </c>
    </row>
    <row r="329" spans="1:8" x14ac:dyDescent="0.25">
      <c r="A329" t="s">
        <v>353</v>
      </c>
      <c r="B329" t="s">
        <v>354</v>
      </c>
      <c r="C329" t="s">
        <v>24</v>
      </c>
      <c r="D329" t="s">
        <v>29</v>
      </c>
      <c r="E329" t="s">
        <v>26</v>
      </c>
      <c r="F329" s="3">
        <v>1420</v>
      </c>
      <c r="G329" t="s">
        <v>27</v>
      </c>
      <c r="H329" t="s">
        <v>28</v>
      </c>
    </row>
    <row r="330" spans="1:8" x14ac:dyDescent="0.25">
      <c r="A330" t="s">
        <v>355</v>
      </c>
      <c r="B330" t="s">
        <v>356</v>
      </c>
      <c r="C330" t="s">
        <v>24</v>
      </c>
      <c r="D330" t="s">
        <v>25</v>
      </c>
      <c r="E330" t="s">
        <v>26</v>
      </c>
      <c r="F330" s="3">
        <v>554</v>
      </c>
      <c r="G330" t="s">
        <v>27</v>
      </c>
      <c r="H330" t="s">
        <v>28</v>
      </c>
    </row>
    <row r="331" spans="1:8" x14ac:dyDescent="0.25">
      <c r="A331" t="s">
        <v>355</v>
      </c>
      <c r="B331" t="s">
        <v>356</v>
      </c>
      <c r="C331" t="s">
        <v>24</v>
      </c>
      <c r="D331" t="s">
        <v>29</v>
      </c>
      <c r="E331" t="s">
        <v>26</v>
      </c>
      <c r="F331" s="3">
        <v>878</v>
      </c>
      <c r="G331" t="s">
        <v>27</v>
      </c>
      <c r="H331" t="s">
        <v>28</v>
      </c>
    </row>
    <row r="332" spans="1:8" x14ac:dyDescent="0.25">
      <c r="A332" t="s">
        <v>357</v>
      </c>
      <c r="B332" t="s">
        <v>358</v>
      </c>
      <c r="C332" t="s">
        <v>24</v>
      </c>
      <c r="D332" t="s">
        <v>25</v>
      </c>
      <c r="E332" t="s">
        <v>26</v>
      </c>
      <c r="F332" s="3">
        <v>1037</v>
      </c>
      <c r="G332" t="s">
        <v>27</v>
      </c>
      <c r="H332" t="s">
        <v>28</v>
      </c>
    </row>
    <row r="333" spans="1:8" x14ac:dyDescent="0.25">
      <c r="A333" t="s">
        <v>357</v>
      </c>
      <c r="B333" t="s">
        <v>358</v>
      </c>
      <c r="C333" t="s">
        <v>24</v>
      </c>
      <c r="D333" t="s">
        <v>29</v>
      </c>
      <c r="E333" t="s">
        <v>26</v>
      </c>
      <c r="F333" s="3">
        <v>1400</v>
      </c>
      <c r="G333" t="s">
        <v>27</v>
      </c>
      <c r="H333" t="s">
        <v>28</v>
      </c>
    </row>
    <row r="334" spans="1:8" x14ac:dyDescent="0.25">
      <c r="A334" t="s">
        <v>359</v>
      </c>
      <c r="B334" t="s">
        <v>360</v>
      </c>
      <c r="C334" t="s">
        <v>24</v>
      </c>
      <c r="D334" t="s">
        <v>25</v>
      </c>
      <c r="E334" t="s">
        <v>26</v>
      </c>
      <c r="F334" s="3">
        <v>544</v>
      </c>
      <c r="G334" t="s">
        <v>27</v>
      </c>
      <c r="H334" t="s">
        <v>28</v>
      </c>
    </row>
    <row r="335" spans="1:8" x14ac:dyDescent="0.25">
      <c r="A335" t="s">
        <v>359</v>
      </c>
      <c r="B335" t="s">
        <v>360</v>
      </c>
      <c r="C335" t="s">
        <v>24</v>
      </c>
      <c r="D335" t="s">
        <v>29</v>
      </c>
      <c r="E335" t="s">
        <v>26</v>
      </c>
      <c r="F335" s="3">
        <v>1267</v>
      </c>
      <c r="G335" t="s">
        <v>27</v>
      </c>
      <c r="H335" t="s">
        <v>28</v>
      </c>
    </row>
    <row r="336" spans="1:8" x14ac:dyDescent="0.25">
      <c r="A336" t="s">
        <v>361</v>
      </c>
      <c r="B336" t="s">
        <v>362</v>
      </c>
      <c r="C336" t="s">
        <v>24</v>
      </c>
      <c r="D336" t="s">
        <v>25</v>
      </c>
      <c r="E336" t="s">
        <v>26</v>
      </c>
      <c r="F336" s="3">
        <v>584</v>
      </c>
      <c r="G336" t="s">
        <v>27</v>
      </c>
      <c r="H336" t="s">
        <v>28</v>
      </c>
    </row>
    <row r="337" spans="1:8" x14ac:dyDescent="0.25">
      <c r="A337" t="s">
        <v>361</v>
      </c>
      <c r="B337" t="s">
        <v>362</v>
      </c>
      <c r="C337" t="s">
        <v>24</v>
      </c>
      <c r="D337" t="s">
        <v>29</v>
      </c>
      <c r="E337" t="s">
        <v>26</v>
      </c>
      <c r="F337" s="3">
        <v>738</v>
      </c>
      <c r="G337" t="s">
        <v>27</v>
      </c>
      <c r="H337" t="s">
        <v>28</v>
      </c>
    </row>
    <row r="338" spans="1:8" x14ac:dyDescent="0.25">
      <c r="A338" t="s">
        <v>363</v>
      </c>
      <c r="B338" t="s">
        <v>364</v>
      </c>
      <c r="C338" t="s">
        <v>24</v>
      </c>
      <c r="D338" t="s">
        <v>25</v>
      </c>
      <c r="E338" t="s">
        <v>26</v>
      </c>
      <c r="F338" s="3">
        <v>504</v>
      </c>
      <c r="G338" t="s">
        <v>27</v>
      </c>
      <c r="H338" t="s">
        <v>28</v>
      </c>
    </row>
    <row r="339" spans="1:8" x14ac:dyDescent="0.25">
      <c r="A339" t="s">
        <v>363</v>
      </c>
      <c r="B339" t="s">
        <v>364</v>
      </c>
      <c r="C339" t="s">
        <v>24</v>
      </c>
      <c r="D339" t="s">
        <v>29</v>
      </c>
      <c r="E339" t="s">
        <v>26</v>
      </c>
      <c r="F339" s="3">
        <v>954</v>
      </c>
      <c r="G339" t="s">
        <v>27</v>
      </c>
      <c r="H339" t="s">
        <v>28</v>
      </c>
    </row>
    <row r="340" spans="1:8" x14ac:dyDescent="0.25">
      <c r="A340" t="s">
        <v>365</v>
      </c>
      <c r="B340" t="s">
        <v>366</v>
      </c>
      <c r="C340" t="s">
        <v>24</v>
      </c>
      <c r="D340" t="s">
        <v>25</v>
      </c>
      <c r="E340" t="s">
        <v>26</v>
      </c>
      <c r="F340" s="3">
        <v>599</v>
      </c>
      <c r="G340" t="s">
        <v>27</v>
      </c>
      <c r="H340" t="s">
        <v>28</v>
      </c>
    </row>
    <row r="341" spans="1:8" x14ac:dyDescent="0.25">
      <c r="A341" t="s">
        <v>365</v>
      </c>
      <c r="B341" t="s">
        <v>366</v>
      </c>
      <c r="C341" t="s">
        <v>24</v>
      </c>
      <c r="D341" t="s">
        <v>29</v>
      </c>
      <c r="E341" t="s">
        <v>26</v>
      </c>
      <c r="F341" s="3">
        <v>818</v>
      </c>
      <c r="G341" t="s">
        <v>27</v>
      </c>
      <c r="H341" t="s">
        <v>28</v>
      </c>
    </row>
    <row r="342" spans="1:8" x14ac:dyDescent="0.25">
      <c r="A342" t="s">
        <v>367</v>
      </c>
      <c r="B342" t="s">
        <v>368</v>
      </c>
      <c r="C342" t="s">
        <v>24</v>
      </c>
      <c r="D342" t="s">
        <v>25</v>
      </c>
      <c r="E342" t="s">
        <v>26</v>
      </c>
      <c r="F342" s="3">
        <v>335</v>
      </c>
      <c r="G342" t="s">
        <v>27</v>
      </c>
      <c r="H342" t="s">
        <v>28</v>
      </c>
    </row>
    <row r="343" spans="1:8" x14ac:dyDescent="0.25">
      <c r="A343" t="s">
        <v>367</v>
      </c>
      <c r="B343" t="s">
        <v>368</v>
      </c>
      <c r="C343" t="s">
        <v>24</v>
      </c>
      <c r="D343" t="s">
        <v>29</v>
      </c>
      <c r="E343" t="s">
        <v>26</v>
      </c>
      <c r="F343" s="3">
        <v>586</v>
      </c>
      <c r="G343" t="s">
        <v>27</v>
      </c>
      <c r="H343" t="s">
        <v>28</v>
      </c>
    </row>
    <row r="344" spans="1:8" x14ac:dyDescent="0.25">
      <c r="A344" t="s">
        <v>369</v>
      </c>
      <c r="B344" t="s">
        <v>370</v>
      </c>
      <c r="C344" t="s">
        <v>24</v>
      </c>
      <c r="D344" t="s">
        <v>25</v>
      </c>
      <c r="E344" t="s">
        <v>26</v>
      </c>
      <c r="F344" s="3">
        <v>240</v>
      </c>
      <c r="G344" t="s">
        <v>27</v>
      </c>
      <c r="H344" t="s">
        <v>28</v>
      </c>
    </row>
    <row r="345" spans="1:8" x14ac:dyDescent="0.25">
      <c r="A345" t="s">
        <v>369</v>
      </c>
      <c r="B345" t="s">
        <v>370</v>
      </c>
      <c r="C345" t="s">
        <v>24</v>
      </c>
      <c r="D345" t="s">
        <v>29</v>
      </c>
      <c r="E345" t="s">
        <v>26</v>
      </c>
      <c r="F345" s="3">
        <v>458</v>
      </c>
      <c r="G345" t="s">
        <v>27</v>
      </c>
      <c r="H345" t="s">
        <v>28</v>
      </c>
    </row>
    <row r="346" spans="1:8" x14ac:dyDescent="0.25">
      <c r="A346" t="s">
        <v>371</v>
      </c>
      <c r="B346" t="s">
        <v>372</v>
      </c>
      <c r="C346" t="s">
        <v>24</v>
      </c>
      <c r="D346" t="s">
        <v>25</v>
      </c>
      <c r="E346" t="s">
        <v>26</v>
      </c>
      <c r="F346" s="3">
        <v>234</v>
      </c>
      <c r="G346" t="s">
        <v>27</v>
      </c>
      <c r="H346" t="s">
        <v>28</v>
      </c>
    </row>
    <row r="347" spans="1:8" x14ac:dyDescent="0.25">
      <c r="A347" t="s">
        <v>371</v>
      </c>
      <c r="B347" t="s">
        <v>372</v>
      </c>
      <c r="C347" t="s">
        <v>24</v>
      </c>
      <c r="D347" t="s">
        <v>29</v>
      </c>
      <c r="E347" t="s">
        <v>26</v>
      </c>
      <c r="F347" s="3">
        <v>347</v>
      </c>
      <c r="G347" t="s">
        <v>27</v>
      </c>
      <c r="H347" t="s">
        <v>28</v>
      </c>
    </row>
    <row r="348" spans="1:8" x14ac:dyDescent="0.25">
      <c r="A348" t="s">
        <v>373</v>
      </c>
      <c r="B348" t="s">
        <v>374</v>
      </c>
      <c r="C348" t="s">
        <v>24</v>
      </c>
      <c r="D348" t="s">
        <v>25</v>
      </c>
      <c r="E348" t="s">
        <v>26</v>
      </c>
      <c r="F348" s="3">
        <v>855</v>
      </c>
      <c r="G348" t="s">
        <v>27</v>
      </c>
      <c r="H348" t="s">
        <v>28</v>
      </c>
    </row>
    <row r="349" spans="1:8" x14ac:dyDescent="0.25">
      <c r="A349" t="s">
        <v>373</v>
      </c>
      <c r="B349" t="s">
        <v>374</v>
      </c>
      <c r="C349" t="s">
        <v>24</v>
      </c>
      <c r="D349" t="s">
        <v>29</v>
      </c>
      <c r="E349" t="s">
        <v>26</v>
      </c>
      <c r="F349" s="3">
        <v>942</v>
      </c>
      <c r="G349" t="s">
        <v>27</v>
      </c>
      <c r="H349" t="s">
        <v>28</v>
      </c>
    </row>
    <row r="350" spans="1:8" x14ac:dyDescent="0.25">
      <c r="A350" t="s">
        <v>375</v>
      </c>
      <c r="B350" t="s">
        <v>376</v>
      </c>
      <c r="C350" t="s">
        <v>24</v>
      </c>
      <c r="D350" t="s">
        <v>25</v>
      </c>
      <c r="E350" t="s">
        <v>26</v>
      </c>
      <c r="F350" s="3">
        <v>526</v>
      </c>
      <c r="G350" t="s">
        <v>27</v>
      </c>
      <c r="H350" t="s">
        <v>28</v>
      </c>
    </row>
    <row r="351" spans="1:8" x14ac:dyDescent="0.25">
      <c r="A351" t="s">
        <v>375</v>
      </c>
      <c r="B351" t="s">
        <v>376</v>
      </c>
      <c r="C351" t="s">
        <v>24</v>
      </c>
      <c r="D351" t="s">
        <v>29</v>
      </c>
      <c r="E351" t="s">
        <v>26</v>
      </c>
      <c r="F351" s="3">
        <v>486</v>
      </c>
      <c r="G351" t="s">
        <v>27</v>
      </c>
      <c r="H351" t="s">
        <v>28</v>
      </c>
    </row>
    <row r="352" spans="1:8" x14ac:dyDescent="0.25">
      <c r="A352" t="s">
        <v>377</v>
      </c>
      <c r="B352" t="s">
        <v>378</v>
      </c>
      <c r="C352" t="s">
        <v>24</v>
      </c>
      <c r="D352" t="s">
        <v>25</v>
      </c>
      <c r="E352" t="s">
        <v>26</v>
      </c>
      <c r="F352" s="3">
        <v>1594</v>
      </c>
      <c r="G352" t="s">
        <v>27</v>
      </c>
      <c r="H352" t="s">
        <v>28</v>
      </c>
    </row>
    <row r="353" spans="1:8" x14ac:dyDescent="0.25">
      <c r="A353" t="s">
        <v>377</v>
      </c>
      <c r="B353" t="s">
        <v>378</v>
      </c>
      <c r="C353" t="s">
        <v>24</v>
      </c>
      <c r="D353" t="s">
        <v>29</v>
      </c>
      <c r="E353" t="s">
        <v>26</v>
      </c>
      <c r="F353" s="3">
        <v>1701</v>
      </c>
      <c r="G353" t="s">
        <v>27</v>
      </c>
      <c r="H353" t="s">
        <v>28</v>
      </c>
    </row>
    <row r="354" spans="1:8" x14ac:dyDescent="0.25">
      <c r="A354" t="s">
        <v>379</v>
      </c>
      <c r="B354" t="s">
        <v>205</v>
      </c>
      <c r="C354" t="s">
        <v>24</v>
      </c>
      <c r="D354" t="s">
        <v>25</v>
      </c>
      <c r="E354" t="s">
        <v>26</v>
      </c>
      <c r="F354" s="3">
        <v>188</v>
      </c>
      <c r="G354" t="s">
        <v>27</v>
      </c>
      <c r="H354" t="s">
        <v>28</v>
      </c>
    </row>
    <row r="355" spans="1:8" x14ac:dyDescent="0.25">
      <c r="A355" t="s">
        <v>379</v>
      </c>
      <c r="B355" t="s">
        <v>205</v>
      </c>
      <c r="C355" t="s">
        <v>24</v>
      </c>
      <c r="D355" t="s">
        <v>29</v>
      </c>
      <c r="E355" t="s">
        <v>26</v>
      </c>
      <c r="F355" s="3">
        <v>301</v>
      </c>
      <c r="G355" t="s">
        <v>27</v>
      </c>
      <c r="H355" t="s">
        <v>28</v>
      </c>
    </row>
    <row r="356" spans="1:8" x14ac:dyDescent="0.25">
      <c r="A356" t="s">
        <v>380</v>
      </c>
      <c r="B356" t="s">
        <v>381</v>
      </c>
      <c r="C356" t="s">
        <v>24</v>
      </c>
      <c r="D356" t="s">
        <v>25</v>
      </c>
      <c r="E356" t="s">
        <v>26</v>
      </c>
      <c r="F356" s="3">
        <v>196</v>
      </c>
      <c r="G356" t="s">
        <v>27</v>
      </c>
      <c r="H356" t="s">
        <v>28</v>
      </c>
    </row>
    <row r="357" spans="1:8" x14ac:dyDescent="0.25">
      <c r="A357" t="s">
        <v>380</v>
      </c>
      <c r="B357" t="s">
        <v>381</v>
      </c>
      <c r="C357" t="s">
        <v>24</v>
      </c>
      <c r="D357" t="s">
        <v>29</v>
      </c>
      <c r="E357" t="s">
        <v>26</v>
      </c>
      <c r="F357" s="3">
        <v>229</v>
      </c>
      <c r="G357" t="s">
        <v>27</v>
      </c>
      <c r="H357" t="s">
        <v>28</v>
      </c>
    </row>
    <row r="358" spans="1:8" x14ac:dyDescent="0.25">
      <c r="A358" t="s">
        <v>382</v>
      </c>
      <c r="B358" t="s">
        <v>383</v>
      </c>
      <c r="C358" t="s">
        <v>24</v>
      </c>
      <c r="D358" t="s">
        <v>25</v>
      </c>
      <c r="E358" t="s">
        <v>26</v>
      </c>
      <c r="F358" s="3">
        <v>384</v>
      </c>
      <c r="G358" t="s">
        <v>27</v>
      </c>
      <c r="H358" t="s">
        <v>28</v>
      </c>
    </row>
    <row r="359" spans="1:8" x14ac:dyDescent="0.25">
      <c r="A359" t="s">
        <v>382</v>
      </c>
      <c r="B359" t="s">
        <v>383</v>
      </c>
      <c r="C359" t="s">
        <v>24</v>
      </c>
      <c r="D359" t="s">
        <v>29</v>
      </c>
      <c r="E359" t="s">
        <v>26</v>
      </c>
      <c r="F359" s="3">
        <v>402</v>
      </c>
      <c r="G359" t="s">
        <v>27</v>
      </c>
      <c r="H359" t="s">
        <v>28</v>
      </c>
    </row>
    <row r="360" spans="1:8" x14ac:dyDescent="0.25">
      <c r="A360" t="s">
        <v>384</v>
      </c>
      <c r="B360" t="s">
        <v>385</v>
      </c>
      <c r="C360" t="s">
        <v>24</v>
      </c>
      <c r="D360" t="s">
        <v>25</v>
      </c>
      <c r="E360" t="s">
        <v>26</v>
      </c>
      <c r="F360" s="3">
        <v>240</v>
      </c>
      <c r="G360" t="s">
        <v>27</v>
      </c>
      <c r="H360" t="s">
        <v>28</v>
      </c>
    </row>
    <row r="361" spans="1:8" x14ac:dyDescent="0.25">
      <c r="A361" t="s">
        <v>384</v>
      </c>
      <c r="B361" t="s">
        <v>385</v>
      </c>
      <c r="C361" t="s">
        <v>24</v>
      </c>
      <c r="D361" t="s">
        <v>29</v>
      </c>
      <c r="E361" t="s">
        <v>26</v>
      </c>
      <c r="F361" s="3">
        <v>367</v>
      </c>
      <c r="G361" t="s">
        <v>27</v>
      </c>
      <c r="H361" t="s">
        <v>28</v>
      </c>
    </row>
    <row r="362" spans="1:8" x14ac:dyDescent="0.25">
      <c r="A362" t="s">
        <v>386</v>
      </c>
      <c r="B362" t="s">
        <v>387</v>
      </c>
      <c r="C362" t="s">
        <v>24</v>
      </c>
      <c r="D362" t="s">
        <v>25</v>
      </c>
      <c r="E362" t="s">
        <v>26</v>
      </c>
      <c r="F362" s="3">
        <v>220</v>
      </c>
      <c r="G362" t="s">
        <v>27</v>
      </c>
      <c r="H362" t="s">
        <v>28</v>
      </c>
    </row>
    <row r="363" spans="1:8" x14ac:dyDescent="0.25">
      <c r="A363" t="s">
        <v>386</v>
      </c>
      <c r="B363" t="s">
        <v>387</v>
      </c>
      <c r="C363" t="s">
        <v>24</v>
      </c>
      <c r="D363" t="s">
        <v>29</v>
      </c>
      <c r="E363" t="s">
        <v>26</v>
      </c>
      <c r="F363" s="3">
        <v>210</v>
      </c>
      <c r="G363" t="s">
        <v>27</v>
      </c>
      <c r="H363" t="s">
        <v>28</v>
      </c>
    </row>
    <row r="364" spans="1:8" x14ac:dyDescent="0.25">
      <c r="A364" t="s">
        <v>388</v>
      </c>
      <c r="B364" t="s">
        <v>389</v>
      </c>
      <c r="C364" t="s">
        <v>24</v>
      </c>
      <c r="D364" t="s">
        <v>25</v>
      </c>
      <c r="E364" t="s">
        <v>26</v>
      </c>
      <c r="F364" s="3">
        <v>285</v>
      </c>
      <c r="G364" t="s">
        <v>27</v>
      </c>
      <c r="H364" t="s">
        <v>28</v>
      </c>
    </row>
    <row r="365" spans="1:8" x14ac:dyDescent="0.25">
      <c r="A365" t="s">
        <v>388</v>
      </c>
      <c r="B365" t="s">
        <v>389</v>
      </c>
      <c r="C365" t="s">
        <v>24</v>
      </c>
      <c r="D365" t="s">
        <v>29</v>
      </c>
      <c r="E365" t="s">
        <v>26</v>
      </c>
      <c r="F365" s="3">
        <v>258</v>
      </c>
      <c r="G365" t="s">
        <v>27</v>
      </c>
      <c r="H365" t="s">
        <v>28</v>
      </c>
    </row>
    <row r="366" spans="1:8" x14ac:dyDescent="0.25">
      <c r="A366" t="s">
        <v>390</v>
      </c>
      <c r="B366" t="s">
        <v>391</v>
      </c>
      <c r="C366" t="s">
        <v>24</v>
      </c>
      <c r="D366" t="s">
        <v>25</v>
      </c>
      <c r="E366" t="s">
        <v>26</v>
      </c>
      <c r="F366" s="3">
        <v>177</v>
      </c>
      <c r="G366" t="s">
        <v>27</v>
      </c>
      <c r="H366" t="s">
        <v>28</v>
      </c>
    </row>
    <row r="367" spans="1:8" x14ac:dyDescent="0.25">
      <c r="A367" t="s">
        <v>390</v>
      </c>
      <c r="B367" t="s">
        <v>391</v>
      </c>
      <c r="C367" t="s">
        <v>24</v>
      </c>
      <c r="D367" t="s">
        <v>29</v>
      </c>
      <c r="E367" t="s">
        <v>26</v>
      </c>
      <c r="F367" s="3">
        <v>329</v>
      </c>
      <c r="G367" t="s">
        <v>27</v>
      </c>
      <c r="H367" t="s">
        <v>28</v>
      </c>
    </row>
    <row r="368" spans="1:8" x14ac:dyDescent="0.25">
      <c r="A368" t="s">
        <v>392</v>
      </c>
      <c r="B368" t="s">
        <v>393</v>
      </c>
      <c r="C368" t="s">
        <v>24</v>
      </c>
      <c r="D368" t="s">
        <v>25</v>
      </c>
      <c r="E368" t="s">
        <v>26</v>
      </c>
      <c r="F368" s="3">
        <v>379</v>
      </c>
      <c r="G368" t="s">
        <v>27</v>
      </c>
      <c r="H368" t="s">
        <v>28</v>
      </c>
    </row>
    <row r="369" spans="1:8" x14ac:dyDescent="0.25">
      <c r="A369" t="s">
        <v>392</v>
      </c>
      <c r="B369" t="s">
        <v>393</v>
      </c>
      <c r="C369" t="s">
        <v>24</v>
      </c>
      <c r="D369" t="s">
        <v>29</v>
      </c>
      <c r="E369" t="s">
        <v>26</v>
      </c>
      <c r="F369" s="3">
        <v>467</v>
      </c>
      <c r="G369" t="s">
        <v>27</v>
      </c>
      <c r="H369" t="s">
        <v>28</v>
      </c>
    </row>
    <row r="370" spans="1:8" x14ac:dyDescent="0.25">
      <c r="A370" t="s">
        <v>394</v>
      </c>
      <c r="B370" t="s">
        <v>395</v>
      </c>
      <c r="C370" t="s">
        <v>24</v>
      </c>
      <c r="D370" t="s">
        <v>25</v>
      </c>
      <c r="E370" t="s">
        <v>26</v>
      </c>
      <c r="F370" s="3">
        <v>320</v>
      </c>
      <c r="G370" t="s">
        <v>27</v>
      </c>
      <c r="H370" t="s">
        <v>28</v>
      </c>
    </row>
    <row r="371" spans="1:8" x14ac:dyDescent="0.25">
      <c r="A371" t="s">
        <v>394</v>
      </c>
      <c r="B371" t="s">
        <v>395</v>
      </c>
      <c r="C371" t="s">
        <v>24</v>
      </c>
      <c r="D371" t="s">
        <v>29</v>
      </c>
      <c r="E371" t="s">
        <v>26</v>
      </c>
      <c r="F371" s="3">
        <v>355</v>
      </c>
      <c r="G371" t="s">
        <v>27</v>
      </c>
      <c r="H371" t="s">
        <v>28</v>
      </c>
    </row>
    <row r="372" spans="1:8" x14ac:dyDescent="0.25">
      <c r="A372" t="s">
        <v>396</v>
      </c>
      <c r="B372" t="s">
        <v>397</v>
      </c>
      <c r="C372" t="s">
        <v>24</v>
      </c>
      <c r="D372" t="s">
        <v>25</v>
      </c>
      <c r="E372" t="s">
        <v>26</v>
      </c>
      <c r="F372" s="3">
        <v>387</v>
      </c>
      <c r="G372" t="s">
        <v>27</v>
      </c>
      <c r="H372" t="s">
        <v>28</v>
      </c>
    </row>
    <row r="373" spans="1:8" x14ac:dyDescent="0.25">
      <c r="A373" t="s">
        <v>396</v>
      </c>
      <c r="B373" t="s">
        <v>397</v>
      </c>
      <c r="C373" t="s">
        <v>24</v>
      </c>
      <c r="D373" t="s">
        <v>29</v>
      </c>
      <c r="E373" t="s">
        <v>26</v>
      </c>
      <c r="F373" s="3">
        <v>490</v>
      </c>
      <c r="G373" t="s">
        <v>27</v>
      </c>
      <c r="H373" t="s">
        <v>28</v>
      </c>
    </row>
    <row r="374" spans="1:8" x14ac:dyDescent="0.25">
      <c r="A374" t="s">
        <v>398</v>
      </c>
      <c r="B374" t="s">
        <v>399</v>
      </c>
      <c r="C374" t="s">
        <v>24</v>
      </c>
      <c r="D374" t="s">
        <v>25</v>
      </c>
      <c r="E374" t="s">
        <v>26</v>
      </c>
      <c r="F374" s="3">
        <v>189</v>
      </c>
      <c r="G374" t="s">
        <v>27</v>
      </c>
      <c r="H374" t="s">
        <v>28</v>
      </c>
    </row>
    <row r="375" spans="1:8" x14ac:dyDescent="0.25">
      <c r="A375" t="s">
        <v>398</v>
      </c>
      <c r="B375" t="s">
        <v>399</v>
      </c>
      <c r="C375" t="s">
        <v>24</v>
      </c>
      <c r="D375" t="s">
        <v>29</v>
      </c>
      <c r="E375" t="s">
        <v>26</v>
      </c>
      <c r="F375" s="3">
        <v>247</v>
      </c>
      <c r="G375" t="s">
        <v>27</v>
      </c>
      <c r="H375" t="s">
        <v>28</v>
      </c>
    </row>
    <row r="376" spans="1:8" x14ac:dyDescent="0.25">
      <c r="A376" t="s">
        <v>400</v>
      </c>
      <c r="B376" t="s">
        <v>401</v>
      </c>
      <c r="C376" t="s">
        <v>24</v>
      </c>
      <c r="D376" t="s">
        <v>25</v>
      </c>
      <c r="E376" t="s">
        <v>26</v>
      </c>
      <c r="F376" s="3">
        <v>226</v>
      </c>
      <c r="G376" t="s">
        <v>27</v>
      </c>
      <c r="H376" t="s">
        <v>28</v>
      </c>
    </row>
    <row r="377" spans="1:8" x14ac:dyDescent="0.25">
      <c r="A377" t="s">
        <v>400</v>
      </c>
      <c r="B377" t="s">
        <v>401</v>
      </c>
      <c r="C377" t="s">
        <v>24</v>
      </c>
      <c r="D377" t="s">
        <v>29</v>
      </c>
      <c r="E377" t="s">
        <v>26</v>
      </c>
      <c r="F377" s="3">
        <v>202</v>
      </c>
      <c r="G377" t="s">
        <v>27</v>
      </c>
      <c r="H377" t="s">
        <v>28</v>
      </c>
    </row>
    <row r="378" spans="1:8" x14ac:dyDescent="0.25">
      <c r="A378" t="s">
        <v>402</v>
      </c>
      <c r="B378" t="s">
        <v>403</v>
      </c>
      <c r="C378" t="s">
        <v>24</v>
      </c>
      <c r="D378" t="s">
        <v>25</v>
      </c>
      <c r="E378" t="s">
        <v>26</v>
      </c>
      <c r="F378" s="3">
        <v>107</v>
      </c>
      <c r="G378" t="s">
        <v>27</v>
      </c>
      <c r="H378" t="s">
        <v>28</v>
      </c>
    </row>
    <row r="379" spans="1:8" x14ac:dyDescent="0.25">
      <c r="A379" t="s">
        <v>402</v>
      </c>
      <c r="B379" t="s">
        <v>403</v>
      </c>
      <c r="C379" t="s">
        <v>24</v>
      </c>
      <c r="D379" t="s">
        <v>29</v>
      </c>
      <c r="E379" t="s">
        <v>26</v>
      </c>
      <c r="F379" s="3">
        <v>165</v>
      </c>
      <c r="G379" t="s">
        <v>27</v>
      </c>
      <c r="H379" t="s">
        <v>28</v>
      </c>
    </row>
    <row r="380" spans="1:8" x14ac:dyDescent="0.25">
      <c r="A380" t="s">
        <v>404</v>
      </c>
      <c r="B380" t="s">
        <v>405</v>
      </c>
      <c r="C380" t="s">
        <v>24</v>
      </c>
      <c r="D380" t="s">
        <v>25</v>
      </c>
      <c r="E380" t="s">
        <v>26</v>
      </c>
      <c r="F380" s="3">
        <v>230</v>
      </c>
      <c r="G380" t="s">
        <v>27</v>
      </c>
      <c r="H380" t="s">
        <v>28</v>
      </c>
    </row>
    <row r="381" spans="1:8" x14ac:dyDescent="0.25">
      <c r="A381" t="s">
        <v>404</v>
      </c>
      <c r="B381" t="s">
        <v>405</v>
      </c>
      <c r="C381" t="s">
        <v>24</v>
      </c>
      <c r="D381" t="s">
        <v>29</v>
      </c>
      <c r="E381" t="s">
        <v>26</v>
      </c>
      <c r="F381" s="3">
        <v>343</v>
      </c>
      <c r="G381" t="s">
        <v>27</v>
      </c>
      <c r="H381" t="s">
        <v>28</v>
      </c>
    </row>
    <row r="382" spans="1:8" x14ac:dyDescent="0.25">
      <c r="A382" t="s">
        <v>406</v>
      </c>
      <c r="B382" t="s">
        <v>407</v>
      </c>
      <c r="C382" t="s">
        <v>24</v>
      </c>
      <c r="D382" t="s">
        <v>25</v>
      </c>
      <c r="E382" t="s">
        <v>26</v>
      </c>
      <c r="F382" s="3">
        <v>1368</v>
      </c>
      <c r="G382" t="s">
        <v>27</v>
      </c>
      <c r="H382" t="s">
        <v>28</v>
      </c>
    </row>
    <row r="383" spans="1:8" x14ac:dyDescent="0.25">
      <c r="A383" t="s">
        <v>406</v>
      </c>
      <c r="B383" t="s">
        <v>407</v>
      </c>
      <c r="C383" t="s">
        <v>24</v>
      </c>
      <c r="D383" t="s">
        <v>29</v>
      </c>
      <c r="E383" t="s">
        <v>26</v>
      </c>
      <c r="F383" s="3">
        <v>1799</v>
      </c>
      <c r="G383" t="s">
        <v>27</v>
      </c>
      <c r="H383" t="s">
        <v>28</v>
      </c>
    </row>
    <row r="384" spans="1:8" x14ac:dyDescent="0.25">
      <c r="A384" t="s">
        <v>408</v>
      </c>
      <c r="B384" t="s">
        <v>409</v>
      </c>
      <c r="C384" t="s">
        <v>24</v>
      </c>
      <c r="D384" t="s">
        <v>25</v>
      </c>
      <c r="E384" t="s">
        <v>26</v>
      </c>
      <c r="F384" s="3">
        <v>467</v>
      </c>
      <c r="G384" t="s">
        <v>27</v>
      </c>
      <c r="H384" t="s">
        <v>28</v>
      </c>
    </row>
    <row r="385" spans="1:8" x14ac:dyDescent="0.25">
      <c r="A385" t="s">
        <v>408</v>
      </c>
      <c r="B385" t="s">
        <v>409</v>
      </c>
      <c r="C385" t="s">
        <v>24</v>
      </c>
      <c r="D385" t="s">
        <v>29</v>
      </c>
      <c r="E385" t="s">
        <v>26</v>
      </c>
      <c r="F385" s="3">
        <v>717</v>
      </c>
      <c r="G385" t="s">
        <v>27</v>
      </c>
      <c r="H385" t="s">
        <v>28</v>
      </c>
    </row>
    <row r="386" spans="1:8" x14ac:dyDescent="0.25">
      <c r="A386" t="s">
        <v>410</v>
      </c>
      <c r="B386" t="s">
        <v>411</v>
      </c>
      <c r="C386" t="s">
        <v>24</v>
      </c>
      <c r="D386" t="s">
        <v>25</v>
      </c>
      <c r="E386" t="s">
        <v>26</v>
      </c>
      <c r="F386" s="3">
        <v>637</v>
      </c>
      <c r="G386" t="s">
        <v>27</v>
      </c>
      <c r="H386" t="s">
        <v>28</v>
      </c>
    </row>
    <row r="387" spans="1:8" x14ac:dyDescent="0.25">
      <c r="A387" t="s">
        <v>410</v>
      </c>
      <c r="B387" t="s">
        <v>411</v>
      </c>
      <c r="C387" t="s">
        <v>24</v>
      </c>
      <c r="D387" t="s">
        <v>29</v>
      </c>
      <c r="E387" t="s">
        <v>26</v>
      </c>
      <c r="F387" s="3">
        <v>918</v>
      </c>
      <c r="G387" t="s">
        <v>27</v>
      </c>
      <c r="H387" t="s">
        <v>28</v>
      </c>
    </row>
    <row r="388" spans="1:8" x14ac:dyDescent="0.25">
      <c r="A388" t="s">
        <v>412</v>
      </c>
      <c r="B388" t="s">
        <v>413</v>
      </c>
      <c r="C388" t="s">
        <v>24</v>
      </c>
      <c r="D388" t="s">
        <v>25</v>
      </c>
      <c r="E388" t="s">
        <v>26</v>
      </c>
      <c r="F388" s="3">
        <v>578</v>
      </c>
      <c r="G388" t="s">
        <v>27</v>
      </c>
      <c r="H388" t="s">
        <v>28</v>
      </c>
    </row>
    <row r="389" spans="1:8" x14ac:dyDescent="0.25">
      <c r="A389" t="s">
        <v>412</v>
      </c>
      <c r="B389" t="s">
        <v>413</v>
      </c>
      <c r="C389" t="s">
        <v>24</v>
      </c>
      <c r="D389" t="s">
        <v>29</v>
      </c>
      <c r="E389" t="s">
        <v>26</v>
      </c>
      <c r="F389" s="3">
        <v>731</v>
      </c>
      <c r="G389" t="s">
        <v>27</v>
      </c>
      <c r="H389" t="s">
        <v>28</v>
      </c>
    </row>
    <row r="390" spans="1:8" x14ac:dyDescent="0.25">
      <c r="A390" t="s">
        <v>414</v>
      </c>
      <c r="B390" t="s">
        <v>415</v>
      </c>
      <c r="C390" t="s">
        <v>24</v>
      </c>
      <c r="D390" t="s">
        <v>25</v>
      </c>
      <c r="E390" t="s">
        <v>26</v>
      </c>
      <c r="F390" s="3">
        <v>443</v>
      </c>
      <c r="G390" t="s">
        <v>27</v>
      </c>
      <c r="H390" t="s">
        <v>28</v>
      </c>
    </row>
    <row r="391" spans="1:8" x14ac:dyDescent="0.25">
      <c r="A391" t="s">
        <v>414</v>
      </c>
      <c r="B391" t="s">
        <v>415</v>
      </c>
      <c r="C391" t="s">
        <v>24</v>
      </c>
      <c r="D391" t="s">
        <v>29</v>
      </c>
      <c r="E391" t="s">
        <v>26</v>
      </c>
      <c r="F391" s="3">
        <v>648</v>
      </c>
      <c r="G391" t="s">
        <v>27</v>
      </c>
      <c r="H391" t="s">
        <v>28</v>
      </c>
    </row>
    <row r="392" spans="1:8" x14ac:dyDescent="0.25">
      <c r="A392" t="s">
        <v>416</v>
      </c>
      <c r="B392" t="s">
        <v>417</v>
      </c>
      <c r="C392" t="s">
        <v>24</v>
      </c>
      <c r="D392" t="s">
        <v>25</v>
      </c>
      <c r="E392" t="s">
        <v>26</v>
      </c>
      <c r="F392" s="3">
        <v>966</v>
      </c>
      <c r="G392" t="s">
        <v>27</v>
      </c>
      <c r="H392" t="s">
        <v>28</v>
      </c>
    </row>
    <row r="393" spans="1:8" x14ac:dyDescent="0.25">
      <c r="A393" t="s">
        <v>416</v>
      </c>
      <c r="B393" t="s">
        <v>417</v>
      </c>
      <c r="C393" t="s">
        <v>24</v>
      </c>
      <c r="D393" t="s">
        <v>29</v>
      </c>
      <c r="E393" t="s">
        <v>26</v>
      </c>
      <c r="F393" s="3">
        <v>1327</v>
      </c>
      <c r="G393" t="s">
        <v>27</v>
      </c>
      <c r="H393" t="s">
        <v>28</v>
      </c>
    </row>
    <row r="394" spans="1:8" x14ac:dyDescent="0.25">
      <c r="A394" t="s">
        <v>418</v>
      </c>
      <c r="B394" t="s">
        <v>419</v>
      </c>
      <c r="C394" t="s">
        <v>24</v>
      </c>
      <c r="D394" t="s">
        <v>25</v>
      </c>
      <c r="E394" t="s">
        <v>26</v>
      </c>
      <c r="F394" s="3">
        <v>272</v>
      </c>
      <c r="G394" t="s">
        <v>27</v>
      </c>
      <c r="H394" t="s">
        <v>28</v>
      </c>
    </row>
    <row r="395" spans="1:8" x14ac:dyDescent="0.25">
      <c r="A395" t="s">
        <v>418</v>
      </c>
      <c r="B395" t="s">
        <v>419</v>
      </c>
      <c r="C395" t="s">
        <v>24</v>
      </c>
      <c r="D395" t="s">
        <v>29</v>
      </c>
      <c r="E395" t="s">
        <v>26</v>
      </c>
      <c r="F395" s="3">
        <v>315</v>
      </c>
      <c r="G395" t="s">
        <v>27</v>
      </c>
      <c r="H395" t="s">
        <v>28</v>
      </c>
    </row>
    <row r="396" spans="1:8" x14ac:dyDescent="0.25">
      <c r="A396" t="s">
        <v>420</v>
      </c>
      <c r="B396" t="s">
        <v>421</v>
      </c>
      <c r="C396" t="s">
        <v>24</v>
      </c>
      <c r="D396" t="s">
        <v>25</v>
      </c>
      <c r="E396" t="s">
        <v>26</v>
      </c>
      <c r="F396" s="3">
        <v>332</v>
      </c>
      <c r="G396" t="s">
        <v>27</v>
      </c>
      <c r="H396" t="s">
        <v>28</v>
      </c>
    </row>
    <row r="397" spans="1:8" x14ac:dyDescent="0.25">
      <c r="A397" t="s">
        <v>420</v>
      </c>
      <c r="B397" t="s">
        <v>421</v>
      </c>
      <c r="C397" t="s">
        <v>24</v>
      </c>
      <c r="D397" t="s">
        <v>29</v>
      </c>
      <c r="E397" t="s">
        <v>26</v>
      </c>
      <c r="F397" s="3">
        <v>724</v>
      </c>
      <c r="G397" t="s">
        <v>27</v>
      </c>
      <c r="H397" t="s">
        <v>28</v>
      </c>
    </row>
    <row r="398" spans="1:8" x14ac:dyDescent="0.25">
      <c r="A398" t="s">
        <v>422</v>
      </c>
      <c r="B398" t="s">
        <v>423</v>
      </c>
      <c r="C398" t="s">
        <v>24</v>
      </c>
      <c r="D398" t="s">
        <v>25</v>
      </c>
      <c r="E398" t="s">
        <v>26</v>
      </c>
      <c r="F398" s="3">
        <v>219</v>
      </c>
      <c r="G398" t="s">
        <v>27</v>
      </c>
      <c r="H398" t="s">
        <v>28</v>
      </c>
    </row>
    <row r="399" spans="1:8" x14ac:dyDescent="0.25">
      <c r="A399" t="s">
        <v>422</v>
      </c>
      <c r="B399" t="s">
        <v>423</v>
      </c>
      <c r="C399" t="s">
        <v>24</v>
      </c>
      <c r="D399" t="s">
        <v>29</v>
      </c>
      <c r="E399" t="s">
        <v>26</v>
      </c>
      <c r="F399" s="3">
        <v>264</v>
      </c>
      <c r="G399" t="s">
        <v>27</v>
      </c>
      <c r="H399" t="s">
        <v>28</v>
      </c>
    </row>
    <row r="400" spans="1:8" x14ac:dyDescent="0.25">
      <c r="A400" t="s">
        <v>424</v>
      </c>
      <c r="B400" t="s">
        <v>425</v>
      </c>
      <c r="C400" t="s">
        <v>24</v>
      </c>
      <c r="D400" t="s">
        <v>25</v>
      </c>
      <c r="E400" t="s">
        <v>26</v>
      </c>
      <c r="F400" s="3">
        <v>575</v>
      </c>
      <c r="G400" t="s">
        <v>27</v>
      </c>
      <c r="H400" t="s">
        <v>28</v>
      </c>
    </row>
    <row r="401" spans="1:8" x14ac:dyDescent="0.25">
      <c r="A401" t="s">
        <v>424</v>
      </c>
      <c r="B401" t="s">
        <v>425</v>
      </c>
      <c r="C401" t="s">
        <v>24</v>
      </c>
      <c r="D401" t="s">
        <v>29</v>
      </c>
      <c r="E401" t="s">
        <v>26</v>
      </c>
      <c r="F401" s="3">
        <v>643</v>
      </c>
      <c r="G401" t="s">
        <v>27</v>
      </c>
      <c r="H401" t="s">
        <v>28</v>
      </c>
    </row>
    <row r="402" spans="1:8" x14ac:dyDescent="0.25">
      <c r="A402" t="s">
        <v>426</v>
      </c>
      <c r="B402" t="s">
        <v>427</v>
      </c>
      <c r="C402" t="s">
        <v>24</v>
      </c>
      <c r="D402" t="s">
        <v>25</v>
      </c>
      <c r="E402" t="s">
        <v>26</v>
      </c>
      <c r="F402" s="3">
        <v>148</v>
      </c>
      <c r="G402" t="s">
        <v>27</v>
      </c>
      <c r="H402" t="s">
        <v>28</v>
      </c>
    </row>
    <row r="403" spans="1:8" x14ac:dyDescent="0.25">
      <c r="A403" t="s">
        <v>426</v>
      </c>
      <c r="B403" t="s">
        <v>427</v>
      </c>
      <c r="C403" t="s">
        <v>24</v>
      </c>
      <c r="D403" t="s">
        <v>29</v>
      </c>
      <c r="E403" t="s">
        <v>26</v>
      </c>
      <c r="F403" s="3">
        <v>267</v>
      </c>
      <c r="G403" t="s">
        <v>27</v>
      </c>
      <c r="H403" t="s">
        <v>28</v>
      </c>
    </row>
    <row r="404" spans="1:8" x14ac:dyDescent="0.25">
      <c r="A404" t="s">
        <v>428</v>
      </c>
      <c r="B404" t="s">
        <v>429</v>
      </c>
      <c r="C404" t="s">
        <v>24</v>
      </c>
      <c r="D404" t="s">
        <v>25</v>
      </c>
      <c r="E404" t="s">
        <v>26</v>
      </c>
      <c r="F404" s="3">
        <v>478</v>
      </c>
      <c r="G404" t="s">
        <v>27</v>
      </c>
      <c r="H404" t="s">
        <v>28</v>
      </c>
    </row>
    <row r="405" spans="1:8" x14ac:dyDescent="0.25">
      <c r="A405" t="s">
        <v>428</v>
      </c>
      <c r="B405" t="s">
        <v>429</v>
      </c>
      <c r="C405" t="s">
        <v>24</v>
      </c>
      <c r="D405" t="s">
        <v>29</v>
      </c>
      <c r="E405" t="s">
        <v>26</v>
      </c>
      <c r="F405" s="3">
        <v>629</v>
      </c>
      <c r="G405" t="s">
        <v>27</v>
      </c>
      <c r="H405" t="s">
        <v>28</v>
      </c>
    </row>
    <row r="406" spans="1:8" x14ac:dyDescent="0.25">
      <c r="A406" t="s">
        <v>430</v>
      </c>
      <c r="B406" t="s">
        <v>431</v>
      </c>
      <c r="C406" t="s">
        <v>24</v>
      </c>
      <c r="D406" t="s">
        <v>25</v>
      </c>
      <c r="E406" t="s">
        <v>26</v>
      </c>
      <c r="F406" s="3">
        <v>303</v>
      </c>
      <c r="G406" t="s">
        <v>27</v>
      </c>
      <c r="H406" t="s">
        <v>28</v>
      </c>
    </row>
    <row r="407" spans="1:8" x14ac:dyDescent="0.25">
      <c r="A407" t="s">
        <v>430</v>
      </c>
      <c r="B407" t="s">
        <v>431</v>
      </c>
      <c r="C407" t="s">
        <v>24</v>
      </c>
      <c r="D407" t="s">
        <v>29</v>
      </c>
      <c r="E407" t="s">
        <v>26</v>
      </c>
      <c r="F407" s="3">
        <v>597</v>
      </c>
      <c r="G407" t="s">
        <v>27</v>
      </c>
      <c r="H407" t="s">
        <v>28</v>
      </c>
    </row>
    <row r="408" spans="1:8" x14ac:dyDescent="0.25">
      <c r="A408" t="s">
        <v>432</v>
      </c>
      <c r="B408" t="s">
        <v>433</v>
      </c>
      <c r="C408" t="s">
        <v>24</v>
      </c>
      <c r="D408" t="s">
        <v>25</v>
      </c>
      <c r="E408" t="s">
        <v>26</v>
      </c>
      <c r="F408" s="3">
        <v>167</v>
      </c>
      <c r="G408" t="s">
        <v>27</v>
      </c>
      <c r="H408" t="s">
        <v>28</v>
      </c>
    </row>
    <row r="409" spans="1:8" x14ac:dyDescent="0.25">
      <c r="A409" t="s">
        <v>432</v>
      </c>
      <c r="B409" t="s">
        <v>433</v>
      </c>
      <c r="C409" t="s">
        <v>24</v>
      </c>
      <c r="D409" t="s">
        <v>29</v>
      </c>
      <c r="E409" t="s">
        <v>26</v>
      </c>
      <c r="F409" s="3">
        <v>349</v>
      </c>
      <c r="G409" t="s">
        <v>27</v>
      </c>
      <c r="H409" t="s">
        <v>28</v>
      </c>
    </row>
    <row r="410" spans="1:8" x14ac:dyDescent="0.25">
      <c r="A410" t="s">
        <v>434</v>
      </c>
      <c r="B410" t="s">
        <v>435</v>
      </c>
      <c r="C410" t="s">
        <v>24</v>
      </c>
      <c r="D410" t="s">
        <v>25</v>
      </c>
      <c r="E410" t="s">
        <v>26</v>
      </c>
      <c r="F410" s="3">
        <v>150</v>
      </c>
      <c r="G410" t="s">
        <v>27</v>
      </c>
      <c r="H410" t="s">
        <v>28</v>
      </c>
    </row>
    <row r="411" spans="1:8" x14ac:dyDescent="0.25">
      <c r="A411" t="s">
        <v>434</v>
      </c>
      <c r="B411" t="s">
        <v>435</v>
      </c>
      <c r="C411" t="s">
        <v>24</v>
      </c>
      <c r="D411" t="s">
        <v>29</v>
      </c>
      <c r="E411" t="s">
        <v>26</v>
      </c>
      <c r="F411" s="3">
        <v>310</v>
      </c>
      <c r="G411" t="s">
        <v>27</v>
      </c>
      <c r="H411" t="s">
        <v>28</v>
      </c>
    </row>
    <row r="412" spans="1:8" x14ac:dyDescent="0.25">
      <c r="A412" t="s">
        <v>436</v>
      </c>
      <c r="B412" t="s">
        <v>437</v>
      </c>
      <c r="C412" t="s">
        <v>24</v>
      </c>
      <c r="D412" t="s">
        <v>25</v>
      </c>
      <c r="E412" t="s">
        <v>26</v>
      </c>
      <c r="F412" s="3">
        <v>292</v>
      </c>
      <c r="G412" t="s">
        <v>27</v>
      </c>
      <c r="H412" t="s">
        <v>28</v>
      </c>
    </row>
    <row r="413" spans="1:8" x14ac:dyDescent="0.25">
      <c r="A413" t="s">
        <v>436</v>
      </c>
      <c r="B413" t="s">
        <v>437</v>
      </c>
      <c r="C413" t="s">
        <v>24</v>
      </c>
      <c r="D413" t="s">
        <v>29</v>
      </c>
      <c r="E413" t="s">
        <v>26</v>
      </c>
      <c r="F413" s="3">
        <v>589</v>
      </c>
      <c r="G413" t="s">
        <v>27</v>
      </c>
      <c r="H413" t="s">
        <v>28</v>
      </c>
    </row>
    <row r="414" spans="1:8" x14ac:dyDescent="0.25">
      <c r="A414" t="s">
        <v>438</v>
      </c>
      <c r="B414" t="s">
        <v>439</v>
      </c>
      <c r="C414" t="s">
        <v>24</v>
      </c>
      <c r="D414" t="s">
        <v>25</v>
      </c>
      <c r="E414" t="s">
        <v>26</v>
      </c>
      <c r="F414" s="3">
        <v>55</v>
      </c>
      <c r="G414" t="s">
        <v>27</v>
      </c>
      <c r="H414" t="s">
        <v>28</v>
      </c>
    </row>
    <row r="415" spans="1:8" x14ac:dyDescent="0.25">
      <c r="A415" t="s">
        <v>438</v>
      </c>
      <c r="B415" t="s">
        <v>439</v>
      </c>
      <c r="C415" t="s">
        <v>24</v>
      </c>
      <c r="D415" t="s">
        <v>29</v>
      </c>
      <c r="E415" t="s">
        <v>26</v>
      </c>
      <c r="F415" s="3">
        <v>97</v>
      </c>
      <c r="G415" t="s">
        <v>27</v>
      </c>
      <c r="H415" t="s">
        <v>28</v>
      </c>
    </row>
    <row r="416" spans="1:8" x14ac:dyDescent="0.25">
      <c r="A416" t="s">
        <v>440</v>
      </c>
      <c r="B416" t="s">
        <v>441</v>
      </c>
      <c r="C416" t="s">
        <v>24</v>
      </c>
      <c r="D416" t="s">
        <v>25</v>
      </c>
      <c r="E416" t="s">
        <v>26</v>
      </c>
      <c r="F416" s="3">
        <v>183</v>
      </c>
      <c r="G416" t="s">
        <v>27</v>
      </c>
      <c r="H416" t="s">
        <v>28</v>
      </c>
    </row>
    <row r="417" spans="1:8" x14ac:dyDescent="0.25">
      <c r="A417" t="s">
        <v>440</v>
      </c>
      <c r="B417" t="s">
        <v>441</v>
      </c>
      <c r="C417" t="s">
        <v>24</v>
      </c>
      <c r="D417" t="s">
        <v>29</v>
      </c>
      <c r="E417" t="s">
        <v>26</v>
      </c>
      <c r="F417" s="3">
        <v>491</v>
      </c>
      <c r="G417" t="s">
        <v>27</v>
      </c>
      <c r="H417" t="s">
        <v>28</v>
      </c>
    </row>
    <row r="418" spans="1:8" x14ac:dyDescent="0.25">
      <c r="A418" t="s">
        <v>442</v>
      </c>
      <c r="B418" t="s">
        <v>443</v>
      </c>
      <c r="C418" t="s">
        <v>24</v>
      </c>
      <c r="D418" t="s">
        <v>25</v>
      </c>
      <c r="E418" t="s">
        <v>26</v>
      </c>
      <c r="F418" s="3">
        <v>104</v>
      </c>
      <c r="G418" t="s">
        <v>27</v>
      </c>
      <c r="H418" t="s">
        <v>28</v>
      </c>
    </row>
    <row r="419" spans="1:8" x14ac:dyDescent="0.25">
      <c r="A419" t="s">
        <v>442</v>
      </c>
      <c r="B419" t="s">
        <v>443</v>
      </c>
      <c r="C419" t="s">
        <v>24</v>
      </c>
      <c r="D419" t="s">
        <v>29</v>
      </c>
      <c r="E419" t="s">
        <v>26</v>
      </c>
      <c r="F419" s="3">
        <v>185</v>
      </c>
      <c r="G419" t="s">
        <v>27</v>
      </c>
      <c r="H419" t="s">
        <v>28</v>
      </c>
    </row>
    <row r="420" spans="1:8" x14ac:dyDescent="0.25">
      <c r="A420" t="s">
        <v>444</v>
      </c>
      <c r="B420" t="s">
        <v>445</v>
      </c>
      <c r="C420" t="s">
        <v>24</v>
      </c>
      <c r="D420" t="s">
        <v>25</v>
      </c>
      <c r="E420" t="s">
        <v>26</v>
      </c>
      <c r="F420" s="3">
        <v>213</v>
      </c>
      <c r="G420" t="s">
        <v>27</v>
      </c>
      <c r="H420" t="s">
        <v>28</v>
      </c>
    </row>
    <row r="421" spans="1:8" x14ac:dyDescent="0.25">
      <c r="A421" t="s">
        <v>444</v>
      </c>
      <c r="B421" t="s">
        <v>445</v>
      </c>
      <c r="C421" t="s">
        <v>24</v>
      </c>
      <c r="D421" t="s">
        <v>29</v>
      </c>
      <c r="E421" t="s">
        <v>26</v>
      </c>
      <c r="F421" s="3">
        <v>381</v>
      </c>
      <c r="G421" t="s">
        <v>27</v>
      </c>
      <c r="H421" t="s">
        <v>28</v>
      </c>
    </row>
    <row r="422" spans="1:8" x14ac:dyDescent="0.25">
      <c r="A422" t="s">
        <v>446</v>
      </c>
      <c r="B422" t="s">
        <v>330</v>
      </c>
      <c r="C422" t="s">
        <v>24</v>
      </c>
      <c r="D422" t="s">
        <v>25</v>
      </c>
      <c r="E422" t="s">
        <v>26</v>
      </c>
      <c r="F422" s="3">
        <v>205</v>
      </c>
      <c r="G422" t="s">
        <v>27</v>
      </c>
      <c r="H422" t="s">
        <v>28</v>
      </c>
    </row>
    <row r="423" spans="1:8" x14ac:dyDescent="0.25">
      <c r="A423" t="s">
        <v>446</v>
      </c>
      <c r="B423" t="s">
        <v>330</v>
      </c>
      <c r="C423" t="s">
        <v>24</v>
      </c>
      <c r="D423" t="s">
        <v>29</v>
      </c>
      <c r="E423" t="s">
        <v>26</v>
      </c>
      <c r="F423" s="3">
        <v>455</v>
      </c>
      <c r="G423" t="s">
        <v>27</v>
      </c>
      <c r="H423" t="s">
        <v>28</v>
      </c>
    </row>
    <row r="424" spans="1:8" x14ac:dyDescent="0.25">
      <c r="A424" t="s">
        <v>447</v>
      </c>
      <c r="B424" t="s">
        <v>448</v>
      </c>
      <c r="C424" t="s">
        <v>24</v>
      </c>
      <c r="D424" t="s">
        <v>25</v>
      </c>
      <c r="E424" t="s">
        <v>26</v>
      </c>
      <c r="F424" s="3">
        <v>309</v>
      </c>
      <c r="G424" t="s">
        <v>27</v>
      </c>
      <c r="H424" t="s">
        <v>28</v>
      </c>
    </row>
    <row r="425" spans="1:8" x14ac:dyDescent="0.25">
      <c r="A425" t="s">
        <v>447</v>
      </c>
      <c r="B425" t="s">
        <v>448</v>
      </c>
      <c r="C425" t="s">
        <v>24</v>
      </c>
      <c r="D425" t="s">
        <v>29</v>
      </c>
      <c r="E425" t="s">
        <v>26</v>
      </c>
      <c r="F425" s="3">
        <v>806</v>
      </c>
      <c r="G425" t="s">
        <v>27</v>
      </c>
      <c r="H425" t="s">
        <v>28</v>
      </c>
    </row>
    <row r="426" spans="1:8" x14ac:dyDescent="0.25">
      <c r="A426" t="s">
        <v>449</v>
      </c>
      <c r="B426" t="s">
        <v>450</v>
      </c>
      <c r="C426" t="s">
        <v>24</v>
      </c>
      <c r="D426" t="s">
        <v>25</v>
      </c>
      <c r="E426" t="s">
        <v>26</v>
      </c>
      <c r="F426" s="3">
        <v>175</v>
      </c>
      <c r="G426" t="s">
        <v>27</v>
      </c>
      <c r="H426" t="s">
        <v>28</v>
      </c>
    </row>
    <row r="427" spans="1:8" x14ac:dyDescent="0.25">
      <c r="A427" t="s">
        <v>449</v>
      </c>
      <c r="B427" t="s">
        <v>450</v>
      </c>
      <c r="C427" t="s">
        <v>24</v>
      </c>
      <c r="D427" t="s">
        <v>29</v>
      </c>
      <c r="E427" t="s">
        <v>26</v>
      </c>
      <c r="F427" s="3">
        <v>327</v>
      </c>
      <c r="G427" t="s">
        <v>27</v>
      </c>
      <c r="H427" t="s">
        <v>28</v>
      </c>
    </row>
    <row r="428" spans="1:8" x14ac:dyDescent="0.25">
      <c r="A428" t="s">
        <v>451</v>
      </c>
      <c r="B428" t="s">
        <v>452</v>
      </c>
      <c r="C428" t="s">
        <v>24</v>
      </c>
      <c r="D428" t="s">
        <v>25</v>
      </c>
      <c r="E428" t="s">
        <v>26</v>
      </c>
      <c r="F428" s="3">
        <v>201</v>
      </c>
      <c r="G428" t="s">
        <v>27</v>
      </c>
      <c r="H428" t="s">
        <v>28</v>
      </c>
    </row>
    <row r="429" spans="1:8" x14ac:dyDescent="0.25">
      <c r="A429" t="s">
        <v>451</v>
      </c>
      <c r="B429" t="s">
        <v>452</v>
      </c>
      <c r="C429" t="s">
        <v>24</v>
      </c>
      <c r="D429" t="s">
        <v>29</v>
      </c>
      <c r="E429" t="s">
        <v>26</v>
      </c>
      <c r="F429" s="3">
        <v>467</v>
      </c>
      <c r="G429" t="s">
        <v>27</v>
      </c>
      <c r="H429" t="s">
        <v>28</v>
      </c>
    </row>
    <row r="430" spans="1:8" x14ac:dyDescent="0.25">
      <c r="A430" t="s">
        <v>453</v>
      </c>
      <c r="B430" t="s">
        <v>454</v>
      </c>
      <c r="C430" t="s">
        <v>24</v>
      </c>
      <c r="D430" t="s">
        <v>25</v>
      </c>
      <c r="E430" t="s">
        <v>26</v>
      </c>
      <c r="F430" s="3">
        <v>222</v>
      </c>
      <c r="G430" t="s">
        <v>27</v>
      </c>
      <c r="H430" t="s">
        <v>28</v>
      </c>
    </row>
    <row r="431" spans="1:8" x14ac:dyDescent="0.25">
      <c r="A431" t="s">
        <v>453</v>
      </c>
      <c r="B431" t="s">
        <v>454</v>
      </c>
      <c r="C431" t="s">
        <v>24</v>
      </c>
      <c r="D431" t="s">
        <v>29</v>
      </c>
      <c r="E431" t="s">
        <v>26</v>
      </c>
      <c r="F431" s="3">
        <v>609</v>
      </c>
      <c r="G431" t="s">
        <v>27</v>
      </c>
      <c r="H431" t="s">
        <v>28</v>
      </c>
    </row>
    <row r="432" spans="1:8" x14ac:dyDescent="0.25">
      <c r="A432" t="s">
        <v>455</v>
      </c>
      <c r="B432" t="s">
        <v>456</v>
      </c>
      <c r="C432" t="s">
        <v>24</v>
      </c>
      <c r="D432" t="s">
        <v>25</v>
      </c>
      <c r="E432" t="s">
        <v>26</v>
      </c>
      <c r="F432" s="3">
        <v>194</v>
      </c>
      <c r="G432" t="s">
        <v>27</v>
      </c>
      <c r="H432" t="s">
        <v>28</v>
      </c>
    </row>
    <row r="433" spans="1:8" x14ac:dyDescent="0.25">
      <c r="A433" t="s">
        <v>455</v>
      </c>
      <c r="B433" t="s">
        <v>456</v>
      </c>
      <c r="C433" t="s">
        <v>24</v>
      </c>
      <c r="D433" t="s">
        <v>29</v>
      </c>
      <c r="E433" t="s">
        <v>26</v>
      </c>
      <c r="F433" s="3">
        <v>543</v>
      </c>
      <c r="G433" t="s">
        <v>27</v>
      </c>
      <c r="H433" t="s">
        <v>28</v>
      </c>
    </row>
    <row r="434" spans="1:8" x14ac:dyDescent="0.25">
      <c r="A434" t="s">
        <v>457</v>
      </c>
      <c r="B434" t="s">
        <v>458</v>
      </c>
      <c r="C434" t="s">
        <v>24</v>
      </c>
      <c r="D434" t="s">
        <v>25</v>
      </c>
      <c r="E434" t="s">
        <v>26</v>
      </c>
      <c r="F434" s="3">
        <v>109</v>
      </c>
      <c r="G434" t="s">
        <v>27</v>
      </c>
      <c r="H434" t="s">
        <v>28</v>
      </c>
    </row>
    <row r="435" spans="1:8" x14ac:dyDescent="0.25">
      <c r="A435" t="s">
        <v>457</v>
      </c>
      <c r="B435" t="s">
        <v>458</v>
      </c>
      <c r="C435" t="s">
        <v>24</v>
      </c>
      <c r="D435" t="s">
        <v>29</v>
      </c>
      <c r="E435" t="s">
        <v>26</v>
      </c>
      <c r="F435" s="3">
        <v>300</v>
      </c>
      <c r="G435" t="s">
        <v>27</v>
      </c>
      <c r="H435" t="s">
        <v>28</v>
      </c>
    </row>
    <row r="436" spans="1:8" x14ac:dyDescent="0.25">
      <c r="A436" t="s">
        <v>459</v>
      </c>
      <c r="B436" t="s">
        <v>460</v>
      </c>
      <c r="C436" t="s">
        <v>24</v>
      </c>
      <c r="D436" t="s">
        <v>25</v>
      </c>
      <c r="E436" t="s">
        <v>26</v>
      </c>
      <c r="F436" s="3">
        <v>250</v>
      </c>
      <c r="G436" t="s">
        <v>27</v>
      </c>
      <c r="H436" t="s">
        <v>28</v>
      </c>
    </row>
    <row r="437" spans="1:8" x14ac:dyDescent="0.25">
      <c r="A437" t="s">
        <v>459</v>
      </c>
      <c r="B437" t="s">
        <v>460</v>
      </c>
      <c r="C437" t="s">
        <v>24</v>
      </c>
      <c r="D437" t="s">
        <v>29</v>
      </c>
      <c r="E437" t="s">
        <v>26</v>
      </c>
      <c r="F437" s="3">
        <v>562</v>
      </c>
      <c r="G437" t="s">
        <v>27</v>
      </c>
      <c r="H437" t="s">
        <v>28</v>
      </c>
    </row>
    <row r="438" spans="1:8" x14ac:dyDescent="0.25">
      <c r="A438" t="s">
        <v>461</v>
      </c>
      <c r="B438" t="s">
        <v>462</v>
      </c>
      <c r="C438" t="s">
        <v>24</v>
      </c>
      <c r="D438" t="s">
        <v>25</v>
      </c>
      <c r="E438" t="s">
        <v>26</v>
      </c>
      <c r="F438" s="3">
        <v>122</v>
      </c>
      <c r="G438" t="s">
        <v>27</v>
      </c>
      <c r="H438" t="s">
        <v>28</v>
      </c>
    </row>
    <row r="439" spans="1:8" x14ac:dyDescent="0.25">
      <c r="A439" t="s">
        <v>461</v>
      </c>
      <c r="B439" t="s">
        <v>462</v>
      </c>
      <c r="C439" t="s">
        <v>24</v>
      </c>
      <c r="D439" t="s">
        <v>29</v>
      </c>
      <c r="E439" t="s">
        <v>26</v>
      </c>
      <c r="F439" s="3">
        <v>330</v>
      </c>
      <c r="G439" t="s">
        <v>27</v>
      </c>
      <c r="H439" t="s">
        <v>28</v>
      </c>
    </row>
    <row r="440" spans="1:8" x14ac:dyDescent="0.25">
      <c r="A440" t="s">
        <v>463</v>
      </c>
      <c r="B440" t="s">
        <v>464</v>
      </c>
      <c r="C440" t="s">
        <v>24</v>
      </c>
      <c r="D440" t="s">
        <v>25</v>
      </c>
      <c r="E440" t="s">
        <v>26</v>
      </c>
      <c r="F440" s="3">
        <v>121</v>
      </c>
      <c r="G440" t="s">
        <v>27</v>
      </c>
      <c r="H440" t="s">
        <v>28</v>
      </c>
    </row>
    <row r="441" spans="1:8" x14ac:dyDescent="0.25">
      <c r="A441" t="s">
        <v>463</v>
      </c>
      <c r="B441" t="s">
        <v>464</v>
      </c>
      <c r="C441" t="s">
        <v>24</v>
      </c>
      <c r="D441" t="s">
        <v>29</v>
      </c>
      <c r="E441" t="s">
        <v>26</v>
      </c>
      <c r="F441" s="3">
        <v>262</v>
      </c>
      <c r="G441" t="s">
        <v>27</v>
      </c>
      <c r="H441" t="s">
        <v>28</v>
      </c>
    </row>
    <row r="442" spans="1:8" x14ac:dyDescent="0.25">
      <c r="A442" t="s">
        <v>465</v>
      </c>
      <c r="B442" t="s">
        <v>466</v>
      </c>
      <c r="C442" t="s">
        <v>24</v>
      </c>
      <c r="D442" t="s">
        <v>25</v>
      </c>
      <c r="E442" t="s">
        <v>26</v>
      </c>
      <c r="F442" s="3">
        <v>44</v>
      </c>
      <c r="G442" t="s">
        <v>27</v>
      </c>
      <c r="H442" t="s">
        <v>28</v>
      </c>
    </row>
    <row r="443" spans="1:8" x14ac:dyDescent="0.25">
      <c r="A443" t="s">
        <v>465</v>
      </c>
      <c r="B443" t="s">
        <v>466</v>
      </c>
      <c r="C443" t="s">
        <v>24</v>
      </c>
      <c r="D443" t="s">
        <v>29</v>
      </c>
      <c r="E443" t="s">
        <v>26</v>
      </c>
      <c r="F443" s="3">
        <v>150</v>
      </c>
      <c r="G443" t="s">
        <v>27</v>
      </c>
      <c r="H443" t="s">
        <v>28</v>
      </c>
    </row>
    <row r="444" spans="1:8" x14ac:dyDescent="0.25">
      <c r="A444" t="s">
        <v>467</v>
      </c>
      <c r="B444" t="s">
        <v>468</v>
      </c>
      <c r="C444" t="s">
        <v>24</v>
      </c>
      <c r="D444" t="s">
        <v>25</v>
      </c>
      <c r="E444" t="s">
        <v>26</v>
      </c>
      <c r="F444" s="3">
        <v>146</v>
      </c>
      <c r="G444" t="s">
        <v>27</v>
      </c>
      <c r="H444" t="s">
        <v>28</v>
      </c>
    </row>
    <row r="445" spans="1:8" x14ac:dyDescent="0.25">
      <c r="A445" t="s">
        <v>467</v>
      </c>
      <c r="B445" t="s">
        <v>468</v>
      </c>
      <c r="C445" t="s">
        <v>24</v>
      </c>
      <c r="D445" t="s">
        <v>29</v>
      </c>
      <c r="E445" t="s">
        <v>26</v>
      </c>
      <c r="F445" s="3">
        <v>336</v>
      </c>
      <c r="G445" t="s">
        <v>27</v>
      </c>
      <c r="H445" t="s">
        <v>28</v>
      </c>
    </row>
    <row r="446" spans="1:8" x14ac:dyDescent="0.25">
      <c r="A446" t="s">
        <v>469</v>
      </c>
      <c r="B446" t="s">
        <v>91</v>
      </c>
      <c r="C446" t="s">
        <v>24</v>
      </c>
      <c r="D446" t="s">
        <v>25</v>
      </c>
      <c r="E446" t="s">
        <v>26</v>
      </c>
      <c r="F446" s="3">
        <v>300</v>
      </c>
      <c r="G446" t="s">
        <v>27</v>
      </c>
      <c r="H446" t="s">
        <v>28</v>
      </c>
    </row>
    <row r="447" spans="1:8" x14ac:dyDescent="0.25">
      <c r="A447" t="s">
        <v>469</v>
      </c>
      <c r="B447" t="s">
        <v>91</v>
      </c>
      <c r="C447" t="s">
        <v>24</v>
      </c>
      <c r="D447" t="s">
        <v>29</v>
      </c>
      <c r="E447" t="s">
        <v>26</v>
      </c>
      <c r="F447" s="3">
        <v>619</v>
      </c>
      <c r="G447" t="s">
        <v>27</v>
      </c>
      <c r="H447" t="s">
        <v>28</v>
      </c>
    </row>
    <row r="448" spans="1:8" x14ac:dyDescent="0.25">
      <c r="A448" t="s">
        <v>470</v>
      </c>
      <c r="B448" t="s">
        <v>471</v>
      </c>
      <c r="C448" t="s">
        <v>24</v>
      </c>
      <c r="D448" t="s">
        <v>25</v>
      </c>
      <c r="E448" t="s">
        <v>26</v>
      </c>
      <c r="F448" s="3">
        <v>108</v>
      </c>
      <c r="G448" t="s">
        <v>27</v>
      </c>
      <c r="H448" t="s">
        <v>28</v>
      </c>
    </row>
    <row r="449" spans="1:8" x14ac:dyDescent="0.25">
      <c r="A449" t="s">
        <v>470</v>
      </c>
      <c r="B449" t="s">
        <v>471</v>
      </c>
      <c r="C449" t="s">
        <v>24</v>
      </c>
      <c r="D449" t="s">
        <v>29</v>
      </c>
      <c r="E449" t="s">
        <v>26</v>
      </c>
      <c r="F449" s="3">
        <v>315</v>
      </c>
      <c r="G449" t="s">
        <v>27</v>
      </c>
      <c r="H449" t="s">
        <v>28</v>
      </c>
    </row>
    <row r="450" spans="1:8" x14ac:dyDescent="0.25">
      <c r="A450" t="s">
        <v>472</v>
      </c>
      <c r="B450" t="s">
        <v>473</v>
      </c>
      <c r="C450" t="s">
        <v>24</v>
      </c>
      <c r="D450" t="s">
        <v>25</v>
      </c>
      <c r="E450" t="s">
        <v>26</v>
      </c>
      <c r="F450" s="3">
        <v>113</v>
      </c>
      <c r="G450" t="s">
        <v>27</v>
      </c>
      <c r="H450" t="s">
        <v>28</v>
      </c>
    </row>
    <row r="451" spans="1:8" x14ac:dyDescent="0.25">
      <c r="A451" t="s">
        <v>472</v>
      </c>
      <c r="B451" t="s">
        <v>473</v>
      </c>
      <c r="C451" t="s">
        <v>24</v>
      </c>
      <c r="D451" t="s">
        <v>29</v>
      </c>
      <c r="E451" t="s">
        <v>26</v>
      </c>
      <c r="F451" s="3">
        <v>287</v>
      </c>
      <c r="G451" t="s">
        <v>27</v>
      </c>
      <c r="H451" t="s">
        <v>28</v>
      </c>
    </row>
    <row r="452" spans="1:8" x14ac:dyDescent="0.25">
      <c r="A452" t="s">
        <v>474</v>
      </c>
      <c r="B452" t="s">
        <v>475</v>
      </c>
      <c r="C452" t="s">
        <v>24</v>
      </c>
      <c r="D452" t="s">
        <v>25</v>
      </c>
      <c r="E452" t="s">
        <v>26</v>
      </c>
      <c r="F452" s="3">
        <v>217</v>
      </c>
      <c r="G452" t="s">
        <v>27</v>
      </c>
      <c r="H452" t="s">
        <v>28</v>
      </c>
    </row>
    <row r="453" spans="1:8" x14ac:dyDescent="0.25">
      <c r="A453" t="s">
        <v>474</v>
      </c>
      <c r="B453" t="s">
        <v>475</v>
      </c>
      <c r="C453" t="s">
        <v>24</v>
      </c>
      <c r="D453" t="s">
        <v>29</v>
      </c>
      <c r="E453" t="s">
        <v>26</v>
      </c>
      <c r="F453" s="3">
        <v>335</v>
      </c>
      <c r="G453" t="s">
        <v>27</v>
      </c>
      <c r="H453" t="s">
        <v>28</v>
      </c>
    </row>
    <row r="454" spans="1:8" x14ac:dyDescent="0.25">
      <c r="A454" t="s">
        <v>476</v>
      </c>
      <c r="B454" t="s">
        <v>477</v>
      </c>
      <c r="C454" t="s">
        <v>24</v>
      </c>
      <c r="D454" t="s">
        <v>25</v>
      </c>
      <c r="E454" t="s">
        <v>26</v>
      </c>
      <c r="F454" s="3">
        <v>344</v>
      </c>
      <c r="G454" t="s">
        <v>27</v>
      </c>
      <c r="H454" t="s">
        <v>28</v>
      </c>
    </row>
    <row r="455" spans="1:8" x14ac:dyDescent="0.25">
      <c r="A455" t="s">
        <v>476</v>
      </c>
      <c r="B455" t="s">
        <v>477</v>
      </c>
      <c r="C455" t="s">
        <v>24</v>
      </c>
      <c r="D455" t="s">
        <v>29</v>
      </c>
      <c r="E455" t="s">
        <v>26</v>
      </c>
      <c r="F455" s="3">
        <v>747</v>
      </c>
      <c r="G455" t="s">
        <v>27</v>
      </c>
      <c r="H455" t="s">
        <v>28</v>
      </c>
    </row>
    <row r="456" spans="1:8" x14ac:dyDescent="0.25">
      <c r="A456" t="s">
        <v>478</v>
      </c>
      <c r="B456" t="s">
        <v>479</v>
      </c>
      <c r="C456" t="s">
        <v>24</v>
      </c>
      <c r="D456" t="s">
        <v>25</v>
      </c>
      <c r="E456" t="s">
        <v>26</v>
      </c>
      <c r="F456" s="3">
        <v>265</v>
      </c>
      <c r="G456" t="s">
        <v>27</v>
      </c>
      <c r="H456" t="s">
        <v>28</v>
      </c>
    </row>
    <row r="457" spans="1:8" x14ac:dyDescent="0.25">
      <c r="A457" t="s">
        <v>478</v>
      </c>
      <c r="B457" t="s">
        <v>479</v>
      </c>
      <c r="C457" t="s">
        <v>24</v>
      </c>
      <c r="D457" t="s">
        <v>29</v>
      </c>
      <c r="E457" t="s">
        <v>26</v>
      </c>
      <c r="F457" s="3">
        <v>714</v>
      </c>
      <c r="G457" t="s">
        <v>27</v>
      </c>
      <c r="H457" t="s">
        <v>28</v>
      </c>
    </row>
    <row r="458" spans="1:8" x14ac:dyDescent="0.25">
      <c r="A458" t="s">
        <v>480</v>
      </c>
      <c r="B458" t="s">
        <v>481</v>
      </c>
      <c r="C458" t="s">
        <v>24</v>
      </c>
      <c r="D458" t="s">
        <v>25</v>
      </c>
      <c r="E458" t="s">
        <v>26</v>
      </c>
      <c r="F458" s="3">
        <v>719</v>
      </c>
      <c r="G458" t="s">
        <v>27</v>
      </c>
      <c r="H458" t="s">
        <v>28</v>
      </c>
    </row>
    <row r="459" spans="1:8" x14ac:dyDescent="0.25">
      <c r="A459" t="s">
        <v>480</v>
      </c>
      <c r="B459" t="s">
        <v>481</v>
      </c>
      <c r="C459" t="s">
        <v>24</v>
      </c>
      <c r="D459" t="s">
        <v>29</v>
      </c>
      <c r="E459" t="s">
        <v>26</v>
      </c>
      <c r="F459" s="3">
        <v>1355</v>
      </c>
      <c r="G459" t="s">
        <v>27</v>
      </c>
      <c r="H459" t="s">
        <v>28</v>
      </c>
    </row>
    <row r="460" spans="1:8" x14ac:dyDescent="0.25">
      <c r="A460" t="s">
        <v>482</v>
      </c>
      <c r="B460" t="s">
        <v>483</v>
      </c>
      <c r="C460" t="s">
        <v>24</v>
      </c>
      <c r="D460" t="s">
        <v>25</v>
      </c>
      <c r="E460" t="s">
        <v>26</v>
      </c>
      <c r="F460" s="3">
        <v>218</v>
      </c>
      <c r="G460" t="s">
        <v>27</v>
      </c>
      <c r="H460" t="s">
        <v>28</v>
      </c>
    </row>
    <row r="461" spans="1:8" x14ac:dyDescent="0.25">
      <c r="A461" t="s">
        <v>482</v>
      </c>
      <c r="B461" t="s">
        <v>483</v>
      </c>
      <c r="C461" t="s">
        <v>24</v>
      </c>
      <c r="D461" t="s">
        <v>29</v>
      </c>
      <c r="E461" t="s">
        <v>26</v>
      </c>
      <c r="F461" s="3">
        <v>459</v>
      </c>
      <c r="G461" t="s">
        <v>27</v>
      </c>
      <c r="H461" t="s">
        <v>28</v>
      </c>
    </row>
    <row r="462" spans="1:8" x14ac:dyDescent="0.25">
      <c r="A462" t="s">
        <v>484</v>
      </c>
      <c r="B462" t="s">
        <v>485</v>
      </c>
      <c r="C462" t="s">
        <v>24</v>
      </c>
      <c r="D462" t="s">
        <v>25</v>
      </c>
      <c r="E462" t="s">
        <v>26</v>
      </c>
      <c r="F462" s="3">
        <v>189</v>
      </c>
      <c r="G462" t="s">
        <v>27</v>
      </c>
      <c r="H462" t="s">
        <v>28</v>
      </c>
    </row>
    <row r="463" spans="1:8" x14ac:dyDescent="0.25">
      <c r="A463" t="s">
        <v>484</v>
      </c>
      <c r="B463" t="s">
        <v>485</v>
      </c>
      <c r="C463" t="s">
        <v>24</v>
      </c>
      <c r="D463" t="s">
        <v>29</v>
      </c>
      <c r="E463" t="s">
        <v>26</v>
      </c>
      <c r="F463" s="3">
        <v>436</v>
      </c>
      <c r="G463" t="s">
        <v>27</v>
      </c>
      <c r="H463" t="s">
        <v>28</v>
      </c>
    </row>
    <row r="464" spans="1:8" x14ac:dyDescent="0.25">
      <c r="A464" t="s">
        <v>486</v>
      </c>
      <c r="B464" t="s">
        <v>487</v>
      </c>
      <c r="C464" t="s">
        <v>24</v>
      </c>
      <c r="D464" t="s">
        <v>25</v>
      </c>
      <c r="E464" t="s">
        <v>26</v>
      </c>
      <c r="F464" s="3">
        <v>150</v>
      </c>
      <c r="G464" t="s">
        <v>27</v>
      </c>
      <c r="H464" t="s">
        <v>28</v>
      </c>
    </row>
    <row r="465" spans="1:8" x14ac:dyDescent="0.25">
      <c r="A465" t="s">
        <v>486</v>
      </c>
      <c r="B465" t="s">
        <v>487</v>
      </c>
      <c r="C465" t="s">
        <v>24</v>
      </c>
      <c r="D465" t="s">
        <v>29</v>
      </c>
      <c r="E465" t="s">
        <v>26</v>
      </c>
      <c r="F465" s="3">
        <v>480</v>
      </c>
      <c r="G465" t="s">
        <v>27</v>
      </c>
      <c r="H465" t="s">
        <v>28</v>
      </c>
    </row>
    <row r="466" spans="1:8" x14ac:dyDescent="0.25">
      <c r="A466" t="s">
        <v>488</v>
      </c>
      <c r="B466" t="s">
        <v>489</v>
      </c>
      <c r="C466" t="s">
        <v>24</v>
      </c>
      <c r="D466" t="s">
        <v>25</v>
      </c>
      <c r="E466" t="s">
        <v>26</v>
      </c>
      <c r="F466" s="3">
        <v>408</v>
      </c>
      <c r="G466" t="s">
        <v>27</v>
      </c>
      <c r="H466" t="s">
        <v>28</v>
      </c>
    </row>
    <row r="467" spans="1:8" x14ac:dyDescent="0.25">
      <c r="A467" t="s">
        <v>488</v>
      </c>
      <c r="B467" t="s">
        <v>489</v>
      </c>
      <c r="C467" t="s">
        <v>24</v>
      </c>
      <c r="D467" t="s">
        <v>29</v>
      </c>
      <c r="E467" t="s">
        <v>26</v>
      </c>
      <c r="F467" s="3">
        <v>661</v>
      </c>
      <c r="G467" t="s">
        <v>27</v>
      </c>
      <c r="H467" t="s">
        <v>28</v>
      </c>
    </row>
    <row r="468" spans="1:8" x14ac:dyDescent="0.25">
      <c r="A468" t="s">
        <v>490</v>
      </c>
      <c r="B468" t="s">
        <v>491</v>
      </c>
      <c r="C468" t="s">
        <v>24</v>
      </c>
      <c r="D468" t="s">
        <v>25</v>
      </c>
      <c r="E468" t="s">
        <v>26</v>
      </c>
      <c r="F468" s="3">
        <v>218</v>
      </c>
      <c r="G468" t="s">
        <v>27</v>
      </c>
      <c r="H468" t="s">
        <v>28</v>
      </c>
    </row>
    <row r="469" spans="1:8" x14ac:dyDescent="0.25">
      <c r="A469" t="s">
        <v>490</v>
      </c>
      <c r="B469" t="s">
        <v>491</v>
      </c>
      <c r="C469" t="s">
        <v>24</v>
      </c>
      <c r="D469" t="s">
        <v>29</v>
      </c>
      <c r="E469" t="s">
        <v>26</v>
      </c>
      <c r="F469" s="3">
        <v>511</v>
      </c>
      <c r="G469" t="s">
        <v>27</v>
      </c>
      <c r="H469" t="s">
        <v>28</v>
      </c>
    </row>
    <row r="470" spans="1:8" x14ac:dyDescent="0.25">
      <c r="A470" t="s">
        <v>492</v>
      </c>
      <c r="B470" t="s">
        <v>129</v>
      </c>
      <c r="C470" t="s">
        <v>24</v>
      </c>
      <c r="D470" t="s">
        <v>25</v>
      </c>
      <c r="E470" t="s">
        <v>26</v>
      </c>
      <c r="F470" s="3">
        <v>96</v>
      </c>
      <c r="G470" t="s">
        <v>27</v>
      </c>
      <c r="H470" t="s">
        <v>28</v>
      </c>
    </row>
    <row r="471" spans="1:8" x14ac:dyDescent="0.25">
      <c r="A471" t="s">
        <v>492</v>
      </c>
      <c r="B471" t="s">
        <v>129</v>
      </c>
      <c r="C471" t="s">
        <v>24</v>
      </c>
      <c r="D471" t="s">
        <v>29</v>
      </c>
      <c r="E471" t="s">
        <v>26</v>
      </c>
      <c r="F471" s="3">
        <v>224</v>
      </c>
      <c r="G471" t="s">
        <v>27</v>
      </c>
      <c r="H471" t="s">
        <v>28</v>
      </c>
    </row>
    <row r="472" spans="1:8" x14ac:dyDescent="0.25">
      <c r="A472" t="s">
        <v>493</v>
      </c>
      <c r="B472" t="s">
        <v>494</v>
      </c>
      <c r="C472" t="s">
        <v>24</v>
      </c>
      <c r="D472" t="s">
        <v>25</v>
      </c>
      <c r="E472" t="s">
        <v>26</v>
      </c>
      <c r="F472" s="3">
        <v>86</v>
      </c>
      <c r="G472" t="s">
        <v>27</v>
      </c>
      <c r="H472" t="s">
        <v>28</v>
      </c>
    </row>
    <row r="473" spans="1:8" x14ac:dyDescent="0.25">
      <c r="A473" t="s">
        <v>493</v>
      </c>
      <c r="B473" t="s">
        <v>494</v>
      </c>
      <c r="C473" t="s">
        <v>24</v>
      </c>
      <c r="D473" t="s">
        <v>29</v>
      </c>
      <c r="E473" t="s">
        <v>26</v>
      </c>
      <c r="F473" s="3">
        <v>341</v>
      </c>
      <c r="G473" t="s">
        <v>27</v>
      </c>
      <c r="H473" t="s">
        <v>28</v>
      </c>
    </row>
    <row r="474" spans="1:8" x14ac:dyDescent="0.25">
      <c r="A474" t="s">
        <v>495</v>
      </c>
      <c r="B474" t="s">
        <v>496</v>
      </c>
      <c r="C474" t="s">
        <v>24</v>
      </c>
      <c r="D474" t="s">
        <v>25</v>
      </c>
      <c r="E474" t="s">
        <v>26</v>
      </c>
      <c r="F474" s="3">
        <v>88</v>
      </c>
      <c r="G474" t="s">
        <v>27</v>
      </c>
      <c r="H474" t="s">
        <v>28</v>
      </c>
    </row>
    <row r="475" spans="1:8" x14ac:dyDescent="0.25">
      <c r="A475" t="s">
        <v>495</v>
      </c>
      <c r="B475" t="s">
        <v>496</v>
      </c>
      <c r="C475" t="s">
        <v>24</v>
      </c>
      <c r="D475" t="s">
        <v>29</v>
      </c>
      <c r="E475" t="s">
        <v>26</v>
      </c>
      <c r="F475" s="3">
        <v>202</v>
      </c>
      <c r="G475" t="s">
        <v>27</v>
      </c>
      <c r="H475" t="s">
        <v>28</v>
      </c>
    </row>
    <row r="476" spans="1:8" x14ac:dyDescent="0.25">
      <c r="A476" t="s">
        <v>497</v>
      </c>
      <c r="B476" t="s">
        <v>498</v>
      </c>
      <c r="C476" t="s">
        <v>24</v>
      </c>
      <c r="D476" t="s">
        <v>25</v>
      </c>
      <c r="E476" t="s">
        <v>26</v>
      </c>
      <c r="F476" s="3">
        <v>51</v>
      </c>
      <c r="G476" t="s">
        <v>27</v>
      </c>
      <c r="H476" t="s">
        <v>28</v>
      </c>
    </row>
    <row r="477" spans="1:8" x14ac:dyDescent="0.25">
      <c r="A477" t="s">
        <v>497</v>
      </c>
      <c r="B477" t="s">
        <v>498</v>
      </c>
      <c r="C477" t="s">
        <v>24</v>
      </c>
      <c r="D477" t="s">
        <v>29</v>
      </c>
      <c r="E477" t="s">
        <v>26</v>
      </c>
      <c r="F477" s="3">
        <v>131</v>
      </c>
      <c r="G477" t="s">
        <v>27</v>
      </c>
      <c r="H477" t="s">
        <v>28</v>
      </c>
    </row>
    <row r="478" spans="1:8" x14ac:dyDescent="0.25">
      <c r="A478" t="s">
        <v>499</v>
      </c>
      <c r="B478" t="s">
        <v>500</v>
      </c>
      <c r="C478" t="s">
        <v>24</v>
      </c>
      <c r="D478" t="s">
        <v>25</v>
      </c>
      <c r="E478" t="s">
        <v>26</v>
      </c>
      <c r="F478" s="3">
        <v>93</v>
      </c>
      <c r="G478" t="s">
        <v>27</v>
      </c>
      <c r="H478" t="s">
        <v>28</v>
      </c>
    </row>
    <row r="479" spans="1:8" x14ac:dyDescent="0.25">
      <c r="A479" t="s">
        <v>499</v>
      </c>
      <c r="B479" t="s">
        <v>500</v>
      </c>
      <c r="C479" t="s">
        <v>24</v>
      </c>
      <c r="D479" t="s">
        <v>29</v>
      </c>
      <c r="E479" t="s">
        <v>26</v>
      </c>
      <c r="F479" s="3">
        <v>205</v>
      </c>
      <c r="G479" t="s">
        <v>27</v>
      </c>
      <c r="H479" t="s">
        <v>28</v>
      </c>
    </row>
    <row r="480" spans="1:8" x14ac:dyDescent="0.25">
      <c r="A480" t="s">
        <v>501</v>
      </c>
      <c r="B480" t="s">
        <v>502</v>
      </c>
      <c r="C480" t="s">
        <v>24</v>
      </c>
      <c r="D480" t="s">
        <v>25</v>
      </c>
      <c r="E480" t="s">
        <v>26</v>
      </c>
      <c r="F480" s="3">
        <v>119</v>
      </c>
      <c r="G480" t="s">
        <v>27</v>
      </c>
      <c r="H480" t="s">
        <v>28</v>
      </c>
    </row>
    <row r="481" spans="1:8" x14ac:dyDescent="0.25">
      <c r="A481" t="s">
        <v>501</v>
      </c>
      <c r="B481" t="s">
        <v>502</v>
      </c>
      <c r="C481" t="s">
        <v>24</v>
      </c>
      <c r="D481" t="s">
        <v>29</v>
      </c>
      <c r="E481" t="s">
        <v>26</v>
      </c>
      <c r="F481" s="3">
        <v>293</v>
      </c>
      <c r="G481" t="s">
        <v>27</v>
      </c>
      <c r="H481" t="s">
        <v>28</v>
      </c>
    </row>
    <row r="482" spans="1:8" x14ac:dyDescent="0.25">
      <c r="A482" t="s">
        <v>503</v>
      </c>
      <c r="B482" t="s">
        <v>504</v>
      </c>
      <c r="C482" t="s">
        <v>24</v>
      </c>
      <c r="D482" t="s">
        <v>25</v>
      </c>
      <c r="E482" t="s">
        <v>26</v>
      </c>
      <c r="F482" s="3">
        <v>54</v>
      </c>
      <c r="G482" t="s">
        <v>27</v>
      </c>
      <c r="H482" t="s">
        <v>28</v>
      </c>
    </row>
    <row r="483" spans="1:8" x14ac:dyDescent="0.25">
      <c r="A483" t="s">
        <v>503</v>
      </c>
      <c r="B483" t="s">
        <v>504</v>
      </c>
      <c r="C483" t="s">
        <v>24</v>
      </c>
      <c r="D483" t="s">
        <v>29</v>
      </c>
      <c r="E483" t="s">
        <v>26</v>
      </c>
      <c r="F483" s="3">
        <v>140</v>
      </c>
      <c r="G483" t="s">
        <v>27</v>
      </c>
      <c r="H483" t="s">
        <v>28</v>
      </c>
    </row>
    <row r="484" spans="1:8" x14ac:dyDescent="0.25">
      <c r="A484" t="s">
        <v>505</v>
      </c>
      <c r="B484" t="s">
        <v>506</v>
      </c>
      <c r="C484" t="s">
        <v>24</v>
      </c>
      <c r="D484" t="s">
        <v>25</v>
      </c>
      <c r="E484" t="s">
        <v>26</v>
      </c>
      <c r="F484" s="3">
        <v>149</v>
      </c>
      <c r="G484" t="s">
        <v>27</v>
      </c>
      <c r="H484" t="s">
        <v>28</v>
      </c>
    </row>
    <row r="485" spans="1:8" x14ac:dyDescent="0.25">
      <c r="A485" t="s">
        <v>505</v>
      </c>
      <c r="B485" t="s">
        <v>506</v>
      </c>
      <c r="C485" t="s">
        <v>24</v>
      </c>
      <c r="D485" t="s">
        <v>29</v>
      </c>
      <c r="E485" t="s">
        <v>26</v>
      </c>
      <c r="F485" s="3">
        <v>313</v>
      </c>
      <c r="G485" t="s">
        <v>27</v>
      </c>
      <c r="H485" t="s">
        <v>28</v>
      </c>
    </row>
    <row r="486" spans="1:8" x14ac:dyDescent="0.25">
      <c r="A486" t="s">
        <v>507</v>
      </c>
      <c r="B486" t="s">
        <v>508</v>
      </c>
      <c r="C486" t="s">
        <v>24</v>
      </c>
      <c r="D486" t="s">
        <v>25</v>
      </c>
      <c r="E486" t="s">
        <v>26</v>
      </c>
      <c r="F486" s="3">
        <v>159</v>
      </c>
      <c r="G486" t="s">
        <v>27</v>
      </c>
      <c r="H486" t="s">
        <v>28</v>
      </c>
    </row>
    <row r="487" spans="1:8" x14ac:dyDescent="0.25">
      <c r="A487" t="s">
        <v>507</v>
      </c>
      <c r="B487" t="s">
        <v>508</v>
      </c>
      <c r="C487" t="s">
        <v>24</v>
      </c>
      <c r="D487" t="s">
        <v>29</v>
      </c>
      <c r="E487" t="s">
        <v>26</v>
      </c>
      <c r="F487" s="3">
        <v>351</v>
      </c>
      <c r="G487" t="s">
        <v>27</v>
      </c>
      <c r="H487" t="s">
        <v>28</v>
      </c>
    </row>
    <row r="488" spans="1:8" x14ac:dyDescent="0.25">
      <c r="A488" t="s">
        <v>509</v>
      </c>
      <c r="B488" t="s">
        <v>510</v>
      </c>
      <c r="C488" t="s">
        <v>24</v>
      </c>
      <c r="D488" t="s">
        <v>25</v>
      </c>
      <c r="E488" t="s">
        <v>26</v>
      </c>
      <c r="F488" s="3">
        <v>202</v>
      </c>
      <c r="G488" t="s">
        <v>27</v>
      </c>
      <c r="H488" t="s">
        <v>28</v>
      </c>
    </row>
    <row r="489" spans="1:8" x14ac:dyDescent="0.25">
      <c r="A489" t="s">
        <v>509</v>
      </c>
      <c r="B489" t="s">
        <v>510</v>
      </c>
      <c r="C489" t="s">
        <v>24</v>
      </c>
      <c r="D489" t="s">
        <v>29</v>
      </c>
      <c r="E489" t="s">
        <v>26</v>
      </c>
      <c r="F489" s="3">
        <v>398</v>
      </c>
      <c r="G489" t="s">
        <v>27</v>
      </c>
      <c r="H489" t="s">
        <v>28</v>
      </c>
    </row>
    <row r="490" spans="1:8" x14ac:dyDescent="0.25">
      <c r="A490" t="s">
        <v>511</v>
      </c>
      <c r="B490" t="s">
        <v>512</v>
      </c>
      <c r="C490" t="s">
        <v>24</v>
      </c>
      <c r="D490" t="s">
        <v>25</v>
      </c>
      <c r="E490" t="s">
        <v>26</v>
      </c>
      <c r="F490" s="3">
        <v>286</v>
      </c>
      <c r="G490" t="s">
        <v>27</v>
      </c>
      <c r="H490" t="s">
        <v>28</v>
      </c>
    </row>
    <row r="491" spans="1:8" x14ac:dyDescent="0.25">
      <c r="A491" t="s">
        <v>511</v>
      </c>
      <c r="B491" t="s">
        <v>512</v>
      </c>
      <c r="C491" t="s">
        <v>24</v>
      </c>
      <c r="D491" t="s">
        <v>29</v>
      </c>
      <c r="E491" t="s">
        <v>26</v>
      </c>
      <c r="F491" s="3">
        <v>678</v>
      </c>
      <c r="G491" t="s">
        <v>27</v>
      </c>
      <c r="H491" t="s">
        <v>28</v>
      </c>
    </row>
    <row r="492" spans="1:8" x14ac:dyDescent="0.25">
      <c r="A492" t="s">
        <v>513</v>
      </c>
      <c r="B492" t="s">
        <v>514</v>
      </c>
      <c r="C492" t="s">
        <v>24</v>
      </c>
      <c r="D492" t="s">
        <v>25</v>
      </c>
      <c r="E492" t="s">
        <v>26</v>
      </c>
      <c r="F492" s="3">
        <v>176</v>
      </c>
      <c r="G492" t="s">
        <v>27</v>
      </c>
      <c r="H492" t="s">
        <v>28</v>
      </c>
    </row>
    <row r="493" spans="1:8" x14ac:dyDescent="0.25">
      <c r="A493" t="s">
        <v>513</v>
      </c>
      <c r="B493" t="s">
        <v>514</v>
      </c>
      <c r="C493" t="s">
        <v>24</v>
      </c>
      <c r="D493" t="s">
        <v>29</v>
      </c>
      <c r="E493" t="s">
        <v>26</v>
      </c>
      <c r="F493" s="3">
        <v>444</v>
      </c>
      <c r="G493" t="s">
        <v>27</v>
      </c>
      <c r="H493" t="s">
        <v>28</v>
      </c>
    </row>
    <row r="494" spans="1:8" x14ac:dyDescent="0.25">
      <c r="A494" t="s">
        <v>515</v>
      </c>
      <c r="B494" t="s">
        <v>516</v>
      </c>
      <c r="C494" t="s">
        <v>24</v>
      </c>
      <c r="D494" t="s">
        <v>25</v>
      </c>
      <c r="E494" t="s">
        <v>26</v>
      </c>
      <c r="F494" s="3">
        <v>253</v>
      </c>
      <c r="G494" t="s">
        <v>27</v>
      </c>
      <c r="H494" t="s">
        <v>28</v>
      </c>
    </row>
    <row r="495" spans="1:8" x14ac:dyDescent="0.25">
      <c r="A495" t="s">
        <v>515</v>
      </c>
      <c r="B495" t="s">
        <v>516</v>
      </c>
      <c r="C495" t="s">
        <v>24</v>
      </c>
      <c r="D495" t="s">
        <v>29</v>
      </c>
      <c r="E495" t="s">
        <v>26</v>
      </c>
      <c r="F495" s="3">
        <v>552</v>
      </c>
      <c r="G495" t="s">
        <v>27</v>
      </c>
      <c r="H495" t="s">
        <v>28</v>
      </c>
    </row>
    <row r="496" spans="1:8" x14ac:dyDescent="0.25">
      <c r="A496" t="s">
        <v>517</v>
      </c>
      <c r="B496" t="s">
        <v>518</v>
      </c>
      <c r="C496" t="s">
        <v>24</v>
      </c>
      <c r="D496" t="s">
        <v>25</v>
      </c>
      <c r="E496" t="s">
        <v>26</v>
      </c>
      <c r="F496" s="3">
        <v>75</v>
      </c>
      <c r="G496" t="s">
        <v>27</v>
      </c>
      <c r="H496" t="s">
        <v>28</v>
      </c>
    </row>
    <row r="497" spans="1:8" x14ac:dyDescent="0.25">
      <c r="A497" t="s">
        <v>517</v>
      </c>
      <c r="B497" t="s">
        <v>518</v>
      </c>
      <c r="C497" t="s">
        <v>24</v>
      </c>
      <c r="D497" t="s">
        <v>29</v>
      </c>
      <c r="E497" t="s">
        <v>26</v>
      </c>
      <c r="F497" s="3">
        <v>328</v>
      </c>
      <c r="G497" t="s">
        <v>27</v>
      </c>
      <c r="H497" t="s">
        <v>28</v>
      </c>
    </row>
    <row r="498" spans="1:8" x14ac:dyDescent="0.25">
      <c r="A498" t="s">
        <v>519</v>
      </c>
      <c r="B498" t="s">
        <v>520</v>
      </c>
      <c r="C498" t="s">
        <v>24</v>
      </c>
      <c r="D498" t="s">
        <v>25</v>
      </c>
      <c r="E498" t="s">
        <v>26</v>
      </c>
      <c r="F498" s="3">
        <v>309</v>
      </c>
      <c r="G498" t="s">
        <v>27</v>
      </c>
      <c r="H498" t="s">
        <v>28</v>
      </c>
    </row>
    <row r="499" spans="1:8" x14ac:dyDescent="0.25">
      <c r="A499" t="s">
        <v>519</v>
      </c>
      <c r="B499" t="s">
        <v>520</v>
      </c>
      <c r="C499" t="s">
        <v>24</v>
      </c>
      <c r="D499" t="s">
        <v>29</v>
      </c>
      <c r="E499" t="s">
        <v>26</v>
      </c>
      <c r="F499" s="3">
        <v>824</v>
      </c>
      <c r="G499" t="s">
        <v>27</v>
      </c>
      <c r="H499" t="s">
        <v>28</v>
      </c>
    </row>
    <row r="500" spans="1:8" x14ac:dyDescent="0.25">
      <c r="A500" t="s">
        <v>521</v>
      </c>
      <c r="B500" t="s">
        <v>522</v>
      </c>
      <c r="C500" t="s">
        <v>24</v>
      </c>
      <c r="D500" t="s">
        <v>25</v>
      </c>
      <c r="E500" t="s">
        <v>26</v>
      </c>
      <c r="F500" s="3">
        <v>124</v>
      </c>
      <c r="G500" t="s">
        <v>27</v>
      </c>
      <c r="H500" t="s">
        <v>28</v>
      </c>
    </row>
    <row r="501" spans="1:8" x14ac:dyDescent="0.25">
      <c r="A501" t="s">
        <v>521</v>
      </c>
      <c r="B501" t="s">
        <v>522</v>
      </c>
      <c r="C501" t="s">
        <v>24</v>
      </c>
      <c r="D501" t="s">
        <v>29</v>
      </c>
      <c r="E501" t="s">
        <v>26</v>
      </c>
      <c r="F501" s="3">
        <v>389</v>
      </c>
      <c r="G501" t="s">
        <v>27</v>
      </c>
      <c r="H501" t="s">
        <v>28</v>
      </c>
    </row>
    <row r="502" spans="1:8" x14ac:dyDescent="0.25">
      <c r="A502" t="s">
        <v>523</v>
      </c>
      <c r="B502" t="s">
        <v>524</v>
      </c>
      <c r="C502" t="s">
        <v>24</v>
      </c>
      <c r="D502" t="s">
        <v>25</v>
      </c>
      <c r="E502" t="s">
        <v>26</v>
      </c>
      <c r="F502" s="3">
        <v>199</v>
      </c>
      <c r="G502" t="s">
        <v>27</v>
      </c>
      <c r="H502" t="s">
        <v>28</v>
      </c>
    </row>
    <row r="503" spans="1:8" x14ac:dyDescent="0.25">
      <c r="A503" t="s">
        <v>523</v>
      </c>
      <c r="B503" t="s">
        <v>524</v>
      </c>
      <c r="C503" t="s">
        <v>24</v>
      </c>
      <c r="D503" t="s">
        <v>29</v>
      </c>
      <c r="E503" t="s">
        <v>26</v>
      </c>
      <c r="F503" s="3">
        <v>399</v>
      </c>
      <c r="G503" t="s">
        <v>27</v>
      </c>
      <c r="H503" t="s">
        <v>28</v>
      </c>
    </row>
    <row r="504" spans="1:8" x14ac:dyDescent="0.25">
      <c r="A504" t="s">
        <v>525</v>
      </c>
      <c r="B504" t="s">
        <v>526</v>
      </c>
      <c r="C504" t="s">
        <v>24</v>
      </c>
      <c r="D504" t="s">
        <v>25</v>
      </c>
      <c r="E504" t="s">
        <v>26</v>
      </c>
      <c r="F504" s="3">
        <v>64</v>
      </c>
      <c r="G504" t="s">
        <v>27</v>
      </c>
      <c r="H504" t="s">
        <v>28</v>
      </c>
    </row>
    <row r="505" spans="1:8" x14ac:dyDescent="0.25">
      <c r="A505" t="s">
        <v>525</v>
      </c>
      <c r="B505" t="s">
        <v>526</v>
      </c>
      <c r="C505" t="s">
        <v>24</v>
      </c>
      <c r="D505" t="s">
        <v>29</v>
      </c>
      <c r="E505" t="s">
        <v>26</v>
      </c>
      <c r="F505" s="3">
        <v>203</v>
      </c>
      <c r="G505" t="s">
        <v>27</v>
      </c>
      <c r="H505" t="s">
        <v>28</v>
      </c>
    </row>
    <row r="506" spans="1:8" x14ac:dyDescent="0.25">
      <c r="A506" t="s">
        <v>527</v>
      </c>
      <c r="B506" t="s">
        <v>528</v>
      </c>
      <c r="C506" t="s">
        <v>24</v>
      </c>
      <c r="D506" t="s">
        <v>25</v>
      </c>
      <c r="E506" t="s">
        <v>26</v>
      </c>
      <c r="F506" s="3">
        <v>596</v>
      </c>
      <c r="G506" t="s">
        <v>27</v>
      </c>
      <c r="H506" t="s">
        <v>28</v>
      </c>
    </row>
    <row r="507" spans="1:8" x14ac:dyDescent="0.25">
      <c r="A507" t="s">
        <v>527</v>
      </c>
      <c r="B507" t="s">
        <v>528</v>
      </c>
      <c r="C507" t="s">
        <v>24</v>
      </c>
      <c r="D507" t="s">
        <v>29</v>
      </c>
      <c r="E507" t="s">
        <v>26</v>
      </c>
      <c r="F507" s="3">
        <v>1192</v>
      </c>
      <c r="G507" t="s">
        <v>27</v>
      </c>
      <c r="H507" t="s">
        <v>28</v>
      </c>
    </row>
    <row r="508" spans="1:8" x14ac:dyDescent="0.25">
      <c r="A508" t="s">
        <v>529</v>
      </c>
      <c r="B508" t="s">
        <v>530</v>
      </c>
      <c r="C508" t="s">
        <v>24</v>
      </c>
      <c r="D508" t="s">
        <v>25</v>
      </c>
      <c r="E508" t="s">
        <v>26</v>
      </c>
      <c r="F508" s="3">
        <v>376</v>
      </c>
      <c r="G508" t="s">
        <v>27</v>
      </c>
      <c r="H508" t="s">
        <v>28</v>
      </c>
    </row>
    <row r="509" spans="1:8" x14ac:dyDescent="0.25">
      <c r="A509" t="s">
        <v>529</v>
      </c>
      <c r="B509" t="s">
        <v>530</v>
      </c>
      <c r="C509" t="s">
        <v>24</v>
      </c>
      <c r="D509" t="s">
        <v>29</v>
      </c>
      <c r="E509" t="s">
        <v>26</v>
      </c>
      <c r="F509" s="3">
        <v>585</v>
      </c>
      <c r="G509" t="s">
        <v>27</v>
      </c>
      <c r="H509" t="s">
        <v>28</v>
      </c>
    </row>
    <row r="510" spans="1:8" x14ac:dyDescent="0.25">
      <c r="A510" t="s">
        <v>531</v>
      </c>
      <c r="B510" t="s">
        <v>532</v>
      </c>
      <c r="C510" t="s">
        <v>24</v>
      </c>
      <c r="D510" t="s">
        <v>25</v>
      </c>
      <c r="E510" t="s">
        <v>26</v>
      </c>
      <c r="F510" s="3">
        <v>191</v>
      </c>
      <c r="G510" t="s">
        <v>27</v>
      </c>
      <c r="H510" t="s">
        <v>28</v>
      </c>
    </row>
    <row r="511" spans="1:8" x14ac:dyDescent="0.25">
      <c r="A511" t="s">
        <v>531</v>
      </c>
      <c r="B511" t="s">
        <v>532</v>
      </c>
      <c r="C511" t="s">
        <v>24</v>
      </c>
      <c r="D511" t="s">
        <v>29</v>
      </c>
      <c r="E511" t="s">
        <v>26</v>
      </c>
      <c r="F511" s="3">
        <v>392</v>
      </c>
      <c r="G511" t="s">
        <v>27</v>
      </c>
      <c r="H511" t="s">
        <v>28</v>
      </c>
    </row>
    <row r="512" spans="1:8" x14ac:dyDescent="0.25">
      <c r="A512" t="s">
        <v>533</v>
      </c>
      <c r="B512" t="s">
        <v>534</v>
      </c>
      <c r="C512" t="s">
        <v>24</v>
      </c>
      <c r="D512" t="s">
        <v>25</v>
      </c>
      <c r="E512" t="s">
        <v>26</v>
      </c>
      <c r="F512" s="3">
        <v>242</v>
      </c>
      <c r="G512" t="s">
        <v>27</v>
      </c>
      <c r="H512" t="s">
        <v>28</v>
      </c>
    </row>
    <row r="513" spans="1:8" x14ac:dyDescent="0.25">
      <c r="A513" t="s">
        <v>533</v>
      </c>
      <c r="B513" t="s">
        <v>534</v>
      </c>
      <c r="C513" t="s">
        <v>24</v>
      </c>
      <c r="D513" t="s">
        <v>29</v>
      </c>
      <c r="E513" t="s">
        <v>26</v>
      </c>
      <c r="F513" s="3">
        <v>653</v>
      </c>
      <c r="G513" t="s">
        <v>27</v>
      </c>
      <c r="H513" t="s">
        <v>28</v>
      </c>
    </row>
    <row r="514" spans="1:8" x14ac:dyDescent="0.25">
      <c r="A514" t="s">
        <v>535</v>
      </c>
      <c r="B514" t="s">
        <v>536</v>
      </c>
      <c r="C514" t="s">
        <v>24</v>
      </c>
      <c r="D514" t="s">
        <v>25</v>
      </c>
      <c r="E514" t="s">
        <v>26</v>
      </c>
      <c r="F514" s="3">
        <v>279</v>
      </c>
      <c r="G514" t="s">
        <v>27</v>
      </c>
      <c r="H514" t="s">
        <v>28</v>
      </c>
    </row>
    <row r="515" spans="1:8" x14ac:dyDescent="0.25">
      <c r="A515" t="s">
        <v>535</v>
      </c>
      <c r="B515" t="s">
        <v>536</v>
      </c>
      <c r="C515" t="s">
        <v>24</v>
      </c>
      <c r="D515" t="s">
        <v>29</v>
      </c>
      <c r="E515" t="s">
        <v>26</v>
      </c>
      <c r="F515" s="3">
        <v>496</v>
      </c>
      <c r="G515" t="s">
        <v>27</v>
      </c>
      <c r="H515" t="s">
        <v>28</v>
      </c>
    </row>
    <row r="516" spans="1:8" x14ac:dyDescent="0.25">
      <c r="A516" t="s">
        <v>537</v>
      </c>
      <c r="B516" t="s">
        <v>538</v>
      </c>
      <c r="C516" t="s">
        <v>24</v>
      </c>
      <c r="D516" t="s">
        <v>25</v>
      </c>
      <c r="E516" t="s">
        <v>26</v>
      </c>
      <c r="F516" s="3">
        <v>288</v>
      </c>
      <c r="G516" t="s">
        <v>27</v>
      </c>
      <c r="H516" t="s">
        <v>28</v>
      </c>
    </row>
    <row r="517" spans="1:8" x14ac:dyDescent="0.25">
      <c r="A517" t="s">
        <v>537</v>
      </c>
      <c r="B517" t="s">
        <v>538</v>
      </c>
      <c r="C517" t="s">
        <v>24</v>
      </c>
      <c r="D517" t="s">
        <v>29</v>
      </c>
      <c r="E517" t="s">
        <v>26</v>
      </c>
      <c r="F517" s="3">
        <v>534</v>
      </c>
      <c r="G517" t="s">
        <v>27</v>
      </c>
      <c r="H517" t="s">
        <v>28</v>
      </c>
    </row>
    <row r="518" spans="1:8" x14ac:dyDescent="0.25">
      <c r="A518" t="s">
        <v>539</v>
      </c>
      <c r="B518" t="s">
        <v>540</v>
      </c>
      <c r="C518" t="s">
        <v>24</v>
      </c>
      <c r="D518" t="s">
        <v>25</v>
      </c>
      <c r="E518" t="s">
        <v>26</v>
      </c>
      <c r="F518" s="3">
        <v>242</v>
      </c>
      <c r="G518" t="s">
        <v>27</v>
      </c>
      <c r="H518" t="s">
        <v>28</v>
      </c>
    </row>
    <row r="519" spans="1:8" x14ac:dyDescent="0.25">
      <c r="A519" t="s">
        <v>539</v>
      </c>
      <c r="B519" t="s">
        <v>540</v>
      </c>
      <c r="C519" t="s">
        <v>24</v>
      </c>
      <c r="D519" t="s">
        <v>29</v>
      </c>
      <c r="E519" t="s">
        <v>26</v>
      </c>
      <c r="F519" s="3">
        <v>562</v>
      </c>
      <c r="G519" t="s">
        <v>27</v>
      </c>
      <c r="H519" t="s">
        <v>28</v>
      </c>
    </row>
    <row r="520" spans="1:8" x14ac:dyDescent="0.25">
      <c r="A520" t="s">
        <v>541</v>
      </c>
      <c r="B520" t="s">
        <v>542</v>
      </c>
      <c r="C520" t="s">
        <v>24</v>
      </c>
      <c r="D520" t="s">
        <v>25</v>
      </c>
      <c r="E520" t="s">
        <v>26</v>
      </c>
      <c r="F520" s="3">
        <v>342</v>
      </c>
      <c r="G520" t="s">
        <v>27</v>
      </c>
      <c r="H520" t="s">
        <v>28</v>
      </c>
    </row>
    <row r="521" spans="1:8" x14ac:dyDescent="0.25">
      <c r="A521" t="s">
        <v>541</v>
      </c>
      <c r="B521" t="s">
        <v>542</v>
      </c>
      <c r="C521" t="s">
        <v>24</v>
      </c>
      <c r="D521" t="s">
        <v>29</v>
      </c>
      <c r="E521" t="s">
        <v>26</v>
      </c>
      <c r="F521" s="3">
        <v>578</v>
      </c>
      <c r="G521" t="s">
        <v>27</v>
      </c>
      <c r="H521" t="s">
        <v>28</v>
      </c>
    </row>
    <row r="522" spans="1:8" x14ac:dyDescent="0.25">
      <c r="A522" t="s">
        <v>543</v>
      </c>
      <c r="B522" t="s">
        <v>544</v>
      </c>
      <c r="C522" t="s">
        <v>24</v>
      </c>
      <c r="D522" t="s">
        <v>25</v>
      </c>
      <c r="E522" t="s">
        <v>26</v>
      </c>
      <c r="F522" s="3">
        <v>162</v>
      </c>
      <c r="G522" t="s">
        <v>27</v>
      </c>
      <c r="H522" t="s">
        <v>28</v>
      </c>
    </row>
    <row r="523" spans="1:8" x14ac:dyDescent="0.25">
      <c r="A523" t="s">
        <v>543</v>
      </c>
      <c r="B523" t="s">
        <v>544</v>
      </c>
      <c r="C523" t="s">
        <v>24</v>
      </c>
      <c r="D523" t="s">
        <v>29</v>
      </c>
      <c r="E523" t="s">
        <v>26</v>
      </c>
      <c r="F523" s="3">
        <v>446</v>
      </c>
      <c r="G523" t="s">
        <v>27</v>
      </c>
      <c r="H523" t="s">
        <v>28</v>
      </c>
    </row>
    <row r="524" spans="1:8" x14ac:dyDescent="0.25">
      <c r="A524" t="s">
        <v>545</v>
      </c>
      <c r="B524" t="s">
        <v>546</v>
      </c>
      <c r="C524" t="s">
        <v>24</v>
      </c>
      <c r="D524" t="s">
        <v>25</v>
      </c>
      <c r="E524" t="s">
        <v>26</v>
      </c>
      <c r="F524" s="3">
        <v>142</v>
      </c>
      <c r="G524" t="s">
        <v>27</v>
      </c>
      <c r="H524" t="s">
        <v>28</v>
      </c>
    </row>
    <row r="525" spans="1:8" x14ac:dyDescent="0.25">
      <c r="A525" t="s">
        <v>545</v>
      </c>
      <c r="B525" t="s">
        <v>546</v>
      </c>
      <c r="C525" t="s">
        <v>24</v>
      </c>
      <c r="D525" t="s">
        <v>29</v>
      </c>
      <c r="E525" t="s">
        <v>26</v>
      </c>
      <c r="F525" s="3">
        <v>370</v>
      </c>
      <c r="G525" t="s">
        <v>27</v>
      </c>
      <c r="H525" t="s">
        <v>28</v>
      </c>
    </row>
    <row r="526" spans="1:8" x14ac:dyDescent="0.25">
      <c r="A526" t="s">
        <v>547</v>
      </c>
      <c r="B526" t="s">
        <v>548</v>
      </c>
      <c r="C526" t="s">
        <v>24</v>
      </c>
      <c r="D526" t="s">
        <v>25</v>
      </c>
      <c r="E526" t="s">
        <v>26</v>
      </c>
      <c r="F526" s="3">
        <v>474</v>
      </c>
      <c r="G526" t="s">
        <v>27</v>
      </c>
      <c r="H526" t="s">
        <v>28</v>
      </c>
    </row>
    <row r="527" spans="1:8" x14ac:dyDescent="0.25">
      <c r="A527" t="s">
        <v>547</v>
      </c>
      <c r="B527" t="s">
        <v>548</v>
      </c>
      <c r="C527" t="s">
        <v>24</v>
      </c>
      <c r="D527" t="s">
        <v>29</v>
      </c>
      <c r="E527" t="s">
        <v>26</v>
      </c>
      <c r="F527" s="3">
        <v>904</v>
      </c>
      <c r="G527" t="s">
        <v>27</v>
      </c>
      <c r="H527" t="s">
        <v>28</v>
      </c>
    </row>
    <row r="528" spans="1:8" x14ac:dyDescent="0.25">
      <c r="A528" t="s">
        <v>549</v>
      </c>
      <c r="B528" t="s">
        <v>550</v>
      </c>
      <c r="C528" t="s">
        <v>24</v>
      </c>
      <c r="D528" t="s">
        <v>25</v>
      </c>
      <c r="E528" t="s">
        <v>26</v>
      </c>
      <c r="F528" s="3">
        <v>271</v>
      </c>
      <c r="G528" t="s">
        <v>27</v>
      </c>
      <c r="H528" t="s">
        <v>28</v>
      </c>
    </row>
    <row r="529" spans="1:8" x14ac:dyDescent="0.25">
      <c r="A529" t="s">
        <v>549</v>
      </c>
      <c r="B529" t="s">
        <v>550</v>
      </c>
      <c r="C529" t="s">
        <v>24</v>
      </c>
      <c r="D529" t="s">
        <v>29</v>
      </c>
      <c r="E529" t="s">
        <v>26</v>
      </c>
      <c r="F529" s="3">
        <v>445</v>
      </c>
      <c r="G529" t="s">
        <v>27</v>
      </c>
      <c r="H529" t="s">
        <v>28</v>
      </c>
    </row>
    <row r="530" spans="1:8" x14ac:dyDescent="0.25">
      <c r="A530" t="s">
        <v>551</v>
      </c>
      <c r="B530" t="s">
        <v>552</v>
      </c>
      <c r="C530" t="s">
        <v>24</v>
      </c>
      <c r="D530" t="s">
        <v>25</v>
      </c>
      <c r="E530" t="s">
        <v>26</v>
      </c>
      <c r="F530" s="3">
        <v>135</v>
      </c>
      <c r="G530" t="s">
        <v>27</v>
      </c>
      <c r="H530" t="s">
        <v>28</v>
      </c>
    </row>
    <row r="531" spans="1:8" x14ac:dyDescent="0.25">
      <c r="A531" t="s">
        <v>551</v>
      </c>
      <c r="B531" t="s">
        <v>552</v>
      </c>
      <c r="C531" t="s">
        <v>24</v>
      </c>
      <c r="D531" t="s">
        <v>29</v>
      </c>
      <c r="E531" t="s">
        <v>26</v>
      </c>
      <c r="F531" s="3">
        <v>408</v>
      </c>
      <c r="G531" t="s">
        <v>27</v>
      </c>
      <c r="H531" t="s">
        <v>28</v>
      </c>
    </row>
    <row r="532" spans="1:8" x14ac:dyDescent="0.25">
      <c r="A532" t="s">
        <v>553</v>
      </c>
      <c r="B532" t="s">
        <v>554</v>
      </c>
      <c r="C532" t="s">
        <v>24</v>
      </c>
      <c r="D532" t="s">
        <v>25</v>
      </c>
      <c r="E532" t="s">
        <v>26</v>
      </c>
      <c r="F532" s="3">
        <v>238</v>
      </c>
      <c r="G532" t="s">
        <v>27</v>
      </c>
      <c r="H532" t="s">
        <v>28</v>
      </c>
    </row>
    <row r="533" spans="1:8" x14ac:dyDescent="0.25">
      <c r="A533" t="s">
        <v>553</v>
      </c>
      <c r="B533" t="s">
        <v>554</v>
      </c>
      <c r="C533" t="s">
        <v>24</v>
      </c>
      <c r="D533" t="s">
        <v>29</v>
      </c>
      <c r="E533" t="s">
        <v>26</v>
      </c>
      <c r="F533" s="3">
        <v>490</v>
      </c>
      <c r="G533" t="s">
        <v>27</v>
      </c>
      <c r="H533" t="s">
        <v>28</v>
      </c>
    </row>
    <row r="534" spans="1:8" x14ac:dyDescent="0.25">
      <c r="A534" t="s">
        <v>555</v>
      </c>
      <c r="B534" t="s">
        <v>556</v>
      </c>
      <c r="C534" t="s">
        <v>24</v>
      </c>
      <c r="D534" t="s">
        <v>25</v>
      </c>
      <c r="E534" t="s">
        <v>26</v>
      </c>
      <c r="F534" s="3">
        <v>579</v>
      </c>
      <c r="G534" t="s">
        <v>27</v>
      </c>
      <c r="H534" t="s">
        <v>28</v>
      </c>
    </row>
    <row r="535" spans="1:8" x14ac:dyDescent="0.25">
      <c r="A535" t="s">
        <v>555</v>
      </c>
      <c r="B535" t="s">
        <v>556</v>
      </c>
      <c r="C535" t="s">
        <v>24</v>
      </c>
      <c r="D535" t="s">
        <v>29</v>
      </c>
      <c r="E535" t="s">
        <v>26</v>
      </c>
      <c r="F535" s="3">
        <v>1172</v>
      </c>
      <c r="G535" t="s">
        <v>27</v>
      </c>
      <c r="H535" t="s">
        <v>28</v>
      </c>
    </row>
    <row r="536" spans="1:8" x14ac:dyDescent="0.25">
      <c r="A536" t="s">
        <v>557</v>
      </c>
      <c r="B536" t="s">
        <v>558</v>
      </c>
      <c r="C536" t="s">
        <v>24</v>
      </c>
      <c r="D536" t="s">
        <v>25</v>
      </c>
      <c r="E536" t="s">
        <v>26</v>
      </c>
      <c r="F536" s="3">
        <v>218</v>
      </c>
      <c r="G536" t="s">
        <v>27</v>
      </c>
      <c r="H536" t="s">
        <v>28</v>
      </c>
    </row>
    <row r="537" spans="1:8" x14ac:dyDescent="0.25">
      <c r="A537" t="s">
        <v>557</v>
      </c>
      <c r="B537" t="s">
        <v>558</v>
      </c>
      <c r="C537" t="s">
        <v>24</v>
      </c>
      <c r="D537" t="s">
        <v>29</v>
      </c>
      <c r="E537" t="s">
        <v>26</v>
      </c>
      <c r="F537" s="3">
        <v>493</v>
      </c>
      <c r="G537" t="s">
        <v>27</v>
      </c>
      <c r="H537" t="s">
        <v>28</v>
      </c>
    </row>
    <row r="538" spans="1:8" x14ac:dyDescent="0.25">
      <c r="A538" t="s">
        <v>559</v>
      </c>
      <c r="B538" t="s">
        <v>560</v>
      </c>
      <c r="C538" t="s">
        <v>24</v>
      </c>
      <c r="D538" t="s">
        <v>25</v>
      </c>
      <c r="E538" t="s">
        <v>26</v>
      </c>
      <c r="F538" s="3">
        <v>287</v>
      </c>
      <c r="G538" t="s">
        <v>27</v>
      </c>
      <c r="H538" t="s">
        <v>28</v>
      </c>
    </row>
    <row r="539" spans="1:8" x14ac:dyDescent="0.25">
      <c r="A539" t="s">
        <v>559</v>
      </c>
      <c r="B539" t="s">
        <v>560</v>
      </c>
      <c r="C539" t="s">
        <v>24</v>
      </c>
      <c r="D539" t="s">
        <v>29</v>
      </c>
      <c r="E539" t="s">
        <v>26</v>
      </c>
      <c r="F539" s="3">
        <v>537</v>
      </c>
      <c r="G539" t="s">
        <v>27</v>
      </c>
      <c r="H539" t="s">
        <v>28</v>
      </c>
    </row>
    <row r="540" spans="1:8" x14ac:dyDescent="0.25">
      <c r="A540" t="s">
        <v>561</v>
      </c>
      <c r="B540" t="s">
        <v>562</v>
      </c>
      <c r="C540" t="s">
        <v>24</v>
      </c>
      <c r="D540" t="s">
        <v>25</v>
      </c>
      <c r="E540" t="s">
        <v>26</v>
      </c>
      <c r="F540" s="3">
        <v>249</v>
      </c>
      <c r="G540" t="s">
        <v>27</v>
      </c>
      <c r="H540" t="s">
        <v>28</v>
      </c>
    </row>
    <row r="541" spans="1:8" x14ac:dyDescent="0.25">
      <c r="A541" t="s">
        <v>561</v>
      </c>
      <c r="B541" t="s">
        <v>562</v>
      </c>
      <c r="C541" t="s">
        <v>24</v>
      </c>
      <c r="D541" t="s">
        <v>29</v>
      </c>
      <c r="E541" t="s">
        <v>26</v>
      </c>
      <c r="F541" s="3">
        <v>681</v>
      </c>
      <c r="G541" t="s">
        <v>27</v>
      </c>
      <c r="H541" t="s">
        <v>28</v>
      </c>
    </row>
    <row r="542" spans="1:8" x14ac:dyDescent="0.25">
      <c r="A542" t="s">
        <v>563</v>
      </c>
      <c r="B542" t="s">
        <v>564</v>
      </c>
      <c r="C542" t="s">
        <v>24</v>
      </c>
      <c r="D542" t="s">
        <v>25</v>
      </c>
      <c r="E542" t="s">
        <v>26</v>
      </c>
      <c r="F542" s="3">
        <v>293</v>
      </c>
      <c r="G542" t="s">
        <v>27</v>
      </c>
      <c r="H542" t="s">
        <v>28</v>
      </c>
    </row>
    <row r="543" spans="1:8" x14ac:dyDescent="0.25">
      <c r="A543" t="s">
        <v>563</v>
      </c>
      <c r="B543" t="s">
        <v>564</v>
      </c>
      <c r="C543" t="s">
        <v>24</v>
      </c>
      <c r="D543" t="s">
        <v>29</v>
      </c>
      <c r="E543" t="s">
        <v>26</v>
      </c>
      <c r="F543" s="3">
        <v>538</v>
      </c>
      <c r="G543" t="s">
        <v>27</v>
      </c>
      <c r="H543" t="s">
        <v>28</v>
      </c>
    </row>
    <row r="544" spans="1:8" x14ac:dyDescent="0.25">
      <c r="A544" t="s">
        <v>565</v>
      </c>
      <c r="B544" t="s">
        <v>566</v>
      </c>
      <c r="C544" t="s">
        <v>24</v>
      </c>
      <c r="D544" t="s">
        <v>25</v>
      </c>
      <c r="E544" t="s">
        <v>26</v>
      </c>
      <c r="F544" s="3">
        <v>180</v>
      </c>
      <c r="G544" t="s">
        <v>27</v>
      </c>
      <c r="H544" t="s">
        <v>28</v>
      </c>
    </row>
    <row r="545" spans="1:8" x14ac:dyDescent="0.25">
      <c r="A545" t="s">
        <v>565</v>
      </c>
      <c r="B545" t="s">
        <v>566</v>
      </c>
      <c r="C545" t="s">
        <v>24</v>
      </c>
      <c r="D545" t="s">
        <v>29</v>
      </c>
      <c r="E545" t="s">
        <v>26</v>
      </c>
      <c r="F545" s="3">
        <v>398</v>
      </c>
      <c r="G545" t="s">
        <v>27</v>
      </c>
      <c r="H545" t="s">
        <v>28</v>
      </c>
    </row>
    <row r="546" spans="1:8" x14ac:dyDescent="0.25">
      <c r="A546" t="s">
        <v>567</v>
      </c>
      <c r="B546" t="s">
        <v>568</v>
      </c>
      <c r="C546" t="s">
        <v>24</v>
      </c>
      <c r="D546" t="s">
        <v>25</v>
      </c>
      <c r="E546" t="s">
        <v>26</v>
      </c>
      <c r="F546" s="3">
        <v>365</v>
      </c>
      <c r="G546" t="s">
        <v>27</v>
      </c>
      <c r="H546" t="s">
        <v>28</v>
      </c>
    </row>
    <row r="547" spans="1:8" x14ac:dyDescent="0.25">
      <c r="A547" t="s">
        <v>567</v>
      </c>
      <c r="B547" t="s">
        <v>568</v>
      </c>
      <c r="C547" t="s">
        <v>24</v>
      </c>
      <c r="D547" t="s">
        <v>29</v>
      </c>
      <c r="E547" t="s">
        <v>26</v>
      </c>
      <c r="F547" s="3">
        <v>778</v>
      </c>
      <c r="G547" t="s">
        <v>27</v>
      </c>
      <c r="H547" t="s">
        <v>28</v>
      </c>
    </row>
    <row r="548" spans="1:8" x14ac:dyDescent="0.25">
      <c r="A548" t="s">
        <v>569</v>
      </c>
      <c r="B548" t="s">
        <v>570</v>
      </c>
      <c r="C548" t="s">
        <v>24</v>
      </c>
      <c r="D548" t="s">
        <v>25</v>
      </c>
      <c r="E548" t="s">
        <v>26</v>
      </c>
      <c r="F548" s="3">
        <v>65</v>
      </c>
      <c r="G548" t="s">
        <v>27</v>
      </c>
      <c r="H548" t="s">
        <v>28</v>
      </c>
    </row>
    <row r="549" spans="1:8" x14ac:dyDescent="0.25">
      <c r="A549" t="s">
        <v>569</v>
      </c>
      <c r="B549" t="s">
        <v>570</v>
      </c>
      <c r="C549" t="s">
        <v>24</v>
      </c>
      <c r="D549" t="s">
        <v>29</v>
      </c>
      <c r="E549" t="s">
        <v>26</v>
      </c>
      <c r="F549" s="3">
        <v>103</v>
      </c>
      <c r="G549" t="s">
        <v>27</v>
      </c>
      <c r="H549" t="s">
        <v>28</v>
      </c>
    </row>
    <row r="550" spans="1:8" x14ac:dyDescent="0.25">
      <c r="A550" t="s">
        <v>571</v>
      </c>
      <c r="B550" t="s">
        <v>572</v>
      </c>
      <c r="C550" t="s">
        <v>24</v>
      </c>
      <c r="D550" t="s">
        <v>25</v>
      </c>
      <c r="E550" t="s">
        <v>26</v>
      </c>
      <c r="F550" s="3">
        <v>167</v>
      </c>
      <c r="G550" t="s">
        <v>27</v>
      </c>
      <c r="H550" t="s">
        <v>28</v>
      </c>
    </row>
    <row r="551" spans="1:8" x14ac:dyDescent="0.25">
      <c r="A551" t="s">
        <v>571</v>
      </c>
      <c r="B551" t="s">
        <v>572</v>
      </c>
      <c r="C551" t="s">
        <v>24</v>
      </c>
      <c r="D551" t="s">
        <v>29</v>
      </c>
      <c r="E551" t="s">
        <v>26</v>
      </c>
      <c r="F551" s="3">
        <v>358</v>
      </c>
      <c r="G551" t="s">
        <v>27</v>
      </c>
      <c r="H551" t="s">
        <v>28</v>
      </c>
    </row>
    <row r="552" spans="1:8" x14ac:dyDescent="0.25">
      <c r="A552" t="s">
        <v>573</v>
      </c>
      <c r="B552" t="s">
        <v>574</v>
      </c>
      <c r="C552" t="s">
        <v>24</v>
      </c>
      <c r="D552" t="s">
        <v>25</v>
      </c>
      <c r="E552" t="s">
        <v>26</v>
      </c>
      <c r="F552" s="3">
        <v>237</v>
      </c>
      <c r="G552" t="s">
        <v>27</v>
      </c>
      <c r="H552" t="s">
        <v>28</v>
      </c>
    </row>
    <row r="553" spans="1:8" x14ac:dyDescent="0.25">
      <c r="A553" t="s">
        <v>573</v>
      </c>
      <c r="B553" t="s">
        <v>574</v>
      </c>
      <c r="C553" t="s">
        <v>24</v>
      </c>
      <c r="D553" t="s">
        <v>29</v>
      </c>
      <c r="E553" t="s">
        <v>26</v>
      </c>
      <c r="F553" s="3">
        <v>426</v>
      </c>
      <c r="G553" t="s">
        <v>27</v>
      </c>
      <c r="H553" t="s">
        <v>28</v>
      </c>
    </row>
    <row r="554" spans="1:8" x14ac:dyDescent="0.25">
      <c r="A554" t="s">
        <v>575</v>
      </c>
      <c r="B554" t="s">
        <v>576</v>
      </c>
      <c r="C554" t="s">
        <v>24</v>
      </c>
      <c r="D554" t="s">
        <v>25</v>
      </c>
      <c r="E554" t="s">
        <v>26</v>
      </c>
      <c r="F554" s="3">
        <v>180</v>
      </c>
      <c r="G554" t="s">
        <v>27</v>
      </c>
      <c r="H554" t="s">
        <v>28</v>
      </c>
    </row>
    <row r="555" spans="1:8" x14ac:dyDescent="0.25">
      <c r="A555" t="s">
        <v>575</v>
      </c>
      <c r="B555" t="s">
        <v>576</v>
      </c>
      <c r="C555" t="s">
        <v>24</v>
      </c>
      <c r="D555" t="s">
        <v>29</v>
      </c>
      <c r="E555" t="s">
        <v>26</v>
      </c>
      <c r="F555" s="3">
        <v>292</v>
      </c>
      <c r="G555" t="s">
        <v>27</v>
      </c>
      <c r="H555" t="s">
        <v>28</v>
      </c>
    </row>
    <row r="556" spans="1:8" x14ac:dyDescent="0.25">
      <c r="A556" t="s">
        <v>577</v>
      </c>
      <c r="B556" t="s">
        <v>578</v>
      </c>
      <c r="C556" t="s">
        <v>24</v>
      </c>
      <c r="D556" t="s">
        <v>25</v>
      </c>
      <c r="E556" t="s">
        <v>26</v>
      </c>
      <c r="F556" s="3">
        <v>112</v>
      </c>
      <c r="G556" t="s">
        <v>27</v>
      </c>
      <c r="H556" t="s">
        <v>28</v>
      </c>
    </row>
    <row r="557" spans="1:8" x14ac:dyDescent="0.25">
      <c r="A557" t="s">
        <v>577</v>
      </c>
      <c r="B557" t="s">
        <v>578</v>
      </c>
      <c r="C557" t="s">
        <v>24</v>
      </c>
      <c r="D557" t="s">
        <v>29</v>
      </c>
      <c r="E557" t="s">
        <v>26</v>
      </c>
      <c r="F557" s="3">
        <v>180</v>
      </c>
      <c r="G557" t="s">
        <v>27</v>
      </c>
      <c r="H557" t="s">
        <v>28</v>
      </c>
    </row>
    <row r="558" spans="1:8" x14ac:dyDescent="0.25">
      <c r="A558" t="s">
        <v>579</v>
      </c>
      <c r="B558" t="s">
        <v>580</v>
      </c>
      <c r="C558" t="s">
        <v>24</v>
      </c>
      <c r="D558" t="s">
        <v>25</v>
      </c>
      <c r="E558" t="s">
        <v>26</v>
      </c>
      <c r="F558" s="3">
        <v>152</v>
      </c>
      <c r="G558" t="s">
        <v>27</v>
      </c>
      <c r="H558" t="s">
        <v>28</v>
      </c>
    </row>
    <row r="559" spans="1:8" x14ac:dyDescent="0.25">
      <c r="A559" t="s">
        <v>579</v>
      </c>
      <c r="B559" t="s">
        <v>580</v>
      </c>
      <c r="C559" t="s">
        <v>24</v>
      </c>
      <c r="D559" t="s">
        <v>29</v>
      </c>
      <c r="E559" t="s">
        <v>26</v>
      </c>
      <c r="F559" s="3">
        <v>315</v>
      </c>
      <c r="G559" t="s">
        <v>27</v>
      </c>
      <c r="H559" t="s">
        <v>28</v>
      </c>
    </row>
    <row r="560" spans="1:8" x14ac:dyDescent="0.25">
      <c r="A560" t="s">
        <v>581</v>
      </c>
      <c r="B560" t="s">
        <v>582</v>
      </c>
      <c r="C560" t="s">
        <v>24</v>
      </c>
      <c r="D560" t="s">
        <v>25</v>
      </c>
      <c r="E560" t="s">
        <v>26</v>
      </c>
      <c r="F560" s="3">
        <v>201</v>
      </c>
      <c r="G560" t="s">
        <v>27</v>
      </c>
      <c r="H560" t="s">
        <v>28</v>
      </c>
    </row>
    <row r="561" spans="1:8" x14ac:dyDescent="0.25">
      <c r="A561" t="s">
        <v>581</v>
      </c>
      <c r="B561" t="s">
        <v>582</v>
      </c>
      <c r="C561" t="s">
        <v>24</v>
      </c>
      <c r="D561" t="s">
        <v>29</v>
      </c>
      <c r="E561" t="s">
        <v>26</v>
      </c>
      <c r="F561" s="3">
        <v>365</v>
      </c>
      <c r="G561" t="s">
        <v>27</v>
      </c>
      <c r="H561" t="s">
        <v>28</v>
      </c>
    </row>
    <row r="562" spans="1:8" x14ac:dyDescent="0.25">
      <c r="A562" t="s">
        <v>583</v>
      </c>
      <c r="B562" t="s">
        <v>584</v>
      </c>
      <c r="C562" t="s">
        <v>24</v>
      </c>
      <c r="D562" t="s">
        <v>25</v>
      </c>
      <c r="E562" t="s">
        <v>26</v>
      </c>
      <c r="F562" s="3">
        <v>140</v>
      </c>
      <c r="G562" t="s">
        <v>27</v>
      </c>
      <c r="H562" t="s">
        <v>28</v>
      </c>
    </row>
    <row r="563" spans="1:8" x14ac:dyDescent="0.25">
      <c r="A563" t="s">
        <v>583</v>
      </c>
      <c r="B563" t="s">
        <v>584</v>
      </c>
      <c r="C563" t="s">
        <v>24</v>
      </c>
      <c r="D563" t="s">
        <v>29</v>
      </c>
      <c r="E563" t="s">
        <v>26</v>
      </c>
      <c r="F563" s="3">
        <v>392</v>
      </c>
      <c r="G563" t="s">
        <v>27</v>
      </c>
      <c r="H563" t="s">
        <v>28</v>
      </c>
    </row>
    <row r="564" spans="1:8" x14ac:dyDescent="0.25">
      <c r="A564" t="s">
        <v>585</v>
      </c>
      <c r="B564" t="s">
        <v>586</v>
      </c>
      <c r="C564" t="s">
        <v>24</v>
      </c>
      <c r="D564" t="s">
        <v>25</v>
      </c>
      <c r="E564" t="s">
        <v>26</v>
      </c>
      <c r="F564" s="3">
        <v>270</v>
      </c>
      <c r="G564" t="s">
        <v>27</v>
      </c>
      <c r="H564" t="s">
        <v>28</v>
      </c>
    </row>
    <row r="565" spans="1:8" x14ac:dyDescent="0.25">
      <c r="A565" t="s">
        <v>585</v>
      </c>
      <c r="B565" t="s">
        <v>586</v>
      </c>
      <c r="C565" t="s">
        <v>24</v>
      </c>
      <c r="D565" t="s">
        <v>29</v>
      </c>
      <c r="E565" t="s">
        <v>26</v>
      </c>
      <c r="F565" s="3">
        <v>402</v>
      </c>
      <c r="G565" t="s">
        <v>27</v>
      </c>
      <c r="H565" t="s">
        <v>28</v>
      </c>
    </row>
    <row r="566" spans="1:8" x14ac:dyDescent="0.25">
      <c r="A566" t="s">
        <v>587</v>
      </c>
      <c r="B566" t="s">
        <v>588</v>
      </c>
      <c r="C566" t="s">
        <v>24</v>
      </c>
      <c r="D566" t="s">
        <v>25</v>
      </c>
      <c r="E566" t="s">
        <v>26</v>
      </c>
      <c r="F566" s="3">
        <v>106</v>
      </c>
      <c r="G566" t="s">
        <v>27</v>
      </c>
      <c r="H566" t="s">
        <v>28</v>
      </c>
    </row>
    <row r="567" spans="1:8" x14ac:dyDescent="0.25">
      <c r="A567" t="s">
        <v>587</v>
      </c>
      <c r="B567" t="s">
        <v>588</v>
      </c>
      <c r="C567" t="s">
        <v>24</v>
      </c>
      <c r="D567" t="s">
        <v>29</v>
      </c>
      <c r="E567" t="s">
        <v>26</v>
      </c>
      <c r="F567" s="3">
        <v>219</v>
      </c>
      <c r="G567" t="s">
        <v>27</v>
      </c>
      <c r="H567" t="s">
        <v>28</v>
      </c>
    </row>
    <row r="568" spans="1:8" x14ac:dyDescent="0.25">
      <c r="A568" t="s">
        <v>589</v>
      </c>
      <c r="B568" t="s">
        <v>590</v>
      </c>
      <c r="C568" t="s">
        <v>24</v>
      </c>
      <c r="D568" t="s">
        <v>25</v>
      </c>
      <c r="E568" t="s">
        <v>26</v>
      </c>
      <c r="F568" s="3">
        <v>248</v>
      </c>
      <c r="G568" t="s">
        <v>27</v>
      </c>
      <c r="H568" t="s">
        <v>28</v>
      </c>
    </row>
    <row r="569" spans="1:8" x14ac:dyDescent="0.25">
      <c r="A569" t="s">
        <v>589</v>
      </c>
      <c r="B569" t="s">
        <v>590</v>
      </c>
      <c r="C569" t="s">
        <v>24</v>
      </c>
      <c r="D569" t="s">
        <v>29</v>
      </c>
      <c r="E569" t="s">
        <v>26</v>
      </c>
      <c r="F569" s="3">
        <v>625</v>
      </c>
      <c r="G569" t="s">
        <v>27</v>
      </c>
      <c r="H569" t="s">
        <v>28</v>
      </c>
    </row>
    <row r="570" spans="1:8" x14ac:dyDescent="0.25">
      <c r="A570" t="s">
        <v>591</v>
      </c>
      <c r="B570" t="s">
        <v>592</v>
      </c>
      <c r="C570" t="s">
        <v>24</v>
      </c>
      <c r="D570" t="s">
        <v>25</v>
      </c>
      <c r="E570" t="s">
        <v>26</v>
      </c>
      <c r="F570" s="3">
        <v>194</v>
      </c>
      <c r="G570" t="s">
        <v>27</v>
      </c>
      <c r="H570" t="s">
        <v>28</v>
      </c>
    </row>
    <row r="571" spans="1:8" x14ac:dyDescent="0.25">
      <c r="A571" t="s">
        <v>591</v>
      </c>
      <c r="B571" t="s">
        <v>592</v>
      </c>
      <c r="C571" t="s">
        <v>24</v>
      </c>
      <c r="D571" t="s">
        <v>29</v>
      </c>
      <c r="E571" t="s">
        <v>26</v>
      </c>
      <c r="F571" s="3">
        <v>375</v>
      </c>
      <c r="G571" t="s">
        <v>27</v>
      </c>
      <c r="H571" t="s">
        <v>28</v>
      </c>
    </row>
    <row r="572" spans="1:8" x14ac:dyDescent="0.25">
      <c r="A572" t="s">
        <v>593</v>
      </c>
      <c r="B572" t="s">
        <v>594</v>
      </c>
      <c r="C572" t="s">
        <v>24</v>
      </c>
      <c r="D572" t="s">
        <v>25</v>
      </c>
      <c r="E572" t="s">
        <v>26</v>
      </c>
      <c r="F572" s="3">
        <v>215</v>
      </c>
      <c r="G572" t="s">
        <v>27</v>
      </c>
      <c r="H572" t="s">
        <v>28</v>
      </c>
    </row>
    <row r="573" spans="1:8" x14ac:dyDescent="0.25">
      <c r="A573" t="s">
        <v>593</v>
      </c>
      <c r="B573" t="s">
        <v>594</v>
      </c>
      <c r="C573" t="s">
        <v>24</v>
      </c>
      <c r="D573" t="s">
        <v>29</v>
      </c>
      <c r="E573" t="s">
        <v>26</v>
      </c>
      <c r="F573" s="3">
        <v>444</v>
      </c>
      <c r="G573" t="s">
        <v>27</v>
      </c>
      <c r="H573" t="s">
        <v>28</v>
      </c>
    </row>
    <row r="574" spans="1:8" x14ac:dyDescent="0.25">
      <c r="A574" t="s">
        <v>595</v>
      </c>
      <c r="B574" t="s">
        <v>596</v>
      </c>
      <c r="C574" t="s">
        <v>24</v>
      </c>
      <c r="D574" t="s">
        <v>25</v>
      </c>
      <c r="E574" t="s">
        <v>26</v>
      </c>
      <c r="F574" s="3">
        <v>127</v>
      </c>
      <c r="G574" t="s">
        <v>27</v>
      </c>
      <c r="H574" t="s">
        <v>28</v>
      </c>
    </row>
    <row r="575" spans="1:8" x14ac:dyDescent="0.25">
      <c r="A575" t="s">
        <v>595</v>
      </c>
      <c r="B575" t="s">
        <v>596</v>
      </c>
      <c r="C575" t="s">
        <v>24</v>
      </c>
      <c r="D575" t="s">
        <v>29</v>
      </c>
      <c r="E575" t="s">
        <v>26</v>
      </c>
      <c r="F575" s="3">
        <v>490</v>
      </c>
      <c r="G575" t="s">
        <v>27</v>
      </c>
      <c r="H575" t="s">
        <v>28</v>
      </c>
    </row>
    <row r="576" spans="1:8" x14ac:dyDescent="0.25">
      <c r="A576" t="s">
        <v>597</v>
      </c>
      <c r="B576" t="s">
        <v>598</v>
      </c>
      <c r="C576" t="s">
        <v>24</v>
      </c>
      <c r="D576" t="s">
        <v>25</v>
      </c>
      <c r="E576" t="s">
        <v>26</v>
      </c>
      <c r="F576" s="3">
        <v>139</v>
      </c>
      <c r="G576" t="s">
        <v>27</v>
      </c>
      <c r="H576" t="s">
        <v>28</v>
      </c>
    </row>
    <row r="577" spans="1:8" x14ac:dyDescent="0.25">
      <c r="A577" t="s">
        <v>597</v>
      </c>
      <c r="B577" t="s">
        <v>598</v>
      </c>
      <c r="C577" t="s">
        <v>24</v>
      </c>
      <c r="D577" t="s">
        <v>29</v>
      </c>
      <c r="E577" t="s">
        <v>26</v>
      </c>
      <c r="F577" s="3">
        <v>446</v>
      </c>
      <c r="G577" t="s">
        <v>27</v>
      </c>
      <c r="H577" t="s">
        <v>28</v>
      </c>
    </row>
    <row r="578" spans="1:8" x14ac:dyDescent="0.25">
      <c r="A578" t="s">
        <v>599</v>
      </c>
      <c r="B578" t="s">
        <v>600</v>
      </c>
      <c r="C578" t="s">
        <v>24</v>
      </c>
      <c r="D578" t="s">
        <v>25</v>
      </c>
      <c r="E578" t="s">
        <v>26</v>
      </c>
      <c r="F578" s="3">
        <v>279</v>
      </c>
      <c r="G578" t="s">
        <v>27</v>
      </c>
      <c r="H578" t="s">
        <v>28</v>
      </c>
    </row>
    <row r="579" spans="1:8" x14ac:dyDescent="0.25">
      <c r="A579" t="s">
        <v>599</v>
      </c>
      <c r="B579" t="s">
        <v>600</v>
      </c>
      <c r="C579" t="s">
        <v>24</v>
      </c>
      <c r="D579" t="s">
        <v>29</v>
      </c>
      <c r="E579" t="s">
        <v>26</v>
      </c>
      <c r="F579" s="3">
        <v>500</v>
      </c>
      <c r="G579" t="s">
        <v>27</v>
      </c>
      <c r="H579" t="s">
        <v>28</v>
      </c>
    </row>
    <row r="580" spans="1:8" x14ac:dyDescent="0.25">
      <c r="A580" t="s">
        <v>601</v>
      </c>
      <c r="B580" t="s">
        <v>602</v>
      </c>
      <c r="C580" t="s">
        <v>24</v>
      </c>
      <c r="D580" t="s">
        <v>25</v>
      </c>
      <c r="E580" t="s">
        <v>26</v>
      </c>
      <c r="F580" s="3">
        <v>211</v>
      </c>
      <c r="G580" t="s">
        <v>27</v>
      </c>
      <c r="H580" t="s">
        <v>28</v>
      </c>
    </row>
    <row r="581" spans="1:8" x14ac:dyDescent="0.25">
      <c r="A581" t="s">
        <v>601</v>
      </c>
      <c r="B581" t="s">
        <v>602</v>
      </c>
      <c r="C581" t="s">
        <v>24</v>
      </c>
      <c r="D581" t="s">
        <v>29</v>
      </c>
      <c r="E581" t="s">
        <v>26</v>
      </c>
      <c r="F581" s="3">
        <v>491</v>
      </c>
      <c r="G581" t="s">
        <v>27</v>
      </c>
      <c r="H581" t="s">
        <v>28</v>
      </c>
    </row>
    <row r="582" spans="1:8" x14ac:dyDescent="0.25">
      <c r="A582" t="s">
        <v>603</v>
      </c>
      <c r="B582" t="s">
        <v>604</v>
      </c>
      <c r="C582" t="s">
        <v>24</v>
      </c>
      <c r="D582" t="s">
        <v>25</v>
      </c>
      <c r="E582" t="s">
        <v>26</v>
      </c>
      <c r="F582" s="3">
        <v>803</v>
      </c>
      <c r="G582" t="s">
        <v>27</v>
      </c>
      <c r="H582" t="s">
        <v>28</v>
      </c>
    </row>
    <row r="583" spans="1:8" x14ac:dyDescent="0.25">
      <c r="A583" t="s">
        <v>603</v>
      </c>
      <c r="B583" t="s">
        <v>604</v>
      </c>
      <c r="C583" t="s">
        <v>24</v>
      </c>
      <c r="D583" t="s">
        <v>29</v>
      </c>
      <c r="E583" t="s">
        <v>26</v>
      </c>
      <c r="F583" s="3">
        <v>1255</v>
      </c>
      <c r="G583" t="s">
        <v>27</v>
      </c>
      <c r="H583" t="s">
        <v>28</v>
      </c>
    </row>
    <row r="584" spans="1:8" x14ac:dyDescent="0.25">
      <c r="A584" t="s">
        <v>605</v>
      </c>
      <c r="B584" t="s">
        <v>308</v>
      </c>
      <c r="C584" t="s">
        <v>24</v>
      </c>
      <c r="D584" t="s">
        <v>25</v>
      </c>
      <c r="E584" t="s">
        <v>26</v>
      </c>
      <c r="F584" s="3">
        <v>411</v>
      </c>
      <c r="G584" t="s">
        <v>27</v>
      </c>
      <c r="H584" t="s">
        <v>28</v>
      </c>
    </row>
    <row r="585" spans="1:8" x14ac:dyDescent="0.25">
      <c r="A585" t="s">
        <v>605</v>
      </c>
      <c r="B585" t="s">
        <v>308</v>
      </c>
      <c r="C585" t="s">
        <v>24</v>
      </c>
      <c r="D585" t="s">
        <v>29</v>
      </c>
      <c r="E585" t="s">
        <v>26</v>
      </c>
      <c r="F585" s="3">
        <v>766</v>
      </c>
      <c r="G585" t="s">
        <v>27</v>
      </c>
      <c r="H585" t="s">
        <v>28</v>
      </c>
    </row>
    <row r="586" spans="1:8" x14ac:dyDescent="0.25">
      <c r="A586" t="s">
        <v>606</v>
      </c>
      <c r="B586" t="s">
        <v>607</v>
      </c>
      <c r="C586" t="s">
        <v>24</v>
      </c>
      <c r="D586" t="s">
        <v>25</v>
      </c>
      <c r="E586" t="s">
        <v>26</v>
      </c>
      <c r="F586" s="3">
        <v>196</v>
      </c>
      <c r="G586" t="s">
        <v>27</v>
      </c>
      <c r="H586" t="s">
        <v>28</v>
      </c>
    </row>
    <row r="587" spans="1:8" x14ac:dyDescent="0.25">
      <c r="A587" t="s">
        <v>606</v>
      </c>
      <c r="B587" t="s">
        <v>607</v>
      </c>
      <c r="C587" t="s">
        <v>24</v>
      </c>
      <c r="D587" t="s">
        <v>29</v>
      </c>
      <c r="E587" t="s">
        <v>26</v>
      </c>
      <c r="F587" s="3">
        <v>416</v>
      </c>
      <c r="G587" t="s">
        <v>27</v>
      </c>
      <c r="H587" t="s">
        <v>28</v>
      </c>
    </row>
    <row r="588" spans="1:8" x14ac:dyDescent="0.25">
      <c r="A588" t="s">
        <v>608</v>
      </c>
      <c r="B588" t="s">
        <v>609</v>
      </c>
      <c r="C588" t="s">
        <v>24</v>
      </c>
      <c r="D588" t="s">
        <v>25</v>
      </c>
      <c r="E588" t="s">
        <v>26</v>
      </c>
      <c r="F588" s="3">
        <v>331</v>
      </c>
      <c r="G588" t="s">
        <v>27</v>
      </c>
      <c r="H588" t="s">
        <v>28</v>
      </c>
    </row>
    <row r="589" spans="1:8" x14ac:dyDescent="0.25">
      <c r="A589" t="s">
        <v>608</v>
      </c>
      <c r="B589" t="s">
        <v>609</v>
      </c>
      <c r="C589" t="s">
        <v>24</v>
      </c>
      <c r="D589" t="s">
        <v>29</v>
      </c>
      <c r="E589" t="s">
        <v>26</v>
      </c>
      <c r="F589" s="3">
        <v>536</v>
      </c>
      <c r="G589" t="s">
        <v>27</v>
      </c>
      <c r="H589" t="s">
        <v>28</v>
      </c>
    </row>
    <row r="590" spans="1:8" x14ac:dyDescent="0.25">
      <c r="A590" t="s">
        <v>610</v>
      </c>
      <c r="B590" t="s">
        <v>611</v>
      </c>
      <c r="C590" t="s">
        <v>24</v>
      </c>
      <c r="D590" t="s">
        <v>25</v>
      </c>
      <c r="E590" t="s">
        <v>26</v>
      </c>
      <c r="F590" s="3">
        <v>284</v>
      </c>
      <c r="G590" t="s">
        <v>27</v>
      </c>
      <c r="H590" t="s">
        <v>28</v>
      </c>
    </row>
    <row r="591" spans="1:8" x14ac:dyDescent="0.25">
      <c r="A591" t="s">
        <v>610</v>
      </c>
      <c r="B591" t="s">
        <v>611</v>
      </c>
      <c r="C591" t="s">
        <v>24</v>
      </c>
      <c r="D591" t="s">
        <v>29</v>
      </c>
      <c r="E591" t="s">
        <v>26</v>
      </c>
      <c r="F591" s="3">
        <v>667</v>
      </c>
      <c r="G591" t="s">
        <v>27</v>
      </c>
      <c r="H591" t="s">
        <v>28</v>
      </c>
    </row>
    <row r="592" spans="1:8" x14ac:dyDescent="0.25">
      <c r="A592" t="s">
        <v>612</v>
      </c>
      <c r="B592" t="s">
        <v>613</v>
      </c>
      <c r="C592" t="s">
        <v>24</v>
      </c>
      <c r="D592" t="s">
        <v>25</v>
      </c>
      <c r="E592" t="s">
        <v>26</v>
      </c>
      <c r="F592" s="3">
        <v>76</v>
      </c>
      <c r="G592" t="s">
        <v>27</v>
      </c>
      <c r="H592" t="s">
        <v>28</v>
      </c>
    </row>
    <row r="593" spans="1:8" x14ac:dyDescent="0.25">
      <c r="A593" t="s">
        <v>612</v>
      </c>
      <c r="B593" t="s">
        <v>613</v>
      </c>
      <c r="C593" t="s">
        <v>24</v>
      </c>
      <c r="D593" t="s">
        <v>29</v>
      </c>
      <c r="E593" t="s">
        <v>26</v>
      </c>
      <c r="F593" s="3">
        <v>244</v>
      </c>
      <c r="G593" t="s">
        <v>27</v>
      </c>
      <c r="H593" t="s">
        <v>28</v>
      </c>
    </row>
    <row r="594" spans="1:8" x14ac:dyDescent="0.25">
      <c r="A594" t="s">
        <v>614</v>
      </c>
      <c r="B594" t="s">
        <v>615</v>
      </c>
      <c r="C594" t="s">
        <v>24</v>
      </c>
      <c r="D594" t="s">
        <v>25</v>
      </c>
      <c r="E594" t="s">
        <v>26</v>
      </c>
      <c r="F594" s="3">
        <v>215</v>
      </c>
      <c r="G594" t="s">
        <v>27</v>
      </c>
      <c r="H594" t="s">
        <v>28</v>
      </c>
    </row>
    <row r="595" spans="1:8" x14ac:dyDescent="0.25">
      <c r="A595" t="s">
        <v>614</v>
      </c>
      <c r="B595" t="s">
        <v>615</v>
      </c>
      <c r="C595" t="s">
        <v>24</v>
      </c>
      <c r="D595" t="s">
        <v>29</v>
      </c>
      <c r="E595" t="s">
        <v>26</v>
      </c>
      <c r="F595" s="3">
        <v>571</v>
      </c>
      <c r="G595" t="s">
        <v>27</v>
      </c>
      <c r="H595" t="s">
        <v>28</v>
      </c>
    </row>
    <row r="596" spans="1:8" x14ac:dyDescent="0.25">
      <c r="A596" t="s">
        <v>616</v>
      </c>
      <c r="B596" t="s">
        <v>617</v>
      </c>
      <c r="C596" t="s">
        <v>24</v>
      </c>
      <c r="D596" t="s">
        <v>25</v>
      </c>
      <c r="E596" t="s">
        <v>26</v>
      </c>
      <c r="F596" s="3">
        <v>256</v>
      </c>
      <c r="G596" t="s">
        <v>27</v>
      </c>
      <c r="H596" t="s">
        <v>28</v>
      </c>
    </row>
    <row r="597" spans="1:8" x14ac:dyDescent="0.25">
      <c r="A597" t="s">
        <v>616</v>
      </c>
      <c r="B597" t="s">
        <v>617</v>
      </c>
      <c r="C597" t="s">
        <v>24</v>
      </c>
      <c r="D597" t="s">
        <v>29</v>
      </c>
      <c r="E597" t="s">
        <v>26</v>
      </c>
      <c r="F597" s="3">
        <v>406</v>
      </c>
      <c r="G597" t="s">
        <v>27</v>
      </c>
      <c r="H597" t="s">
        <v>28</v>
      </c>
    </row>
    <row r="598" spans="1:8" x14ac:dyDescent="0.25">
      <c r="A598" t="s">
        <v>618</v>
      </c>
      <c r="B598" t="s">
        <v>619</v>
      </c>
      <c r="C598" t="s">
        <v>24</v>
      </c>
      <c r="D598" t="s">
        <v>25</v>
      </c>
      <c r="E598" t="s">
        <v>26</v>
      </c>
      <c r="F598" s="3">
        <v>149</v>
      </c>
      <c r="G598" t="s">
        <v>27</v>
      </c>
      <c r="H598" t="s">
        <v>28</v>
      </c>
    </row>
    <row r="599" spans="1:8" x14ac:dyDescent="0.25">
      <c r="A599" t="s">
        <v>618</v>
      </c>
      <c r="B599" t="s">
        <v>619</v>
      </c>
      <c r="C599" t="s">
        <v>24</v>
      </c>
      <c r="D599" t="s">
        <v>29</v>
      </c>
      <c r="E599" t="s">
        <v>26</v>
      </c>
      <c r="F599" s="3">
        <v>305</v>
      </c>
      <c r="G599" t="s">
        <v>27</v>
      </c>
      <c r="H599" t="s">
        <v>28</v>
      </c>
    </row>
    <row r="600" spans="1:8" x14ac:dyDescent="0.25">
      <c r="A600" t="s">
        <v>620</v>
      </c>
      <c r="B600" t="s">
        <v>524</v>
      </c>
      <c r="C600" t="s">
        <v>24</v>
      </c>
      <c r="D600" t="s">
        <v>25</v>
      </c>
      <c r="E600" t="s">
        <v>26</v>
      </c>
      <c r="F600" s="3">
        <v>121</v>
      </c>
      <c r="G600" t="s">
        <v>27</v>
      </c>
      <c r="H600" t="s">
        <v>28</v>
      </c>
    </row>
    <row r="601" spans="1:8" x14ac:dyDescent="0.25">
      <c r="A601" t="s">
        <v>620</v>
      </c>
      <c r="B601" t="s">
        <v>524</v>
      </c>
      <c r="C601" t="s">
        <v>24</v>
      </c>
      <c r="D601" t="s">
        <v>29</v>
      </c>
      <c r="E601" t="s">
        <v>26</v>
      </c>
      <c r="F601" s="3">
        <v>234</v>
      </c>
      <c r="G601" t="s">
        <v>27</v>
      </c>
      <c r="H601" t="s">
        <v>28</v>
      </c>
    </row>
    <row r="602" spans="1:8" x14ac:dyDescent="0.25">
      <c r="A602" t="s">
        <v>621</v>
      </c>
      <c r="B602" t="s">
        <v>622</v>
      </c>
      <c r="C602" t="s">
        <v>24</v>
      </c>
      <c r="D602" t="s">
        <v>25</v>
      </c>
      <c r="E602" t="s">
        <v>26</v>
      </c>
      <c r="F602" s="3">
        <v>154</v>
      </c>
      <c r="G602" t="s">
        <v>27</v>
      </c>
      <c r="H602" t="s">
        <v>28</v>
      </c>
    </row>
    <row r="603" spans="1:8" x14ac:dyDescent="0.25">
      <c r="A603" t="s">
        <v>621</v>
      </c>
      <c r="B603" t="s">
        <v>622</v>
      </c>
      <c r="C603" t="s">
        <v>24</v>
      </c>
      <c r="D603" t="s">
        <v>29</v>
      </c>
      <c r="E603" t="s">
        <v>26</v>
      </c>
      <c r="F603" s="3">
        <v>461</v>
      </c>
      <c r="G603" t="s">
        <v>27</v>
      </c>
      <c r="H603" t="s">
        <v>28</v>
      </c>
    </row>
    <row r="604" spans="1:8" x14ac:dyDescent="0.25">
      <c r="A604" t="s">
        <v>623</v>
      </c>
      <c r="B604" t="s">
        <v>624</v>
      </c>
      <c r="C604" t="s">
        <v>24</v>
      </c>
      <c r="D604" t="s">
        <v>25</v>
      </c>
      <c r="E604" t="s">
        <v>26</v>
      </c>
      <c r="F604" s="3">
        <v>232</v>
      </c>
      <c r="G604" t="s">
        <v>27</v>
      </c>
      <c r="H604" t="s">
        <v>28</v>
      </c>
    </row>
    <row r="605" spans="1:8" x14ac:dyDescent="0.25">
      <c r="A605" t="s">
        <v>623</v>
      </c>
      <c r="B605" t="s">
        <v>624</v>
      </c>
      <c r="C605" t="s">
        <v>24</v>
      </c>
      <c r="D605" t="s">
        <v>29</v>
      </c>
      <c r="E605" t="s">
        <v>26</v>
      </c>
      <c r="F605" s="3">
        <v>377</v>
      </c>
      <c r="G605" t="s">
        <v>27</v>
      </c>
      <c r="H605" t="s">
        <v>28</v>
      </c>
    </row>
    <row r="606" spans="1:8" x14ac:dyDescent="0.25">
      <c r="A606" t="s">
        <v>625</v>
      </c>
      <c r="B606" t="s">
        <v>626</v>
      </c>
      <c r="C606" t="s">
        <v>24</v>
      </c>
      <c r="D606" t="s">
        <v>25</v>
      </c>
      <c r="E606" t="s">
        <v>26</v>
      </c>
      <c r="F606" s="3">
        <v>156</v>
      </c>
      <c r="G606" t="s">
        <v>27</v>
      </c>
      <c r="H606" t="s">
        <v>28</v>
      </c>
    </row>
    <row r="607" spans="1:8" x14ac:dyDescent="0.25">
      <c r="A607" t="s">
        <v>625</v>
      </c>
      <c r="B607" t="s">
        <v>626</v>
      </c>
      <c r="C607" t="s">
        <v>24</v>
      </c>
      <c r="D607" t="s">
        <v>29</v>
      </c>
      <c r="E607" t="s">
        <v>26</v>
      </c>
      <c r="F607" s="3">
        <v>365</v>
      </c>
      <c r="G607" t="s">
        <v>27</v>
      </c>
      <c r="H607" t="s">
        <v>28</v>
      </c>
    </row>
    <row r="608" spans="1:8" x14ac:dyDescent="0.25">
      <c r="A608" t="s">
        <v>627</v>
      </c>
      <c r="B608" t="s">
        <v>628</v>
      </c>
      <c r="C608" t="s">
        <v>24</v>
      </c>
      <c r="D608" t="s">
        <v>25</v>
      </c>
      <c r="E608" t="s">
        <v>26</v>
      </c>
      <c r="F608" s="3">
        <v>852</v>
      </c>
      <c r="G608" t="s">
        <v>27</v>
      </c>
      <c r="H608" t="s">
        <v>28</v>
      </c>
    </row>
    <row r="609" spans="1:8" x14ac:dyDescent="0.25">
      <c r="A609" t="s">
        <v>627</v>
      </c>
      <c r="B609" t="s">
        <v>628</v>
      </c>
      <c r="C609" t="s">
        <v>24</v>
      </c>
      <c r="D609" t="s">
        <v>29</v>
      </c>
      <c r="E609" t="s">
        <v>26</v>
      </c>
      <c r="F609" s="3">
        <v>1553</v>
      </c>
      <c r="G609" t="s">
        <v>27</v>
      </c>
      <c r="H609" t="s">
        <v>28</v>
      </c>
    </row>
    <row r="610" spans="1:8" x14ac:dyDescent="0.25">
      <c r="A610" t="s">
        <v>629</v>
      </c>
      <c r="B610" t="s">
        <v>191</v>
      </c>
      <c r="C610" t="s">
        <v>24</v>
      </c>
      <c r="D610" t="s">
        <v>25</v>
      </c>
      <c r="E610" t="s">
        <v>26</v>
      </c>
      <c r="F610" s="3">
        <v>271</v>
      </c>
      <c r="G610" t="s">
        <v>27</v>
      </c>
      <c r="H610" t="s">
        <v>28</v>
      </c>
    </row>
    <row r="611" spans="1:8" x14ac:dyDescent="0.25">
      <c r="A611" t="s">
        <v>629</v>
      </c>
      <c r="B611" t="s">
        <v>191</v>
      </c>
      <c r="C611" t="s">
        <v>24</v>
      </c>
      <c r="D611" t="s">
        <v>29</v>
      </c>
      <c r="E611" t="s">
        <v>26</v>
      </c>
      <c r="F611" s="3">
        <v>663</v>
      </c>
      <c r="G611" t="s">
        <v>27</v>
      </c>
      <c r="H611" t="s">
        <v>28</v>
      </c>
    </row>
    <row r="612" spans="1:8" x14ac:dyDescent="0.25">
      <c r="A612" t="s">
        <v>630</v>
      </c>
      <c r="B612" t="s">
        <v>631</v>
      </c>
      <c r="C612" t="s">
        <v>24</v>
      </c>
      <c r="D612" t="s">
        <v>25</v>
      </c>
      <c r="E612" t="s">
        <v>26</v>
      </c>
      <c r="F612" s="3">
        <v>166</v>
      </c>
      <c r="G612" t="s">
        <v>27</v>
      </c>
      <c r="H612" t="s">
        <v>28</v>
      </c>
    </row>
    <row r="613" spans="1:8" x14ac:dyDescent="0.25">
      <c r="A613" t="s">
        <v>630</v>
      </c>
      <c r="B613" t="s">
        <v>631</v>
      </c>
      <c r="C613" t="s">
        <v>24</v>
      </c>
      <c r="D613" t="s">
        <v>29</v>
      </c>
      <c r="E613" t="s">
        <v>26</v>
      </c>
      <c r="F613" s="3">
        <v>424</v>
      </c>
      <c r="G613" t="s">
        <v>27</v>
      </c>
      <c r="H613" t="s">
        <v>28</v>
      </c>
    </row>
    <row r="614" spans="1:8" x14ac:dyDescent="0.25">
      <c r="A614" t="s">
        <v>632</v>
      </c>
      <c r="B614" t="s">
        <v>633</v>
      </c>
      <c r="C614" t="s">
        <v>24</v>
      </c>
      <c r="D614" t="s">
        <v>25</v>
      </c>
      <c r="E614" t="s">
        <v>26</v>
      </c>
      <c r="F614" s="3">
        <v>123</v>
      </c>
      <c r="G614" t="s">
        <v>27</v>
      </c>
      <c r="H614" t="s">
        <v>28</v>
      </c>
    </row>
    <row r="615" spans="1:8" x14ac:dyDescent="0.25">
      <c r="A615" t="s">
        <v>632</v>
      </c>
      <c r="B615" t="s">
        <v>633</v>
      </c>
      <c r="C615" t="s">
        <v>24</v>
      </c>
      <c r="D615" t="s">
        <v>29</v>
      </c>
      <c r="E615" t="s">
        <v>26</v>
      </c>
      <c r="F615" s="3">
        <v>333</v>
      </c>
      <c r="G615" t="s">
        <v>27</v>
      </c>
      <c r="H615" t="s">
        <v>28</v>
      </c>
    </row>
    <row r="616" spans="1:8" x14ac:dyDescent="0.25">
      <c r="A616" t="s">
        <v>634</v>
      </c>
      <c r="B616" t="s">
        <v>635</v>
      </c>
      <c r="C616" t="s">
        <v>24</v>
      </c>
      <c r="D616" t="s">
        <v>25</v>
      </c>
      <c r="E616" t="s">
        <v>26</v>
      </c>
      <c r="F616" s="3">
        <v>424</v>
      </c>
      <c r="G616" t="s">
        <v>27</v>
      </c>
      <c r="H616" t="s">
        <v>28</v>
      </c>
    </row>
    <row r="617" spans="1:8" x14ac:dyDescent="0.25">
      <c r="A617" t="s">
        <v>634</v>
      </c>
      <c r="B617" t="s">
        <v>635</v>
      </c>
      <c r="C617" t="s">
        <v>24</v>
      </c>
      <c r="D617" t="s">
        <v>29</v>
      </c>
      <c r="E617" t="s">
        <v>26</v>
      </c>
      <c r="F617" s="3">
        <v>793</v>
      </c>
      <c r="G617" t="s">
        <v>27</v>
      </c>
      <c r="H617" t="s">
        <v>28</v>
      </c>
    </row>
    <row r="618" spans="1:8" x14ac:dyDescent="0.25">
      <c r="A618" t="s">
        <v>636</v>
      </c>
      <c r="B618" t="s">
        <v>637</v>
      </c>
      <c r="C618" t="s">
        <v>24</v>
      </c>
      <c r="D618" t="s">
        <v>25</v>
      </c>
      <c r="E618" t="s">
        <v>26</v>
      </c>
      <c r="F618" s="3">
        <v>219</v>
      </c>
      <c r="G618" t="s">
        <v>27</v>
      </c>
      <c r="H618" t="s">
        <v>28</v>
      </c>
    </row>
    <row r="619" spans="1:8" x14ac:dyDescent="0.25">
      <c r="A619" t="s">
        <v>636</v>
      </c>
      <c r="B619" t="s">
        <v>637</v>
      </c>
      <c r="C619" t="s">
        <v>24</v>
      </c>
      <c r="D619" t="s">
        <v>29</v>
      </c>
      <c r="E619" t="s">
        <v>26</v>
      </c>
      <c r="F619" s="3">
        <v>424</v>
      </c>
      <c r="G619" t="s">
        <v>27</v>
      </c>
      <c r="H619" t="s">
        <v>28</v>
      </c>
    </row>
    <row r="620" spans="1:8" x14ac:dyDescent="0.25">
      <c r="A620" t="s">
        <v>638</v>
      </c>
      <c r="B620" t="s">
        <v>639</v>
      </c>
      <c r="C620" t="s">
        <v>24</v>
      </c>
      <c r="D620" t="s">
        <v>25</v>
      </c>
      <c r="E620" t="s">
        <v>26</v>
      </c>
      <c r="F620" s="3">
        <v>257</v>
      </c>
      <c r="G620" t="s">
        <v>27</v>
      </c>
      <c r="H620" t="s">
        <v>28</v>
      </c>
    </row>
    <row r="621" spans="1:8" x14ac:dyDescent="0.25">
      <c r="A621" t="s">
        <v>638</v>
      </c>
      <c r="B621" t="s">
        <v>639</v>
      </c>
      <c r="C621" t="s">
        <v>24</v>
      </c>
      <c r="D621" t="s">
        <v>29</v>
      </c>
      <c r="E621" t="s">
        <v>26</v>
      </c>
      <c r="F621" s="3">
        <v>623</v>
      </c>
      <c r="G621" t="s">
        <v>27</v>
      </c>
      <c r="H621" t="s">
        <v>28</v>
      </c>
    </row>
    <row r="622" spans="1:8" x14ac:dyDescent="0.25">
      <c r="A622" t="s">
        <v>640</v>
      </c>
      <c r="B622" t="s">
        <v>641</v>
      </c>
      <c r="C622" t="s">
        <v>24</v>
      </c>
      <c r="D622" t="s">
        <v>25</v>
      </c>
      <c r="E622" t="s">
        <v>26</v>
      </c>
      <c r="F622" s="3">
        <v>155</v>
      </c>
      <c r="G622" t="s">
        <v>27</v>
      </c>
      <c r="H622" t="s">
        <v>28</v>
      </c>
    </row>
    <row r="623" spans="1:8" x14ac:dyDescent="0.25">
      <c r="A623" t="s">
        <v>640</v>
      </c>
      <c r="B623" t="s">
        <v>641</v>
      </c>
      <c r="C623" t="s">
        <v>24</v>
      </c>
      <c r="D623" t="s">
        <v>29</v>
      </c>
      <c r="E623" t="s">
        <v>26</v>
      </c>
      <c r="F623" s="3">
        <v>391</v>
      </c>
      <c r="G623" t="s">
        <v>27</v>
      </c>
      <c r="H623" t="s">
        <v>28</v>
      </c>
    </row>
    <row r="624" spans="1:8" x14ac:dyDescent="0.25">
      <c r="A624" t="s">
        <v>642</v>
      </c>
      <c r="B624" t="s">
        <v>643</v>
      </c>
      <c r="C624" t="s">
        <v>24</v>
      </c>
      <c r="D624" t="s">
        <v>25</v>
      </c>
      <c r="E624" t="s">
        <v>26</v>
      </c>
      <c r="F624" s="3">
        <v>132</v>
      </c>
      <c r="G624" t="s">
        <v>27</v>
      </c>
      <c r="H624" t="s">
        <v>28</v>
      </c>
    </row>
    <row r="625" spans="1:8" x14ac:dyDescent="0.25">
      <c r="A625" t="s">
        <v>642</v>
      </c>
      <c r="B625" t="s">
        <v>643</v>
      </c>
      <c r="C625" t="s">
        <v>24</v>
      </c>
      <c r="D625" t="s">
        <v>29</v>
      </c>
      <c r="E625" t="s">
        <v>26</v>
      </c>
      <c r="F625" s="3">
        <v>361</v>
      </c>
      <c r="G625" t="s">
        <v>27</v>
      </c>
      <c r="H625" t="s">
        <v>28</v>
      </c>
    </row>
    <row r="626" spans="1:8" x14ac:dyDescent="0.25">
      <c r="A626" t="s">
        <v>644</v>
      </c>
      <c r="B626" t="s">
        <v>645</v>
      </c>
      <c r="C626" t="s">
        <v>24</v>
      </c>
      <c r="D626" t="s">
        <v>25</v>
      </c>
      <c r="E626" t="s">
        <v>26</v>
      </c>
      <c r="F626" s="3">
        <v>128</v>
      </c>
      <c r="G626" t="s">
        <v>27</v>
      </c>
      <c r="H626" t="s">
        <v>28</v>
      </c>
    </row>
    <row r="627" spans="1:8" x14ac:dyDescent="0.25">
      <c r="A627" t="s">
        <v>644</v>
      </c>
      <c r="B627" t="s">
        <v>645</v>
      </c>
      <c r="C627" t="s">
        <v>24</v>
      </c>
      <c r="D627" t="s">
        <v>29</v>
      </c>
      <c r="E627" t="s">
        <v>26</v>
      </c>
      <c r="F627" s="3">
        <v>326</v>
      </c>
      <c r="G627" t="s">
        <v>27</v>
      </c>
      <c r="H627" t="s">
        <v>28</v>
      </c>
    </row>
    <row r="628" spans="1:8" x14ac:dyDescent="0.25">
      <c r="A628" t="s">
        <v>646</v>
      </c>
      <c r="B628" t="s">
        <v>318</v>
      </c>
      <c r="C628" t="s">
        <v>24</v>
      </c>
      <c r="D628" t="s">
        <v>25</v>
      </c>
      <c r="E628" t="s">
        <v>26</v>
      </c>
      <c r="F628" s="3">
        <v>306</v>
      </c>
      <c r="G628" t="s">
        <v>27</v>
      </c>
      <c r="H628" t="s">
        <v>28</v>
      </c>
    </row>
    <row r="629" spans="1:8" x14ac:dyDescent="0.25">
      <c r="A629" t="s">
        <v>646</v>
      </c>
      <c r="B629" t="s">
        <v>318</v>
      </c>
      <c r="C629" t="s">
        <v>24</v>
      </c>
      <c r="D629" t="s">
        <v>29</v>
      </c>
      <c r="E629" t="s">
        <v>26</v>
      </c>
      <c r="F629" s="3">
        <v>659</v>
      </c>
      <c r="G629" t="s">
        <v>27</v>
      </c>
      <c r="H629" t="s">
        <v>28</v>
      </c>
    </row>
    <row r="630" spans="1:8" x14ac:dyDescent="0.25">
      <c r="A630" t="s">
        <v>647</v>
      </c>
      <c r="B630" t="s">
        <v>648</v>
      </c>
      <c r="C630" t="s">
        <v>24</v>
      </c>
      <c r="D630" t="s">
        <v>25</v>
      </c>
      <c r="E630" t="s">
        <v>26</v>
      </c>
      <c r="F630" s="3">
        <v>137</v>
      </c>
      <c r="G630" t="s">
        <v>27</v>
      </c>
      <c r="H630" t="s">
        <v>28</v>
      </c>
    </row>
    <row r="631" spans="1:8" x14ac:dyDescent="0.25">
      <c r="A631" t="s">
        <v>647</v>
      </c>
      <c r="B631" t="s">
        <v>648</v>
      </c>
      <c r="C631" t="s">
        <v>24</v>
      </c>
      <c r="D631" t="s">
        <v>29</v>
      </c>
      <c r="E631" t="s">
        <v>26</v>
      </c>
      <c r="F631" s="3">
        <v>326</v>
      </c>
      <c r="G631" t="s">
        <v>27</v>
      </c>
      <c r="H631" t="s">
        <v>28</v>
      </c>
    </row>
    <row r="632" spans="1:8" x14ac:dyDescent="0.25">
      <c r="A632" t="s">
        <v>649</v>
      </c>
      <c r="B632" t="s">
        <v>650</v>
      </c>
      <c r="C632" t="s">
        <v>24</v>
      </c>
      <c r="D632" t="s">
        <v>25</v>
      </c>
      <c r="E632" t="s">
        <v>26</v>
      </c>
      <c r="F632" s="3">
        <v>336</v>
      </c>
      <c r="G632" t="s">
        <v>27</v>
      </c>
      <c r="H632" t="s">
        <v>28</v>
      </c>
    </row>
    <row r="633" spans="1:8" x14ac:dyDescent="0.25">
      <c r="A633" t="s">
        <v>649</v>
      </c>
      <c r="B633" t="s">
        <v>650</v>
      </c>
      <c r="C633" t="s">
        <v>24</v>
      </c>
      <c r="D633" t="s">
        <v>29</v>
      </c>
      <c r="E633" t="s">
        <v>26</v>
      </c>
      <c r="F633" s="3">
        <v>603</v>
      </c>
      <c r="G633" t="s">
        <v>27</v>
      </c>
      <c r="H633" t="s">
        <v>28</v>
      </c>
    </row>
    <row r="634" spans="1:8" x14ac:dyDescent="0.25">
      <c r="A634" t="s">
        <v>651</v>
      </c>
      <c r="B634" t="s">
        <v>652</v>
      </c>
      <c r="C634" t="s">
        <v>24</v>
      </c>
      <c r="D634" t="s">
        <v>25</v>
      </c>
      <c r="E634" t="s">
        <v>26</v>
      </c>
      <c r="F634" s="3">
        <v>300</v>
      </c>
      <c r="G634" t="s">
        <v>27</v>
      </c>
      <c r="H634" t="s">
        <v>28</v>
      </c>
    </row>
    <row r="635" spans="1:8" x14ac:dyDescent="0.25">
      <c r="A635" t="s">
        <v>651</v>
      </c>
      <c r="B635" t="s">
        <v>652</v>
      </c>
      <c r="C635" t="s">
        <v>24</v>
      </c>
      <c r="D635" t="s">
        <v>29</v>
      </c>
      <c r="E635" t="s">
        <v>26</v>
      </c>
      <c r="F635" s="3">
        <v>587</v>
      </c>
      <c r="G635" t="s">
        <v>27</v>
      </c>
      <c r="H635" t="s">
        <v>28</v>
      </c>
    </row>
    <row r="636" spans="1:8" x14ac:dyDescent="0.25">
      <c r="A636" t="s">
        <v>653</v>
      </c>
      <c r="B636" t="s">
        <v>654</v>
      </c>
      <c r="C636" t="s">
        <v>24</v>
      </c>
      <c r="D636" t="s">
        <v>25</v>
      </c>
      <c r="E636" t="s">
        <v>26</v>
      </c>
      <c r="F636" s="3">
        <v>464</v>
      </c>
      <c r="G636" t="s">
        <v>27</v>
      </c>
      <c r="H636" t="s">
        <v>28</v>
      </c>
    </row>
    <row r="637" spans="1:8" x14ac:dyDescent="0.25">
      <c r="A637" t="s">
        <v>653</v>
      </c>
      <c r="B637" t="s">
        <v>654</v>
      </c>
      <c r="C637" t="s">
        <v>24</v>
      </c>
      <c r="D637" t="s">
        <v>29</v>
      </c>
      <c r="E637" t="s">
        <v>26</v>
      </c>
      <c r="F637" s="3">
        <v>974</v>
      </c>
      <c r="G637" t="s">
        <v>27</v>
      </c>
      <c r="H637" t="s">
        <v>28</v>
      </c>
    </row>
    <row r="638" spans="1:8" x14ac:dyDescent="0.25">
      <c r="A638" t="s">
        <v>655</v>
      </c>
      <c r="B638" t="s">
        <v>656</v>
      </c>
      <c r="C638" t="s">
        <v>24</v>
      </c>
      <c r="D638" t="s">
        <v>25</v>
      </c>
      <c r="E638" t="s">
        <v>26</v>
      </c>
      <c r="F638" s="3">
        <v>741</v>
      </c>
      <c r="G638" t="s">
        <v>27</v>
      </c>
      <c r="H638" t="s">
        <v>28</v>
      </c>
    </row>
    <row r="639" spans="1:8" x14ac:dyDescent="0.25">
      <c r="A639" t="s">
        <v>655</v>
      </c>
      <c r="B639" t="s">
        <v>656</v>
      </c>
      <c r="C639" t="s">
        <v>24</v>
      </c>
      <c r="D639" t="s">
        <v>29</v>
      </c>
      <c r="E639" t="s">
        <v>26</v>
      </c>
      <c r="F639" s="3">
        <v>1402</v>
      </c>
      <c r="G639" t="s">
        <v>27</v>
      </c>
      <c r="H639" t="s">
        <v>28</v>
      </c>
    </row>
    <row r="640" spans="1:8" x14ac:dyDescent="0.25">
      <c r="A640" t="s">
        <v>657</v>
      </c>
      <c r="B640" t="s">
        <v>658</v>
      </c>
      <c r="C640" t="s">
        <v>24</v>
      </c>
      <c r="D640" t="s">
        <v>25</v>
      </c>
      <c r="E640" t="s">
        <v>26</v>
      </c>
      <c r="F640" s="3">
        <v>582</v>
      </c>
      <c r="G640" t="s">
        <v>27</v>
      </c>
      <c r="H640" t="s">
        <v>28</v>
      </c>
    </row>
    <row r="641" spans="1:8" x14ac:dyDescent="0.25">
      <c r="A641" t="s">
        <v>657</v>
      </c>
      <c r="B641" t="s">
        <v>658</v>
      </c>
      <c r="C641" t="s">
        <v>24</v>
      </c>
      <c r="D641" t="s">
        <v>29</v>
      </c>
      <c r="E641" t="s">
        <v>26</v>
      </c>
      <c r="F641" s="3">
        <v>963</v>
      </c>
      <c r="G641" t="s">
        <v>27</v>
      </c>
      <c r="H641" t="s">
        <v>28</v>
      </c>
    </row>
    <row r="642" spans="1:8" x14ac:dyDescent="0.25">
      <c r="A642" t="s">
        <v>659</v>
      </c>
      <c r="B642" t="s">
        <v>660</v>
      </c>
      <c r="C642" t="s">
        <v>24</v>
      </c>
      <c r="D642" t="s">
        <v>25</v>
      </c>
      <c r="E642" t="s">
        <v>26</v>
      </c>
      <c r="F642" s="3">
        <v>243</v>
      </c>
      <c r="G642" t="s">
        <v>27</v>
      </c>
      <c r="H642" t="s">
        <v>28</v>
      </c>
    </row>
    <row r="643" spans="1:8" x14ac:dyDescent="0.25">
      <c r="A643" t="s">
        <v>659</v>
      </c>
      <c r="B643" t="s">
        <v>660</v>
      </c>
      <c r="C643" t="s">
        <v>24</v>
      </c>
      <c r="D643" t="s">
        <v>29</v>
      </c>
      <c r="E643" t="s">
        <v>26</v>
      </c>
      <c r="F643" s="3">
        <v>679</v>
      </c>
      <c r="G643" t="s">
        <v>27</v>
      </c>
      <c r="H643" t="s">
        <v>28</v>
      </c>
    </row>
    <row r="644" spans="1:8" x14ac:dyDescent="0.25">
      <c r="A644" t="s">
        <v>661</v>
      </c>
      <c r="B644" t="s">
        <v>662</v>
      </c>
      <c r="C644" t="s">
        <v>24</v>
      </c>
      <c r="D644" t="s">
        <v>25</v>
      </c>
      <c r="E644" t="s">
        <v>26</v>
      </c>
      <c r="F644" s="3">
        <v>250</v>
      </c>
      <c r="G644" t="s">
        <v>27</v>
      </c>
      <c r="H644" t="s">
        <v>28</v>
      </c>
    </row>
    <row r="645" spans="1:8" x14ac:dyDescent="0.25">
      <c r="A645" t="s">
        <v>661</v>
      </c>
      <c r="B645" t="s">
        <v>662</v>
      </c>
      <c r="C645" t="s">
        <v>24</v>
      </c>
      <c r="D645" t="s">
        <v>29</v>
      </c>
      <c r="E645" t="s">
        <v>26</v>
      </c>
      <c r="F645" s="3">
        <v>548</v>
      </c>
      <c r="G645" t="s">
        <v>27</v>
      </c>
      <c r="H645" t="s">
        <v>28</v>
      </c>
    </row>
    <row r="646" spans="1:8" x14ac:dyDescent="0.25">
      <c r="A646" t="s">
        <v>663</v>
      </c>
      <c r="B646" t="s">
        <v>664</v>
      </c>
      <c r="C646" t="s">
        <v>24</v>
      </c>
      <c r="D646" t="s">
        <v>25</v>
      </c>
      <c r="E646" t="s">
        <v>26</v>
      </c>
      <c r="F646" s="3">
        <v>217</v>
      </c>
      <c r="G646" t="s">
        <v>27</v>
      </c>
      <c r="H646" t="s">
        <v>28</v>
      </c>
    </row>
    <row r="647" spans="1:8" x14ac:dyDescent="0.25">
      <c r="A647" t="s">
        <v>663</v>
      </c>
      <c r="B647" t="s">
        <v>664</v>
      </c>
      <c r="C647" t="s">
        <v>24</v>
      </c>
      <c r="D647" t="s">
        <v>29</v>
      </c>
      <c r="E647" t="s">
        <v>26</v>
      </c>
      <c r="F647" s="3">
        <v>549</v>
      </c>
      <c r="G647" t="s">
        <v>27</v>
      </c>
      <c r="H647" t="s">
        <v>28</v>
      </c>
    </row>
    <row r="648" spans="1:8" x14ac:dyDescent="0.25">
      <c r="A648" t="s">
        <v>665</v>
      </c>
      <c r="B648" t="s">
        <v>666</v>
      </c>
      <c r="C648" t="s">
        <v>24</v>
      </c>
      <c r="D648" t="s">
        <v>25</v>
      </c>
      <c r="E648" t="s">
        <v>26</v>
      </c>
      <c r="F648" s="3">
        <v>188</v>
      </c>
      <c r="G648" t="s">
        <v>27</v>
      </c>
      <c r="H648" t="s">
        <v>28</v>
      </c>
    </row>
    <row r="649" spans="1:8" x14ac:dyDescent="0.25">
      <c r="A649" t="s">
        <v>665</v>
      </c>
      <c r="B649" t="s">
        <v>666</v>
      </c>
      <c r="C649" t="s">
        <v>24</v>
      </c>
      <c r="D649" t="s">
        <v>29</v>
      </c>
      <c r="E649" t="s">
        <v>26</v>
      </c>
      <c r="F649" s="3">
        <v>490</v>
      </c>
      <c r="G649" t="s">
        <v>27</v>
      </c>
      <c r="H649" t="s">
        <v>28</v>
      </c>
    </row>
    <row r="650" spans="1:8" x14ac:dyDescent="0.25">
      <c r="A650" t="s">
        <v>667</v>
      </c>
      <c r="B650" t="s">
        <v>668</v>
      </c>
      <c r="C650" t="s">
        <v>24</v>
      </c>
      <c r="D650" t="s">
        <v>25</v>
      </c>
      <c r="E650" t="s">
        <v>26</v>
      </c>
      <c r="F650" s="3">
        <v>163</v>
      </c>
      <c r="G650" t="s">
        <v>27</v>
      </c>
      <c r="H650" t="s">
        <v>28</v>
      </c>
    </row>
    <row r="651" spans="1:8" x14ac:dyDescent="0.25">
      <c r="A651" t="s">
        <v>667</v>
      </c>
      <c r="B651" t="s">
        <v>668</v>
      </c>
      <c r="C651" t="s">
        <v>24</v>
      </c>
      <c r="D651" t="s">
        <v>29</v>
      </c>
      <c r="E651" t="s">
        <v>26</v>
      </c>
      <c r="F651" s="3">
        <v>546</v>
      </c>
      <c r="G651" t="s">
        <v>27</v>
      </c>
      <c r="H651" t="s">
        <v>28</v>
      </c>
    </row>
    <row r="652" spans="1:8" x14ac:dyDescent="0.25">
      <c r="A652" t="s">
        <v>669</v>
      </c>
      <c r="B652" t="s">
        <v>670</v>
      </c>
      <c r="C652" t="s">
        <v>24</v>
      </c>
      <c r="D652" t="s">
        <v>25</v>
      </c>
      <c r="E652" t="s">
        <v>26</v>
      </c>
      <c r="F652" s="3">
        <v>179</v>
      </c>
      <c r="G652" t="s">
        <v>27</v>
      </c>
      <c r="H652" t="s">
        <v>28</v>
      </c>
    </row>
    <row r="653" spans="1:8" x14ac:dyDescent="0.25">
      <c r="A653" t="s">
        <v>669</v>
      </c>
      <c r="B653" t="s">
        <v>670</v>
      </c>
      <c r="C653" t="s">
        <v>24</v>
      </c>
      <c r="D653" t="s">
        <v>29</v>
      </c>
      <c r="E653" t="s">
        <v>26</v>
      </c>
      <c r="F653" s="3">
        <v>465</v>
      </c>
      <c r="G653" t="s">
        <v>27</v>
      </c>
      <c r="H653" t="s">
        <v>28</v>
      </c>
    </row>
    <row r="654" spans="1:8" x14ac:dyDescent="0.25">
      <c r="A654" t="s">
        <v>671</v>
      </c>
      <c r="B654" t="s">
        <v>672</v>
      </c>
      <c r="C654" t="s">
        <v>24</v>
      </c>
      <c r="D654" t="s">
        <v>25</v>
      </c>
      <c r="E654" t="s">
        <v>26</v>
      </c>
      <c r="F654" s="3">
        <v>355</v>
      </c>
      <c r="G654" t="s">
        <v>27</v>
      </c>
      <c r="H654" t="s">
        <v>28</v>
      </c>
    </row>
    <row r="655" spans="1:8" x14ac:dyDescent="0.25">
      <c r="A655" t="s">
        <v>671</v>
      </c>
      <c r="B655" t="s">
        <v>672</v>
      </c>
      <c r="C655" t="s">
        <v>24</v>
      </c>
      <c r="D655" t="s">
        <v>29</v>
      </c>
      <c r="E655" t="s">
        <v>26</v>
      </c>
      <c r="F655" s="3">
        <v>803</v>
      </c>
      <c r="G655" t="s">
        <v>27</v>
      </c>
      <c r="H655" t="s">
        <v>28</v>
      </c>
    </row>
    <row r="656" spans="1:8" x14ac:dyDescent="0.25">
      <c r="A656" t="s">
        <v>673</v>
      </c>
      <c r="B656" t="s">
        <v>674</v>
      </c>
      <c r="C656" t="s">
        <v>24</v>
      </c>
      <c r="D656" t="s">
        <v>25</v>
      </c>
      <c r="E656" t="s">
        <v>26</v>
      </c>
      <c r="F656" s="3">
        <v>398</v>
      </c>
      <c r="G656" t="s">
        <v>27</v>
      </c>
      <c r="H656" t="s">
        <v>28</v>
      </c>
    </row>
    <row r="657" spans="1:8" x14ac:dyDescent="0.25">
      <c r="A657" t="s">
        <v>673</v>
      </c>
      <c r="B657" t="s">
        <v>674</v>
      </c>
      <c r="C657" t="s">
        <v>24</v>
      </c>
      <c r="D657" t="s">
        <v>29</v>
      </c>
      <c r="E657" t="s">
        <v>26</v>
      </c>
      <c r="F657" s="3">
        <v>574</v>
      </c>
      <c r="G657" t="s">
        <v>27</v>
      </c>
      <c r="H657" t="s">
        <v>28</v>
      </c>
    </row>
    <row r="658" spans="1:8" x14ac:dyDescent="0.25">
      <c r="A658" t="s">
        <v>675</v>
      </c>
      <c r="B658" t="s">
        <v>676</v>
      </c>
      <c r="C658" t="s">
        <v>24</v>
      </c>
      <c r="D658" t="s">
        <v>25</v>
      </c>
      <c r="E658" t="s">
        <v>26</v>
      </c>
      <c r="F658" s="3">
        <v>592</v>
      </c>
      <c r="G658" t="s">
        <v>27</v>
      </c>
      <c r="H658" t="s">
        <v>28</v>
      </c>
    </row>
    <row r="659" spans="1:8" x14ac:dyDescent="0.25">
      <c r="A659" t="s">
        <v>675</v>
      </c>
      <c r="B659" t="s">
        <v>676</v>
      </c>
      <c r="C659" t="s">
        <v>24</v>
      </c>
      <c r="D659" t="s">
        <v>29</v>
      </c>
      <c r="E659" t="s">
        <v>26</v>
      </c>
      <c r="F659" s="3">
        <v>1039</v>
      </c>
      <c r="G659" t="s">
        <v>27</v>
      </c>
      <c r="H659" t="s">
        <v>28</v>
      </c>
    </row>
    <row r="660" spans="1:8" x14ac:dyDescent="0.25">
      <c r="A660" t="s">
        <v>677</v>
      </c>
      <c r="B660" t="s">
        <v>678</v>
      </c>
      <c r="C660" t="s">
        <v>24</v>
      </c>
      <c r="D660" t="s">
        <v>25</v>
      </c>
      <c r="E660" t="s">
        <v>26</v>
      </c>
      <c r="F660" s="3">
        <v>338</v>
      </c>
      <c r="G660" t="s">
        <v>27</v>
      </c>
      <c r="H660" t="s">
        <v>28</v>
      </c>
    </row>
    <row r="661" spans="1:8" x14ac:dyDescent="0.25">
      <c r="A661" t="s">
        <v>677</v>
      </c>
      <c r="B661" t="s">
        <v>678</v>
      </c>
      <c r="C661" t="s">
        <v>24</v>
      </c>
      <c r="D661" t="s">
        <v>29</v>
      </c>
      <c r="E661" t="s">
        <v>26</v>
      </c>
      <c r="F661" s="3">
        <v>606</v>
      </c>
      <c r="G661" t="s">
        <v>27</v>
      </c>
      <c r="H661" t="s">
        <v>28</v>
      </c>
    </row>
    <row r="662" spans="1:8" x14ac:dyDescent="0.25">
      <c r="A662" t="s">
        <v>679</v>
      </c>
      <c r="B662" t="s">
        <v>680</v>
      </c>
      <c r="C662" t="s">
        <v>24</v>
      </c>
      <c r="D662" t="s">
        <v>25</v>
      </c>
      <c r="E662" t="s">
        <v>26</v>
      </c>
      <c r="F662" s="3">
        <v>759</v>
      </c>
      <c r="G662" t="s">
        <v>27</v>
      </c>
      <c r="H662" t="s">
        <v>28</v>
      </c>
    </row>
    <row r="663" spans="1:8" x14ac:dyDescent="0.25">
      <c r="A663" t="s">
        <v>679</v>
      </c>
      <c r="B663" t="s">
        <v>680</v>
      </c>
      <c r="C663" t="s">
        <v>24</v>
      </c>
      <c r="D663" t="s">
        <v>29</v>
      </c>
      <c r="E663" t="s">
        <v>26</v>
      </c>
      <c r="F663" s="3">
        <v>1256</v>
      </c>
      <c r="G663" t="s">
        <v>27</v>
      </c>
      <c r="H663" t="s">
        <v>28</v>
      </c>
    </row>
    <row r="664" spans="1:8" x14ac:dyDescent="0.25">
      <c r="A664" t="s">
        <v>681</v>
      </c>
      <c r="B664" t="s">
        <v>682</v>
      </c>
      <c r="C664" t="s">
        <v>24</v>
      </c>
      <c r="D664" t="s">
        <v>25</v>
      </c>
      <c r="E664" t="s">
        <v>26</v>
      </c>
      <c r="F664" s="3">
        <v>729</v>
      </c>
      <c r="G664" t="s">
        <v>27</v>
      </c>
      <c r="H664" t="s">
        <v>28</v>
      </c>
    </row>
    <row r="665" spans="1:8" x14ac:dyDescent="0.25">
      <c r="A665" t="s">
        <v>681</v>
      </c>
      <c r="B665" t="s">
        <v>682</v>
      </c>
      <c r="C665" t="s">
        <v>24</v>
      </c>
      <c r="D665" t="s">
        <v>29</v>
      </c>
      <c r="E665" t="s">
        <v>26</v>
      </c>
      <c r="F665" s="3">
        <v>1113</v>
      </c>
      <c r="G665" t="s">
        <v>27</v>
      </c>
      <c r="H665" t="s">
        <v>28</v>
      </c>
    </row>
    <row r="666" spans="1:8" x14ac:dyDescent="0.25">
      <c r="A666" t="s">
        <v>683</v>
      </c>
      <c r="B666" t="s">
        <v>684</v>
      </c>
      <c r="C666" t="s">
        <v>24</v>
      </c>
      <c r="D666" t="s">
        <v>25</v>
      </c>
      <c r="E666" t="s">
        <v>26</v>
      </c>
      <c r="F666" s="3">
        <v>1052</v>
      </c>
      <c r="G666" t="s">
        <v>27</v>
      </c>
      <c r="H666" t="s">
        <v>28</v>
      </c>
    </row>
    <row r="667" spans="1:8" x14ac:dyDescent="0.25">
      <c r="A667" t="s">
        <v>683</v>
      </c>
      <c r="B667" t="s">
        <v>684</v>
      </c>
      <c r="C667" t="s">
        <v>24</v>
      </c>
      <c r="D667" t="s">
        <v>29</v>
      </c>
      <c r="E667" t="s">
        <v>26</v>
      </c>
      <c r="F667" s="3">
        <v>1887</v>
      </c>
      <c r="G667" t="s">
        <v>27</v>
      </c>
      <c r="H667" t="s">
        <v>28</v>
      </c>
    </row>
    <row r="668" spans="1:8" x14ac:dyDescent="0.25">
      <c r="A668" t="s">
        <v>685</v>
      </c>
      <c r="B668" t="s">
        <v>686</v>
      </c>
      <c r="C668" t="s">
        <v>24</v>
      </c>
      <c r="D668" t="s">
        <v>25</v>
      </c>
      <c r="E668" t="s">
        <v>26</v>
      </c>
      <c r="F668" s="3">
        <v>187</v>
      </c>
      <c r="G668" t="s">
        <v>27</v>
      </c>
      <c r="H668" t="s">
        <v>28</v>
      </c>
    </row>
    <row r="669" spans="1:8" x14ac:dyDescent="0.25">
      <c r="A669" t="s">
        <v>685</v>
      </c>
      <c r="B669" t="s">
        <v>686</v>
      </c>
      <c r="C669" t="s">
        <v>24</v>
      </c>
      <c r="D669" t="s">
        <v>29</v>
      </c>
      <c r="E669" t="s">
        <v>26</v>
      </c>
      <c r="F669" s="3">
        <v>470</v>
      </c>
      <c r="G669" t="s">
        <v>27</v>
      </c>
      <c r="H669" t="s">
        <v>28</v>
      </c>
    </row>
    <row r="670" spans="1:8" x14ac:dyDescent="0.25">
      <c r="A670" t="s">
        <v>687</v>
      </c>
      <c r="B670" t="s">
        <v>688</v>
      </c>
      <c r="C670" t="s">
        <v>24</v>
      </c>
      <c r="D670" t="s">
        <v>25</v>
      </c>
      <c r="E670" t="s">
        <v>26</v>
      </c>
      <c r="F670" s="3">
        <v>418</v>
      </c>
      <c r="G670" t="s">
        <v>27</v>
      </c>
      <c r="H670" t="s">
        <v>28</v>
      </c>
    </row>
    <row r="671" spans="1:8" x14ac:dyDescent="0.25">
      <c r="A671" t="s">
        <v>687</v>
      </c>
      <c r="B671" t="s">
        <v>688</v>
      </c>
      <c r="C671" t="s">
        <v>24</v>
      </c>
      <c r="D671" t="s">
        <v>29</v>
      </c>
      <c r="E671" t="s">
        <v>26</v>
      </c>
      <c r="F671" s="3">
        <v>866</v>
      </c>
      <c r="G671" t="s">
        <v>27</v>
      </c>
      <c r="H671" t="s">
        <v>28</v>
      </c>
    </row>
    <row r="672" spans="1:8" x14ac:dyDescent="0.25">
      <c r="A672" t="s">
        <v>689</v>
      </c>
      <c r="B672" t="s">
        <v>690</v>
      </c>
      <c r="C672" t="s">
        <v>24</v>
      </c>
      <c r="D672" t="s">
        <v>25</v>
      </c>
      <c r="E672" t="s">
        <v>26</v>
      </c>
      <c r="F672" s="3">
        <v>306</v>
      </c>
      <c r="G672" t="s">
        <v>27</v>
      </c>
      <c r="H672" t="s">
        <v>28</v>
      </c>
    </row>
    <row r="673" spans="1:8" x14ac:dyDescent="0.25">
      <c r="A673" t="s">
        <v>689</v>
      </c>
      <c r="B673" t="s">
        <v>690</v>
      </c>
      <c r="C673" t="s">
        <v>24</v>
      </c>
      <c r="D673" t="s">
        <v>29</v>
      </c>
      <c r="E673" t="s">
        <v>26</v>
      </c>
      <c r="F673" s="3">
        <v>781</v>
      </c>
      <c r="G673" t="s">
        <v>27</v>
      </c>
      <c r="H673" t="s">
        <v>28</v>
      </c>
    </row>
    <row r="674" spans="1:8" x14ac:dyDescent="0.25">
      <c r="A674" t="s">
        <v>691</v>
      </c>
      <c r="B674" t="s">
        <v>692</v>
      </c>
      <c r="C674" t="s">
        <v>24</v>
      </c>
      <c r="D674" t="s">
        <v>25</v>
      </c>
      <c r="E674" t="s">
        <v>26</v>
      </c>
      <c r="F674" s="3">
        <v>252</v>
      </c>
      <c r="G674" t="s">
        <v>27</v>
      </c>
      <c r="H674" t="s">
        <v>28</v>
      </c>
    </row>
    <row r="675" spans="1:8" x14ac:dyDescent="0.25">
      <c r="A675" t="s">
        <v>691</v>
      </c>
      <c r="B675" t="s">
        <v>692</v>
      </c>
      <c r="C675" t="s">
        <v>24</v>
      </c>
      <c r="D675" t="s">
        <v>29</v>
      </c>
      <c r="E675" t="s">
        <v>26</v>
      </c>
      <c r="F675" s="3">
        <v>473</v>
      </c>
      <c r="G675" t="s">
        <v>27</v>
      </c>
      <c r="H675" t="s">
        <v>28</v>
      </c>
    </row>
    <row r="676" spans="1:8" x14ac:dyDescent="0.25">
      <c r="A676" t="s">
        <v>693</v>
      </c>
      <c r="B676" t="s">
        <v>694</v>
      </c>
      <c r="C676" t="s">
        <v>24</v>
      </c>
      <c r="D676" t="s">
        <v>25</v>
      </c>
      <c r="E676" t="s">
        <v>26</v>
      </c>
      <c r="F676" s="3">
        <v>250</v>
      </c>
      <c r="G676" t="s">
        <v>27</v>
      </c>
      <c r="H676" t="s">
        <v>28</v>
      </c>
    </row>
    <row r="677" spans="1:8" x14ac:dyDescent="0.25">
      <c r="A677" t="s">
        <v>693</v>
      </c>
      <c r="B677" t="s">
        <v>694</v>
      </c>
      <c r="C677" t="s">
        <v>24</v>
      </c>
      <c r="D677" t="s">
        <v>29</v>
      </c>
      <c r="E677" t="s">
        <v>26</v>
      </c>
      <c r="F677" s="3">
        <v>677</v>
      </c>
      <c r="G677" t="s">
        <v>27</v>
      </c>
      <c r="H677" t="s">
        <v>28</v>
      </c>
    </row>
    <row r="678" spans="1:8" x14ac:dyDescent="0.25">
      <c r="A678" t="s">
        <v>695</v>
      </c>
      <c r="B678" t="s">
        <v>696</v>
      </c>
      <c r="C678" t="s">
        <v>24</v>
      </c>
      <c r="D678" t="s">
        <v>25</v>
      </c>
      <c r="E678" t="s">
        <v>26</v>
      </c>
      <c r="F678" s="3">
        <v>264</v>
      </c>
      <c r="G678" t="s">
        <v>27</v>
      </c>
      <c r="H678" t="s">
        <v>28</v>
      </c>
    </row>
    <row r="679" spans="1:8" x14ac:dyDescent="0.25">
      <c r="A679" t="s">
        <v>695</v>
      </c>
      <c r="B679" t="s">
        <v>696</v>
      </c>
      <c r="C679" t="s">
        <v>24</v>
      </c>
      <c r="D679" t="s">
        <v>29</v>
      </c>
      <c r="E679" t="s">
        <v>26</v>
      </c>
      <c r="F679" s="3">
        <v>518</v>
      </c>
      <c r="G679" t="s">
        <v>27</v>
      </c>
      <c r="H679" t="s">
        <v>28</v>
      </c>
    </row>
    <row r="680" spans="1:8" x14ac:dyDescent="0.25">
      <c r="A680" t="s">
        <v>697</v>
      </c>
      <c r="B680" t="s">
        <v>698</v>
      </c>
      <c r="C680" t="s">
        <v>24</v>
      </c>
      <c r="D680" t="s">
        <v>25</v>
      </c>
      <c r="E680" t="s">
        <v>26</v>
      </c>
      <c r="F680" s="3">
        <v>143</v>
      </c>
      <c r="G680" t="s">
        <v>27</v>
      </c>
      <c r="H680" t="s">
        <v>28</v>
      </c>
    </row>
    <row r="681" spans="1:8" x14ac:dyDescent="0.25">
      <c r="A681" t="s">
        <v>697</v>
      </c>
      <c r="B681" t="s">
        <v>698</v>
      </c>
      <c r="C681" t="s">
        <v>24</v>
      </c>
      <c r="D681" t="s">
        <v>29</v>
      </c>
      <c r="E681" t="s">
        <v>26</v>
      </c>
      <c r="F681" s="3">
        <v>506</v>
      </c>
      <c r="G681" t="s">
        <v>27</v>
      </c>
      <c r="H681" t="s">
        <v>28</v>
      </c>
    </row>
    <row r="682" spans="1:8" x14ac:dyDescent="0.25">
      <c r="A682" t="s">
        <v>699</v>
      </c>
      <c r="B682" t="s">
        <v>700</v>
      </c>
      <c r="C682" t="s">
        <v>24</v>
      </c>
      <c r="D682" t="s">
        <v>25</v>
      </c>
      <c r="E682" t="s">
        <v>26</v>
      </c>
      <c r="F682" s="3">
        <v>171</v>
      </c>
      <c r="G682" t="s">
        <v>27</v>
      </c>
      <c r="H682" t="s">
        <v>28</v>
      </c>
    </row>
    <row r="683" spans="1:8" x14ac:dyDescent="0.25">
      <c r="A683" t="s">
        <v>699</v>
      </c>
      <c r="B683" t="s">
        <v>700</v>
      </c>
      <c r="C683" t="s">
        <v>24</v>
      </c>
      <c r="D683" t="s">
        <v>29</v>
      </c>
      <c r="E683" t="s">
        <v>26</v>
      </c>
      <c r="F683" s="3">
        <v>412</v>
      </c>
      <c r="G683" t="s">
        <v>27</v>
      </c>
      <c r="H683" t="s">
        <v>28</v>
      </c>
    </row>
    <row r="684" spans="1:8" x14ac:dyDescent="0.25">
      <c r="A684" t="s">
        <v>701</v>
      </c>
      <c r="B684" t="s">
        <v>123</v>
      </c>
      <c r="C684" t="s">
        <v>24</v>
      </c>
      <c r="D684" t="s">
        <v>25</v>
      </c>
      <c r="E684" t="s">
        <v>26</v>
      </c>
      <c r="F684" s="3">
        <v>163</v>
      </c>
      <c r="G684" t="s">
        <v>27</v>
      </c>
      <c r="H684" t="s">
        <v>28</v>
      </c>
    </row>
    <row r="685" spans="1:8" x14ac:dyDescent="0.25">
      <c r="A685" t="s">
        <v>701</v>
      </c>
      <c r="B685" t="s">
        <v>123</v>
      </c>
      <c r="C685" t="s">
        <v>24</v>
      </c>
      <c r="D685" t="s">
        <v>29</v>
      </c>
      <c r="E685" t="s">
        <v>26</v>
      </c>
      <c r="F685" s="3">
        <v>390</v>
      </c>
      <c r="G685" t="s">
        <v>27</v>
      </c>
      <c r="H685" t="s">
        <v>28</v>
      </c>
    </row>
    <row r="686" spans="1:8" x14ac:dyDescent="0.25">
      <c r="A686" t="s">
        <v>702</v>
      </c>
      <c r="B686" t="s">
        <v>703</v>
      </c>
      <c r="C686" t="s">
        <v>24</v>
      </c>
      <c r="D686" t="s">
        <v>25</v>
      </c>
      <c r="E686" t="s">
        <v>26</v>
      </c>
      <c r="F686" s="3">
        <v>251</v>
      </c>
      <c r="G686" t="s">
        <v>27</v>
      </c>
      <c r="H686" t="s">
        <v>28</v>
      </c>
    </row>
    <row r="687" spans="1:8" x14ac:dyDescent="0.25">
      <c r="A687" t="s">
        <v>702</v>
      </c>
      <c r="B687" t="s">
        <v>703</v>
      </c>
      <c r="C687" t="s">
        <v>24</v>
      </c>
      <c r="D687" t="s">
        <v>29</v>
      </c>
      <c r="E687" t="s">
        <v>26</v>
      </c>
      <c r="F687" s="3">
        <v>456</v>
      </c>
      <c r="G687" t="s">
        <v>27</v>
      </c>
      <c r="H687" t="s">
        <v>28</v>
      </c>
    </row>
    <row r="688" spans="1:8" x14ac:dyDescent="0.25">
      <c r="A688" t="s">
        <v>704</v>
      </c>
      <c r="B688" t="s">
        <v>705</v>
      </c>
      <c r="C688" t="s">
        <v>24</v>
      </c>
      <c r="D688" t="s">
        <v>25</v>
      </c>
      <c r="E688" t="s">
        <v>26</v>
      </c>
      <c r="F688" s="3">
        <v>468</v>
      </c>
      <c r="G688" t="s">
        <v>27</v>
      </c>
      <c r="H688" t="s">
        <v>28</v>
      </c>
    </row>
    <row r="689" spans="1:8" x14ac:dyDescent="0.25">
      <c r="A689" t="s">
        <v>704</v>
      </c>
      <c r="B689" t="s">
        <v>705</v>
      </c>
      <c r="C689" t="s">
        <v>24</v>
      </c>
      <c r="D689" t="s">
        <v>29</v>
      </c>
      <c r="E689" t="s">
        <v>26</v>
      </c>
      <c r="F689" s="3">
        <v>1309</v>
      </c>
      <c r="G689" t="s">
        <v>27</v>
      </c>
      <c r="H689" t="s">
        <v>28</v>
      </c>
    </row>
    <row r="690" spans="1:8" x14ac:dyDescent="0.25">
      <c r="A690" t="s">
        <v>706</v>
      </c>
      <c r="B690" t="s">
        <v>707</v>
      </c>
      <c r="C690" t="s">
        <v>24</v>
      </c>
      <c r="D690" t="s">
        <v>25</v>
      </c>
      <c r="E690" t="s">
        <v>26</v>
      </c>
      <c r="F690" s="3">
        <v>398</v>
      </c>
      <c r="G690" t="s">
        <v>27</v>
      </c>
      <c r="H690" t="s">
        <v>28</v>
      </c>
    </row>
    <row r="691" spans="1:8" x14ac:dyDescent="0.25">
      <c r="A691" t="s">
        <v>706</v>
      </c>
      <c r="B691" t="s">
        <v>707</v>
      </c>
      <c r="C691" t="s">
        <v>24</v>
      </c>
      <c r="D691" t="s">
        <v>29</v>
      </c>
      <c r="E691" t="s">
        <v>26</v>
      </c>
      <c r="F691" s="3">
        <v>892</v>
      </c>
      <c r="G691" t="s">
        <v>27</v>
      </c>
      <c r="H691" t="s">
        <v>28</v>
      </c>
    </row>
    <row r="692" spans="1:8" x14ac:dyDescent="0.25">
      <c r="A692" t="s">
        <v>708</v>
      </c>
      <c r="B692" t="s">
        <v>709</v>
      </c>
      <c r="C692" t="s">
        <v>24</v>
      </c>
      <c r="D692" t="s">
        <v>25</v>
      </c>
      <c r="E692" t="s">
        <v>26</v>
      </c>
      <c r="F692" s="3">
        <v>180</v>
      </c>
      <c r="G692" t="s">
        <v>27</v>
      </c>
      <c r="H692" t="s">
        <v>28</v>
      </c>
    </row>
    <row r="693" spans="1:8" x14ac:dyDescent="0.25">
      <c r="A693" t="s">
        <v>708</v>
      </c>
      <c r="B693" t="s">
        <v>709</v>
      </c>
      <c r="C693" t="s">
        <v>24</v>
      </c>
      <c r="D693" t="s">
        <v>29</v>
      </c>
      <c r="E693" t="s">
        <v>26</v>
      </c>
      <c r="F693" s="3">
        <v>392</v>
      </c>
      <c r="G693" t="s">
        <v>27</v>
      </c>
      <c r="H693" t="s">
        <v>28</v>
      </c>
    </row>
    <row r="694" spans="1:8" x14ac:dyDescent="0.25">
      <c r="A694" t="s">
        <v>710</v>
      </c>
      <c r="B694" t="s">
        <v>711</v>
      </c>
      <c r="C694" t="s">
        <v>24</v>
      </c>
      <c r="D694" t="s">
        <v>25</v>
      </c>
      <c r="E694" t="s">
        <v>26</v>
      </c>
      <c r="F694" s="3">
        <v>335</v>
      </c>
      <c r="G694" t="s">
        <v>27</v>
      </c>
      <c r="H694" t="s">
        <v>28</v>
      </c>
    </row>
    <row r="695" spans="1:8" x14ac:dyDescent="0.25">
      <c r="A695" t="s">
        <v>710</v>
      </c>
      <c r="B695" t="s">
        <v>711</v>
      </c>
      <c r="C695" t="s">
        <v>24</v>
      </c>
      <c r="D695" t="s">
        <v>29</v>
      </c>
      <c r="E695" t="s">
        <v>26</v>
      </c>
      <c r="F695" s="3">
        <v>767</v>
      </c>
      <c r="G695" t="s">
        <v>27</v>
      </c>
      <c r="H695" t="s">
        <v>28</v>
      </c>
    </row>
    <row r="696" spans="1:8" x14ac:dyDescent="0.25">
      <c r="A696" t="s">
        <v>712</v>
      </c>
      <c r="B696" t="s">
        <v>713</v>
      </c>
      <c r="C696" t="s">
        <v>24</v>
      </c>
      <c r="D696" t="s">
        <v>25</v>
      </c>
      <c r="E696" t="s">
        <v>26</v>
      </c>
      <c r="F696" s="3">
        <v>193</v>
      </c>
      <c r="G696" t="s">
        <v>27</v>
      </c>
      <c r="H696" t="s">
        <v>28</v>
      </c>
    </row>
    <row r="697" spans="1:8" x14ac:dyDescent="0.25">
      <c r="A697" t="s">
        <v>712</v>
      </c>
      <c r="B697" t="s">
        <v>713</v>
      </c>
      <c r="C697" t="s">
        <v>24</v>
      </c>
      <c r="D697" t="s">
        <v>29</v>
      </c>
      <c r="E697" t="s">
        <v>26</v>
      </c>
      <c r="F697" s="3">
        <v>404</v>
      </c>
      <c r="G697" t="s">
        <v>27</v>
      </c>
      <c r="H697" t="s">
        <v>28</v>
      </c>
    </row>
    <row r="698" spans="1:8" x14ac:dyDescent="0.25">
      <c r="A698" t="s">
        <v>714</v>
      </c>
      <c r="B698" t="s">
        <v>715</v>
      </c>
      <c r="C698" t="s">
        <v>24</v>
      </c>
      <c r="D698" t="s">
        <v>25</v>
      </c>
      <c r="E698" t="s">
        <v>26</v>
      </c>
      <c r="F698" s="3">
        <v>218</v>
      </c>
      <c r="G698" t="s">
        <v>27</v>
      </c>
      <c r="H698" t="s">
        <v>28</v>
      </c>
    </row>
    <row r="699" spans="1:8" x14ac:dyDescent="0.25">
      <c r="A699" t="s">
        <v>714</v>
      </c>
      <c r="B699" t="s">
        <v>715</v>
      </c>
      <c r="C699" t="s">
        <v>24</v>
      </c>
      <c r="D699" t="s">
        <v>29</v>
      </c>
      <c r="E699" t="s">
        <v>26</v>
      </c>
      <c r="F699" s="3">
        <v>586</v>
      </c>
      <c r="G699" t="s">
        <v>27</v>
      </c>
      <c r="H699" t="s">
        <v>28</v>
      </c>
    </row>
    <row r="700" spans="1:8" x14ac:dyDescent="0.25">
      <c r="A700" t="s">
        <v>716</v>
      </c>
      <c r="B700" t="s">
        <v>717</v>
      </c>
      <c r="C700" t="s">
        <v>24</v>
      </c>
      <c r="D700" t="s">
        <v>25</v>
      </c>
      <c r="E700" t="s">
        <v>26</v>
      </c>
      <c r="F700" s="3">
        <v>223</v>
      </c>
      <c r="G700" t="s">
        <v>27</v>
      </c>
      <c r="H700" t="s">
        <v>28</v>
      </c>
    </row>
    <row r="701" spans="1:8" x14ac:dyDescent="0.25">
      <c r="A701" t="s">
        <v>716</v>
      </c>
      <c r="B701" t="s">
        <v>717</v>
      </c>
      <c r="C701" t="s">
        <v>24</v>
      </c>
      <c r="D701" t="s">
        <v>29</v>
      </c>
      <c r="E701" t="s">
        <v>26</v>
      </c>
      <c r="F701" s="3">
        <v>569</v>
      </c>
      <c r="G701" t="s">
        <v>27</v>
      </c>
      <c r="H701" t="s">
        <v>28</v>
      </c>
    </row>
    <row r="702" spans="1:8" x14ac:dyDescent="0.25">
      <c r="A702" t="s">
        <v>718</v>
      </c>
      <c r="B702" t="s">
        <v>719</v>
      </c>
      <c r="C702" t="s">
        <v>24</v>
      </c>
      <c r="D702" t="s">
        <v>25</v>
      </c>
      <c r="E702" t="s">
        <v>26</v>
      </c>
      <c r="F702" s="3">
        <v>287</v>
      </c>
      <c r="G702" t="s">
        <v>27</v>
      </c>
      <c r="H702" t="s">
        <v>28</v>
      </c>
    </row>
    <row r="703" spans="1:8" x14ac:dyDescent="0.25">
      <c r="A703" t="s">
        <v>718</v>
      </c>
      <c r="B703" t="s">
        <v>719</v>
      </c>
      <c r="C703" t="s">
        <v>24</v>
      </c>
      <c r="D703" t="s">
        <v>29</v>
      </c>
      <c r="E703" t="s">
        <v>26</v>
      </c>
      <c r="F703" s="3">
        <v>779</v>
      </c>
      <c r="G703" t="s">
        <v>27</v>
      </c>
      <c r="H703" t="s">
        <v>28</v>
      </c>
    </row>
    <row r="704" spans="1:8" x14ac:dyDescent="0.25">
      <c r="A704" t="s">
        <v>720</v>
      </c>
      <c r="B704" t="s">
        <v>721</v>
      </c>
      <c r="C704" t="s">
        <v>24</v>
      </c>
      <c r="D704" t="s">
        <v>25</v>
      </c>
      <c r="E704" t="s">
        <v>26</v>
      </c>
      <c r="F704" s="3">
        <v>224</v>
      </c>
      <c r="G704" t="s">
        <v>27</v>
      </c>
      <c r="H704" t="s">
        <v>28</v>
      </c>
    </row>
    <row r="705" spans="1:8" x14ac:dyDescent="0.25">
      <c r="A705" t="s">
        <v>720</v>
      </c>
      <c r="B705" t="s">
        <v>721</v>
      </c>
      <c r="C705" t="s">
        <v>24</v>
      </c>
      <c r="D705" t="s">
        <v>29</v>
      </c>
      <c r="E705" t="s">
        <v>26</v>
      </c>
      <c r="F705" s="3">
        <v>760</v>
      </c>
      <c r="G705" t="s">
        <v>27</v>
      </c>
      <c r="H705" t="s">
        <v>28</v>
      </c>
    </row>
    <row r="706" spans="1:8" x14ac:dyDescent="0.25">
      <c r="A706" t="s">
        <v>722</v>
      </c>
      <c r="B706" t="s">
        <v>723</v>
      </c>
      <c r="C706" t="s">
        <v>24</v>
      </c>
      <c r="D706" t="s">
        <v>25</v>
      </c>
      <c r="E706" t="s">
        <v>26</v>
      </c>
      <c r="F706" s="3">
        <v>115</v>
      </c>
      <c r="G706" t="s">
        <v>27</v>
      </c>
      <c r="H706" t="s">
        <v>28</v>
      </c>
    </row>
    <row r="707" spans="1:8" x14ac:dyDescent="0.25">
      <c r="A707" t="s">
        <v>722</v>
      </c>
      <c r="B707" t="s">
        <v>723</v>
      </c>
      <c r="C707" t="s">
        <v>24</v>
      </c>
      <c r="D707" t="s">
        <v>29</v>
      </c>
      <c r="E707" t="s">
        <v>26</v>
      </c>
      <c r="F707" s="3">
        <v>363</v>
      </c>
      <c r="G707" t="s">
        <v>27</v>
      </c>
      <c r="H707" t="s">
        <v>28</v>
      </c>
    </row>
    <row r="708" spans="1:8" x14ac:dyDescent="0.25">
      <c r="A708" t="s">
        <v>724</v>
      </c>
      <c r="B708" t="s">
        <v>725</v>
      </c>
      <c r="C708" t="s">
        <v>24</v>
      </c>
      <c r="D708" t="s">
        <v>25</v>
      </c>
      <c r="E708" t="s">
        <v>26</v>
      </c>
      <c r="F708" s="3">
        <v>669</v>
      </c>
      <c r="G708" t="s">
        <v>27</v>
      </c>
      <c r="H708" t="s">
        <v>28</v>
      </c>
    </row>
    <row r="709" spans="1:8" x14ac:dyDescent="0.25">
      <c r="A709" t="s">
        <v>724</v>
      </c>
      <c r="B709" t="s">
        <v>725</v>
      </c>
      <c r="C709" t="s">
        <v>24</v>
      </c>
      <c r="D709" t="s">
        <v>29</v>
      </c>
      <c r="E709" t="s">
        <v>26</v>
      </c>
      <c r="F709" s="3">
        <v>1436</v>
      </c>
      <c r="G709" t="s">
        <v>27</v>
      </c>
      <c r="H709" t="s">
        <v>28</v>
      </c>
    </row>
    <row r="710" spans="1:8" x14ac:dyDescent="0.25">
      <c r="A710" t="s">
        <v>726</v>
      </c>
      <c r="B710" t="s">
        <v>727</v>
      </c>
      <c r="C710" t="s">
        <v>24</v>
      </c>
      <c r="D710" t="s">
        <v>25</v>
      </c>
      <c r="E710" t="s">
        <v>26</v>
      </c>
      <c r="F710" s="3">
        <v>331</v>
      </c>
      <c r="G710" t="s">
        <v>27</v>
      </c>
      <c r="H710" t="s">
        <v>28</v>
      </c>
    </row>
    <row r="711" spans="1:8" x14ac:dyDescent="0.25">
      <c r="A711" t="s">
        <v>726</v>
      </c>
      <c r="B711" t="s">
        <v>727</v>
      </c>
      <c r="C711" t="s">
        <v>24</v>
      </c>
      <c r="D711" t="s">
        <v>29</v>
      </c>
      <c r="E711" t="s">
        <v>26</v>
      </c>
      <c r="F711" s="3">
        <v>783</v>
      </c>
      <c r="G711" t="s">
        <v>27</v>
      </c>
      <c r="H711" t="s">
        <v>28</v>
      </c>
    </row>
    <row r="712" spans="1:8" x14ac:dyDescent="0.25">
      <c r="A712" t="s">
        <v>728</v>
      </c>
      <c r="B712" t="s">
        <v>729</v>
      </c>
      <c r="C712" t="s">
        <v>24</v>
      </c>
      <c r="D712" t="s">
        <v>25</v>
      </c>
      <c r="E712" t="s">
        <v>26</v>
      </c>
      <c r="F712" s="3">
        <v>65</v>
      </c>
      <c r="G712" t="s">
        <v>27</v>
      </c>
      <c r="H712" t="s">
        <v>28</v>
      </c>
    </row>
    <row r="713" spans="1:8" x14ac:dyDescent="0.25">
      <c r="A713" t="s">
        <v>728</v>
      </c>
      <c r="B713" t="s">
        <v>729</v>
      </c>
      <c r="C713" t="s">
        <v>24</v>
      </c>
      <c r="D713" t="s">
        <v>29</v>
      </c>
      <c r="E713" t="s">
        <v>26</v>
      </c>
      <c r="F713" s="3">
        <v>70</v>
      </c>
      <c r="G713" t="s">
        <v>27</v>
      </c>
      <c r="H713" t="s">
        <v>28</v>
      </c>
    </row>
    <row r="714" spans="1:8" x14ac:dyDescent="0.25">
      <c r="A714" t="s">
        <v>730</v>
      </c>
      <c r="B714" t="s">
        <v>731</v>
      </c>
      <c r="C714" t="s">
        <v>24</v>
      </c>
      <c r="D714" t="s">
        <v>25</v>
      </c>
      <c r="E714" t="s">
        <v>26</v>
      </c>
      <c r="F714" s="3">
        <v>428</v>
      </c>
      <c r="G714" t="s">
        <v>27</v>
      </c>
      <c r="H714" t="s">
        <v>28</v>
      </c>
    </row>
    <row r="715" spans="1:8" x14ac:dyDescent="0.25">
      <c r="A715" t="s">
        <v>730</v>
      </c>
      <c r="B715" t="s">
        <v>731</v>
      </c>
      <c r="C715" t="s">
        <v>24</v>
      </c>
      <c r="D715" t="s">
        <v>29</v>
      </c>
      <c r="E715" t="s">
        <v>26</v>
      </c>
      <c r="F715" s="3">
        <v>911</v>
      </c>
      <c r="G715" t="s">
        <v>27</v>
      </c>
      <c r="H715" t="s">
        <v>28</v>
      </c>
    </row>
    <row r="716" spans="1:8" x14ac:dyDescent="0.25">
      <c r="A716" t="s">
        <v>732</v>
      </c>
      <c r="B716" t="s">
        <v>733</v>
      </c>
      <c r="C716" t="s">
        <v>24</v>
      </c>
      <c r="D716" t="s">
        <v>25</v>
      </c>
      <c r="E716" t="s">
        <v>26</v>
      </c>
      <c r="F716" s="3">
        <v>274</v>
      </c>
      <c r="G716" t="s">
        <v>27</v>
      </c>
      <c r="H716" t="s">
        <v>28</v>
      </c>
    </row>
    <row r="717" spans="1:8" x14ac:dyDescent="0.25">
      <c r="A717" t="s">
        <v>732</v>
      </c>
      <c r="B717" t="s">
        <v>733</v>
      </c>
      <c r="C717" t="s">
        <v>24</v>
      </c>
      <c r="D717" t="s">
        <v>29</v>
      </c>
      <c r="E717" t="s">
        <v>26</v>
      </c>
      <c r="F717" s="3">
        <v>525</v>
      </c>
      <c r="G717" t="s">
        <v>27</v>
      </c>
      <c r="H717" t="s">
        <v>28</v>
      </c>
    </row>
    <row r="718" spans="1:8" x14ac:dyDescent="0.25">
      <c r="A718" t="s">
        <v>734</v>
      </c>
      <c r="B718" t="s">
        <v>735</v>
      </c>
      <c r="C718" t="s">
        <v>24</v>
      </c>
      <c r="D718" t="s">
        <v>25</v>
      </c>
      <c r="E718" t="s">
        <v>26</v>
      </c>
      <c r="F718" s="3">
        <v>195</v>
      </c>
      <c r="G718" t="s">
        <v>27</v>
      </c>
      <c r="H718" t="s">
        <v>28</v>
      </c>
    </row>
    <row r="719" spans="1:8" x14ac:dyDescent="0.25">
      <c r="A719" t="s">
        <v>734</v>
      </c>
      <c r="B719" t="s">
        <v>735</v>
      </c>
      <c r="C719" t="s">
        <v>24</v>
      </c>
      <c r="D719" t="s">
        <v>29</v>
      </c>
      <c r="E719" t="s">
        <v>26</v>
      </c>
      <c r="F719" s="3">
        <v>421</v>
      </c>
      <c r="G719" t="s">
        <v>27</v>
      </c>
      <c r="H719" t="s">
        <v>28</v>
      </c>
    </row>
    <row r="720" spans="1:8" x14ac:dyDescent="0.25">
      <c r="A720" t="s">
        <v>736</v>
      </c>
      <c r="B720" t="s">
        <v>737</v>
      </c>
      <c r="C720" t="s">
        <v>24</v>
      </c>
      <c r="D720" t="s">
        <v>25</v>
      </c>
      <c r="E720" t="s">
        <v>26</v>
      </c>
      <c r="F720" s="3">
        <v>373</v>
      </c>
      <c r="G720" t="s">
        <v>27</v>
      </c>
      <c r="H720" t="s">
        <v>28</v>
      </c>
    </row>
    <row r="721" spans="1:8" x14ac:dyDescent="0.25">
      <c r="A721" t="s">
        <v>736</v>
      </c>
      <c r="B721" t="s">
        <v>737</v>
      </c>
      <c r="C721" t="s">
        <v>24</v>
      </c>
      <c r="D721" t="s">
        <v>29</v>
      </c>
      <c r="E721" t="s">
        <v>26</v>
      </c>
      <c r="F721" s="3">
        <v>565</v>
      </c>
      <c r="G721" t="s">
        <v>27</v>
      </c>
      <c r="H721" t="s">
        <v>28</v>
      </c>
    </row>
    <row r="722" spans="1:8" x14ac:dyDescent="0.25">
      <c r="A722" t="s">
        <v>738</v>
      </c>
      <c r="B722" t="s">
        <v>739</v>
      </c>
      <c r="C722" t="s">
        <v>24</v>
      </c>
      <c r="D722" t="s">
        <v>25</v>
      </c>
      <c r="E722" t="s">
        <v>26</v>
      </c>
      <c r="F722" s="3">
        <v>435</v>
      </c>
      <c r="G722" t="s">
        <v>27</v>
      </c>
      <c r="H722" t="s">
        <v>28</v>
      </c>
    </row>
    <row r="723" spans="1:8" x14ac:dyDescent="0.25">
      <c r="A723" t="s">
        <v>738</v>
      </c>
      <c r="B723" t="s">
        <v>739</v>
      </c>
      <c r="C723" t="s">
        <v>24</v>
      </c>
      <c r="D723" t="s">
        <v>29</v>
      </c>
      <c r="E723" t="s">
        <v>26</v>
      </c>
      <c r="F723" s="3">
        <v>916</v>
      </c>
      <c r="G723" t="s">
        <v>27</v>
      </c>
      <c r="H723" t="s">
        <v>28</v>
      </c>
    </row>
    <row r="724" spans="1:8" x14ac:dyDescent="0.25">
      <c r="A724" t="s">
        <v>740</v>
      </c>
      <c r="B724" t="s">
        <v>741</v>
      </c>
      <c r="C724" t="s">
        <v>24</v>
      </c>
      <c r="D724" t="s">
        <v>25</v>
      </c>
      <c r="E724" t="s">
        <v>26</v>
      </c>
      <c r="F724" s="3">
        <v>409</v>
      </c>
      <c r="G724" t="s">
        <v>27</v>
      </c>
      <c r="H724" t="s">
        <v>28</v>
      </c>
    </row>
    <row r="725" spans="1:8" x14ac:dyDescent="0.25">
      <c r="A725" t="s">
        <v>740</v>
      </c>
      <c r="B725" t="s">
        <v>741</v>
      </c>
      <c r="C725" t="s">
        <v>24</v>
      </c>
      <c r="D725" t="s">
        <v>29</v>
      </c>
      <c r="E725" t="s">
        <v>26</v>
      </c>
      <c r="F725" s="3">
        <v>749</v>
      </c>
      <c r="G725" t="s">
        <v>27</v>
      </c>
      <c r="H725" t="s">
        <v>28</v>
      </c>
    </row>
    <row r="726" spans="1:8" x14ac:dyDescent="0.25">
      <c r="A726" t="s">
        <v>742</v>
      </c>
      <c r="B726" t="s">
        <v>743</v>
      </c>
      <c r="C726" t="s">
        <v>24</v>
      </c>
      <c r="D726" t="s">
        <v>25</v>
      </c>
      <c r="E726" t="s">
        <v>26</v>
      </c>
      <c r="F726" s="3">
        <v>152</v>
      </c>
      <c r="G726" t="s">
        <v>27</v>
      </c>
      <c r="H726" t="s">
        <v>28</v>
      </c>
    </row>
    <row r="727" spans="1:8" x14ac:dyDescent="0.25">
      <c r="A727" t="s">
        <v>742</v>
      </c>
      <c r="B727" t="s">
        <v>743</v>
      </c>
      <c r="C727" t="s">
        <v>24</v>
      </c>
      <c r="D727" t="s">
        <v>29</v>
      </c>
      <c r="E727" t="s">
        <v>26</v>
      </c>
      <c r="F727" s="3">
        <v>435</v>
      </c>
      <c r="G727" t="s">
        <v>27</v>
      </c>
      <c r="H727" t="s">
        <v>28</v>
      </c>
    </row>
    <row r="728" spans="1:8" x14ac:dyDescent="0.25">
      <c r="A728" t="s">
        <v>744</v>
      </c>
      <c r="B728" t="s">
        <v>745</v>
      </c>
      <c r="C728" t="s">
        <v>24</v>
      </c>
      <c r="D728" t="s">
        <v>25</v>
      </c>
      <c r="E728" t="s">
        <v>26</v>
      </c>
      <c r="F728" s="3">
        <v>119</v>
      </c>
      <c r="G728" t="s">
        <v>27</v>
      </c>
      <c r="H728" t="s">
        <v>28</v>
      </c>
    </row>
    <row r="729" spans="1:8" x14ac:dyDescent="0.25">
      <c r="A729" t="s">
        <v>744</v>
      </c>
      <c r="B729" t="s">
        <v>745</v>
      </c>
      <c r="C729" t="s">
        <v>24</v>
      </c>
      <c r="D729" t="s">
        <v>29</v>
      </c>
      <c r="E729" t="s">
        <v>26</v>
      </c>
      <c r="F729" s="3">
        <v>388</v>
      </c>
      <c r="G729" t="s">
        <v>27</v>
      </c>
      <c r="H729" t="s">
        <v>28</v>
      </c>
    </row>
    <row r="730" spans="1:8" x14ac:dyDescent="0.25">
      <c r="A730" t="s">
        <v>746</v>
      </c>
      <c r="B730" t="s">
        <v>747</v>
      </c>
      <c r="C730" t="s">
        <v>24</v>
      </c>
      <c r="D730" t="s">
        <v>25</v>
      </c>
      <c r="E730" t="s">
        <v>26</v>
      </c>
      <c r="F730" s="3">
        <v>514</v>
      </c>
      <c r="G730" t="s">
        <v>27</v>
      </c>
      <c r="H730" t="s">
        <v>28</v>
      </c>
    </row>
    <row r="731" spans="1:8" x14ac:dyDescent="0.25">
      <c r="A731" t="s">
        <v>746</v>
      </c>
      <c r="B731" t="s">
        <v>747</v>
      </c>
      <c r="C731" t="s">
        <v>24</v>
      </c>
      <c r="D731" t="s">
        <v>29</v>
      </c>
      <c r="E731" t="s">
        <v>26</v>
      </c>
      <c r="F731" s="3">
        <v>947</v>
      </c>
      <c r="G731" t="s">
        <v>27</v>
      </c>
      <c r="H731" t="s">
        <v>28</v>
      </c>
    </row>
    <row r="732" spans="1:8" x14ac:dyDescent="0.25">
      <c r="A732" t="s">
        <v>748</v>
      </c>
      <c r="B732" t="s">
        <v>749</v>
      </c>
      <c r="C732" t="s">
        <v>24</v>
      </c>
      <c r="D732" t="s">
        <v>25</v>
      </c>
      <c r="E732" t="s">
        <v>26</v>
      </c>
      <c r="F732" s="3">
        <v>455</v>
      </c>
      <c r="G732" t="s">
        <v>27</v>
      </c>
      <c r="H732" t="s">
        <v>28</v>
      </c>
    </row>
    <row r="733" spans="1:8" x14ac:dyDescent="0.25">
      <c r="A733" t="s">
        <v>748</v>
      </c>
      <c r="B733" t="s">
        <v>749</v>
      </c>
      <c r="C733" t="s">
        <v>24</v>
      </c>
      <c r="D733" t="s">
        <v>29</v>
      </c>
      <c r="E733" t="s">
        <v>26</v>
      </c>
      <c r="F733" s="3">
        <v>748</v>
      </c>
      <c r="G733" t="s">
        <v>27</v>
      </c>
      <c r="H733" t="s">
        <v>28</v>
      </c>
    </row>
    <row r="734" spans="1:8" x14ac:dyDescent="0.25">
      <c r="A734" t="s">
        <v>750</v>
      </c>
      <c r="B734" t="s">
        <v>751</v>
      </c>
      <c r="C734" t="s">
        <v>24</v>
      </c>
      <c r="D734" t="s">
        <v>25</v>
      </c>
      <c r="E734" t="s">
        <v>26</v>
      </c>
      <c r="F734" s="3">
        <v>596</v>
      </c>
      <c r="G734" t="s">
        <v>27</v>
      </c>
      <c r="H734" t="s">
        <v>28</v>
      </c>
    </row>
    <row r="735" spans="1:8" x14ac:dyDescent="0.25">
      <c r="A735" t="s">
        <v>750</v>
      </c>
      <c r="B735" t="s">
        <v>751</v>
      </c>
      <c r="C735" t="s">
        <v>24</v>
      </c>
      <c r="D735" t="s">
        <v>29</v>
      </c>
      <c r="E735" t="s">
        <v>26</v>
      </c>
      <c r="F735" s="3">
        <v>884</v>
      </c>
      <c r="G735" t="s">
        <v>27</v>
      </c>
      <c r="H735" t="s">
        <v>28</v>
      </c>
    </row>
    <row r="736" spans="1:8" x14ac:dyDescent="0.25">
      <c r="A736" t="s">
        <v>752</v>
      </c>
      <c r="B736" t="s">
        <v>753</v>
      </c>
      <c r="C736" t="s">
        <v>24</v>
      </c>
      <c r="D736" t="s">
        <v>25</v>
      </c>
      <c r="E736" t="s">
        <v>26</v>
      </c>
      <c r="F736" s="3">
        <v>225</v>
      </c>
      <c r="G736" t="s">
        <v>27</v>
      </c>
      <c r="H736" t="s">
        <v>28</v>
      </c>
    </row>
    <row r="737" spans="1:8" x14ac:dyDescent="0.25">
      <c r="A737" t="s">
        <v>752</v>
      </c>
      <c r="B737" t="s">
        <v>753</v>
      </c>
      <c r="C737" t="s">
        <v>24</v>
      </c>
      <c r="D737" t="s">
        <v>29</v>
      </c>
      <c r="E737" t="s">
        <v>26</v>
      </c>
      <c r="F737" s="3">
        <v>462</v>
      </c>
      <c r="G737" t="s">
        <v>27</v>
      </c>
      <c r="H737" t="s">
        <v>28</v>
      </c>
    </row>
    <row r="738" spans="1:8" x14ac:dyDescent="0.25">
      <c r="A738" t="s">
        <v>754</v>
      </c>
      <c r="B738" t="s">
        <v>755</v>
      </c>
      <c r="C738" t="s">
        <v>24</v>
      </c>
      <c r="D738" t="s">
        <v>25</v>
      </c>
      <c r="E738" t="s">
        <v>26</v>
      </c>
      <c r="F738" s="3">
        <v>227</v>
      </c>
      <c r="G738" t="s">
        <v>27</v>
      </c>
      <c r="H738" t="s">
        <v>28</v>
      </c>
    </row>
    <row r="739" spans="1:8" x14ac:dyDescent="0.25">
      <c r="A739" t="s">
        <v>754</v>
      </c>
      <c r="B739" t="s">
        <v>755</v>
      </c>
      <c r="C739" t="s">
        <v>24</v>
      </c>
      <c r="D739" t="s">
        <v>29</v>
      </c>
      <c r="E739" t="s">
        <v>26</v>
      </c>
      <c r="F739" s="3">
        <v>358</v>
      </c>
      <c r="G739" t="s">
        <v>27</v>
      </c>
      <c r="H739" t="s">
        <v>28</v>
      </c>
    </row>
    <row r="740" spans="1:8" x14ac:dyDescent="0.25">
      <c r="A740" t="s">
        <v>756</v>
      </c>
      <c r="B740" t="s">
        <v>757</v>
      </c>
      <c r="C740" t="s">
        <v>24</v>
      </c>
      <c r="D740" t="s">
        <v>25</v>
      </c>
      <c r="E740" t="s">
        <v>26</v>
      </c>
      <c r="F740" s="3">
        <v>295</v>
      </c>
      <c r="G740" t="s">
        <v>27</v>
      </c>
      <c r="H740" t="s">
        <v>28</v>
      </c>
    </row>
    <row r="741" spans="1:8" x14ac:dyDescent="0.25">
      <c r="A741" t="s">
        <v>756</v>
      </c>
      <c r="B741" t="s">
        <v>757</v>
      </c>
      <c r="C741" t="s">
        <v>24</v>
      </c>
      <c r="D741" t="s">
        <v>29</v>
      </c>
      <c r="E741" t="s">
        <v>26</v>
      </c>
      <c r="F741" s="3">
        <v>595</v>
      </c>
      <c r="G741" t="s">
        <v>27</v>
      </c>
      <c r="H741" t="s">
        <v>28</v>
      </c>
    </row>
    <row r="742" spans="1:8" x14ac:dyDescent="0.25">
      <c r="A742" t="s">
        <v>758</v>
      </c>
      <c r="B742" t="s">
        <v>759</v>
      </c>
      <c r="C742" t="s">
        <v>24</v>
      </c>
      <c r="D742" t="s">
        <v>25</v>
      </c>
      <c r="E742" t="s">
        <v>26</v>
      </c>
      <c r="F742" s="3">
        <v>123</v>
      </c>
      <c r="G742" t="s">
        <v>27</v>
      </c>
      <c r="H742" t="s">
        <v>28</v>
      </c>
    </row>
    <row r="743" spans="1:8" x14ac:dyDescent="0.25">
      <c r="A743" t="s">
        <v>758</v>
      </c>
      <c r="B743" t="s">
        <v>759</v>
      </c>
      <c r="C743" t="s">
        <v>24</v>
      </c>
      <c r="D743" t="s">
        <v>29</v>
      </c>
      <c r="E743" t="s">
        <v>26</v>
      </c>
      <c r="F743" s="3">
        <v>285</v>
      </c>
      <c r="G743" t="s">
        <v>27</v>
      </c>
      <c r="H743" t="s">
        <v>28</v>
      </c>
    </row>
    <row r="744" spans="1:8" x14ac:dyDescent="0.25">
      <c r="A744" t="s">
        <v>760</v>
      </c>
      <c r="B744" t="s">
        <v>761</v>
      </c>
      <c r="C744" t="s">
        <v>24</v>
      </c>
      <c r="D744" t="s">
        <v>25</v>
      </c>
      <c r="E744" t="s">
        <v>26</v>
      </c>
      <c r="F744" s="3">
        <v>173</v>
      </c>
      <c r="G744" t="s">
        <v>27</v>
      </c>
      <c r="H744" t="s">
        <v>28</v>
      </c>
    </row>
    <row r="745" spans="1:8" x14ac:dyDescent="0.25">
      <c r="A745" t="s">
        <v>760</v>
      </c>
      <c r="B745" t="s">
        <v>761</v>
      </c>
      <c r="C745" t="s">
        <v>24</v>
      </c>
      <c r="D745" t="s">
        <v>29</v>
      </c>
      <c r="E745" t="s">
        <v>26</v>
      </c>
      <c r="F745" s="3">
        <v>276</v>
      </c>
      <c r="G745" t="s">
        <v>27</v>
      </c>
      <c r="H745" t="s">
        <v>28</v>
      </c>
    </row>
    <row r="746" spans="1:8" x14ac:dyDescent="0.25">
      <c r="A746" t="s">
        <v>762</v>
      </c>
      <c r="B746" t="s">
        <v>763</v>
      </c>
      <c r="C746" t="s">
        <v>24</v>
      </c>
      <c r="D746" t="s">
        <v>25</v>
      </c>
      <c r="E746" t="s">
        <v>26</v>
      </c>
      <c r="F746" s="3">
        <v>607</v>
      </c>
      <c r="G746" t="s">
        <v>27</v>
      </c>
      <c r="H746" t="s">
        <v>28</v>
      </c>
    </row>
    <row r="747" spans="1:8" x14ac:dyDescent="0.25">
      <c r="A747" t="s">
        <v>762</v>
      </c>
      <c r="B747" t="s">
        <v>763</v>
      </c>
      <c r="C747" t="s">
        <v>24</v>
      </c>
      <c r="D747" t="s">
        <v>29</v>
      </c>
      <c r="E747" t="s">
        <v>26</v>
      </c>
      <c r="F747" s="3">
        <v>769</v>
      </c>
      <c r="G747" t="s">
        <v>27</v>
      </c>
      <c r="H747" t="s">
        <v>28</v>
      </c>
    </row>
    <row r="748" spans="1:8" x14ac:dyDescent="0.25">
      <c r="A748" t="s">
        <v>764</v>
      </c>
      <c r="B748" t="s">
        <v>765</v>
      </c>
      <c r="C748" t="s">
        <v>24</v>
      </c>
      <c r="D748" t="s">
        <v>25</v>
      </c>
      <c r="E748" t="s">
        <v>26</v>
      </c>
      <c r="F748" s="3">
        <v>499</v>
      </c>
      <c r="G748" t="s">
        <v>27</v>
      </c>
      <c r="H748" t="s">
        <v>28</v>
      </c>
    </row>
    <row r="749" spans="1:8" x14ac:dyDescent="0.25">
      <c r="A749" t="s">
        <v>764</v>
      </c>
      <c r="B749" t="s">
        <v>765</v>
      </c>
      <c r="C749" t="s">
        <v>24</v>
      </c>
      <c r="D749" t="s">
        <v>29</v>
      </c>
      <c r="E749" t="s">
        <v>26</v>
      </c>
      <c r="F749" s="3">
        <v>747</v>
      </c>
      <c r="G749" t="s">
        <v>27</v>
      </c>
      <c r="H749" t="s">
        <v>28</v>
      </c>
    </row>
    <row r="750" spans="1:8" x14ac:dyDescent="0.25">
      <c r="A750" t="s">
        <v>766</v>
      </c>
      <c r="B750" t="s">
        <v>767</v>
      </c>
      <c r="C750" t="s">
        <v>24</v>
      </c>
      <c r="D750" t="s">
        <v>25</v>
      </c>
      <c r="E750" t="s">
        <v>26</v>
      </c>
      <c r="F750" s="3">
        <v>276</v>
      </c>
      <c r="G750" t="s">
        <v>27</v>
      </c>
      <c r="H750" t="s">
        <v>28</v>
      </c>
    </row>
    <row r="751" spans="1:8" x14ac:dyDescent="0.25">
      <c r="A751" t="s">
        <v>766</v>
      </c>
      <c r="B751" t="s">
        <v>767</v>
      </c>
      <c r="C751" t="s">
        <v>24</v>
      </c>
      <c r="D751" t="s">
        <v>29</v>
      </c>
      <c r="E751" t="s">
        <v>26</v>
      </c>
      <c r="F751" s="3">
        <v>442</v>
      </c>
      <c r="G751" t="s">
        <v>27</v>
      </c>
      <c r="H751" t="s">
        <v>28</v>
      </c>
    </row>
    <row r="752" spans="1:8" x14ac:dyDescent="0.25">
      <c r="A752" t="s">
        <v>768</v>
      </c>
      <c r="B752" t="s">
        <v>769</v>
      </c>
      <c r="C752" t="s">
        <v>24</v>
      </c>
      <c r="D752" t="s">
        <v>25</v>
      </c>
      <c r="E752" t="s">
        <v>26</v>
      </c>
      <c r="F752" s="3">
        <v>296</v>
      </c>
      <c r="G752" t="s">
        <v>27</v>
      </c>
      <c r="H752" t="s">
        <v>28</v>
      </c>
    </row>
    <row r="753" spans="1:8" x14ac:dyDescent="0.25">
      <c r="A753" t="s">
        <v>768</v>
      </c>
      <c r="B753" t="s">
        <v>769</v>
      </c>
      <c r="C753" t="s">
        <v>24</v>
      </c>
      <c r="D753" t="s">
        <v>29</v>
      </c>
      <c r="E753" t="s">
        <v>26</v>
      </c>
      <c r="F753" s="3">
        <v>389</v>
      </c>
      <c r="G753" t="s">
        <v>27</v>
      </c>
      <c r="H753" t="s">
        <v>28</v>
      </c>
    </row>
    <row r="754" spans="1:8" x14ac:dyDescent="0.25">
      <c r="A754" t="s">
        <v>770</v>
      </c>
      <c r="B754" t="s">
        <v>771</v>
      </c>
      <c r="C754" t="s">
        <v>24</v>
      </c>
      <c r="D754" t="s">
        <v>25</v>
      </c>
      <c r="E754" t="s">
        <v>26</v>
      </c>
      <c r="F754" s="3">
        <v>106</v>
      </c>
      <c r="G754" t="s">
        <v>27</v>
      </c>
      <c r="H754" t="s">
        <v>28</v>
      </c>
    </row>
    <row r="755" spans="1:8" x14ac:dyDescent="0.25">
      <c r="A755" t="s">
        <v>770</v>
      </c>
      <c r="B755" t="s">
        <v>771</v>
      </c>
      <c r="C755" t="s">
        <v>24</v>
      </c>
      <c r="D755" t="s">
        <v>29</v>
      </c>
      <c r="E755" t="s">
        <v>26</v>
      </c>
      <c r="F755" s="3">
        <v>244</v>
      </c>
      <c r="G755" t="s">
        <v>27</v>
      </c>
      <c r="H755" t="s">
        <v>28</v>
      </c>
    </row>
    <row r="756" spans="1:8" x14ac:dyDescent="0.25">
      <c r="A756" t="s">
        <v>772</v>
      </c>
      <c r="B756" t="s">
        <v>773</v>
      </c>
      <c r="C756" t="s">
        <v>24</v>
      </c>
      <c r="D756" t="s">
        <v>25</v>
      </c>
      <c r="E756" t="s">
        <v>26</v>
      </c>
      <c r="F756" s="3">
        <v>556</v>
      </c>
      <c r="G756" t="s">
        <v>27</v>
      </c>
      <c r="H756" t="s">
        <v>28</v>
      </c>
    </row>
    <row r="757" spans="1:8" x14ac:dyDescent="0.25">
      <c r="A757" t="s">
        <v>772</v>
      </c>
      <c r="B757" t="s">
        <v>773</v>
      </c>
      <c r="C757" t="s">
        <v>24</v>
      </c>
      <c r="D757" t="s">
        <v>29</v>
      </c>
      <c r="E757" t="s">
        <v>26</v>
      </c>
      <c r="F757" s="3">
        <v>1047</v>
      </c>
      <c r="G757" t="s">
        <v>27</v>
      </c>
      <c r="H757" t="s">
        <v>28</v>
      </c>
    </row>
    <row r="758" spans="1:8" x14ac:dyDescent="0.25">
      <c r="A758" t="s">
        <v>774</v>
      </c>
      <c r="B758" t="s">
        <v>775</v>
      </c>
      <c r="C758" t="s">
        <v>24</v>
      </c>
      <c r="D758" t="s">
        <v>25</v>
      </c>
      <c r="E758" t="s">
        <v>26</v>
      </c>
      <c r="F758" s="3">
        <v>335</v>
      </c>
      <c r="G758" t="s">
        <v>27</v>
      </c>
      <c r="H758" t="s">
        <v>28</v>
      </c>
    </row>
    <row r="759" spans="1:8" x14ac:dyDescent="0.25">
      <c r="A759" t="s">
        <v>774</v>
      </c>
      <c r="B759" t="s">
        <v>775</v>
      </c>
      <c r="C759" t="s">
        <v>24</v>
      </c>
      <c r="D759" t="s">
        <v>29</v>
      </c>
      <c r="E759" t="s">
        <v>26</v>
      </c>
      <c r="F759" s="3">
        <v>561</v>
      </c>
      <c r="G759" t="s">
        <v>27</v>
      </c>
      <c r="H759" t="s">
        <v>28</v>
      </c>
    </row>
    <row r="760" spans="1:8" x14ac:dyDescent="0.25">
      <c r="A760" t="s">
        <v>776</v>
      </c>
      <c r="B760" t="s">
        <v>777</v>
      </c>
      <c r="C760" t="s">
        <v>24</v>
      </c>
      <c r="D760" t="s">
        <v>25</v>
      </c>
      <c r="E760" t="s">
        <v>26</v>
      </c>
      <c r="F760" s="3">
        <v>496</v>
      </c>
      <c r="G760" t="s">
        <v>27</v>
      </c>
      <c r="H760" t="s">
        <v>28</v>
      </c>
    </row>
    <row r="761" spans="1:8" x14ac:dyDescent="0.25">
      <c r="A761" t="s">
        <v>776</v>
      </c>
      <c r="B761" t="s">
        <v>777</v>
      </c>
      <c r="C761" t="s">
        <v>24</v>
      </c>
      <c r="D761" t="s">
        <v>29</v>
      </c>
      <c r="E761" t="s">
        <v>26</v>
      </c>
      <c r="F761" s="3">
        <v>818</v>
      </c>
      <c r="G761" t="s">
        <v>27</v>
      </c>
      <c r="H761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83"/>
  <sheetViews>
    <sheetView tabSelected="1" topLeftCell="H1" zoomScaleNormal="100" workbookViewId="0">
      <selection activeCell="O39" sqref="O39"/>
    </sheetView>
  </sheetViews>
  <sheetFormatPr defaultRowHeight="15" x14ac:dyDescent="0.25"/>
  <cols>
    <col min="1" max="1" width="17.7109375" bestFit="1" customWidth="1"/>
    <col min="2" max="2" width="29.7109375" bestFit="1" customWidth="1"/>
    <col min="3" max="3" width="17.7109375" bestFit="1" customWidth="1"/>
    <col min="4" max="4" width="9.5703125" bestFit="1" customWidth="1"/>
    <col min="6" max="6" width="9.7109375" customWidth="1"/>
    <col min="7" max="7" width="8.7109375" customWidth="1"/>
    <col min="8" max="8" width="19.7109375" customWidth="1"/>
    <col min="9" max="9" width="9.5703125" customWidth="1"/>
    <col min="10" max="10" width="9.42578125" customWidth="1"/>
    <col min="11" max="11" width="8.85546875" customWidth="1"/>
    <col min="16" max="16" width="7.42578125" customWidth="1"/>
    <col min="18" max="18" width="19.28515625" customWidth="1"/>
  </cols>
  <sheetData>
    <row r="1" spans="1:25" ht="19.5" thickBot="1" x14ac:dyDescent="0.35">
      <c r="A1" s="4" t="s">
        <v>19</v>
      </c>
      <c r="C1" s="4" t="s">
        <v>778</v>
      </c>
      <c r="F1" s="44" t="s">
        <v>812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x14ac:dyDescent="0.25">
      <c r="C2" t="s">
        <v>25</v>
      </c>
      <c r="D2" t="s">
        <v>29</v>
      </c>
      <c r="F2" s="7"/>
      <c r="G2" s="8"/>
      <c r="H2" s="8"/>
      <c r="I2" s="8"/>
      <c r="J2" s="8"/>
      <c r="K2" s="8"/>
      <c r="L2" s="8"/>
      <c r="M2" s="8"/>
      <c r="N2" s="8"/>
      <c r="O2" s="9"/>
      <c r="P2" s="7"/>
      <c r="Q2" s="8"/>
      <c r="R2" s="8"/>
      <c r="S2" s="8"/>
      <c r="T2" s="8"/>
      <c r="U2" s="8"/>
      <c r="V2" s="8"/>
      <c r="W2" s="8"/>
      <c r="X2" s="8"/>
      <c r="Y2" s="9"/>
    </row>
    <row r="3" spans="1:25" ht="15.75" thickBot="1" x14ac:dyDescent="0.3">
      <c r="A3" s="4" t="s">
        <v>779</v>
      </c>
      <c r="B3" s="4" t="s">
        <v>15</v>
      </c>
      <c r="C3" t="s">
        <v>26</v>
      </c>
      <c r="D3" t="s">
        <v>26</v>
      </c>
      <c r="F3" s="10"/>
      <c r="G3" s="11"/>
      <c r="H3" s="11"/>
      <c r="I3" s="11"/>
      <c r="J3" s="11"/>
      <c r="K3" s="11"/>
      <c r="L3" s="11"/>
      <c r="M3" s="11"/>
      <c r="N3" s="11"/>
      <c r="O3" s="12"/>
      <c r="P3" s="10"/>
      <c r="Q3" s="11"/>
      <c r="R3" s="11"/>
      <c r="S3" s="11"/>
      <c r="T3" s="11"/>
      <c r="U3" s="11"/>
      <c r="V3" s="11"/>
      <c r="W3" s="11"/>
      <c r="X3" s="11"/>
      <c r="Y3" s="12"/>
    </row>
    <row r="4" spans="1:25" ht="18.75" x14ac:dyDescent="0.3">
      <c r="A4" t="s">
        <v>22</v>
      </c>
      <c r="B4" t="s">
        <v>23</v>
      </c>
      <c r="C4">
        <v>289</v>
      </c>
      <c r="D4">
        <v>384</v>
      </c>
      <c r="F4" s="10"/>
      <c r="G4" s="42" t="s">
        <v>789</v>
      </c>
      <c r="H4" s="43"/>
      <c r="I4" s="43"/>
      <c r="J4" s="43"/>
      <c r="K4" s="11"/>
      <c r="L4" s="11"/>
      <c r="M4" s="49" t="s">
        <v>810</v>
      </c>
      <c r="N4" s="49"/>
      <c r="O4" s="12"/>
      <c r="P4" s="10"/>
      <c r="Q4" s="45" t="s">
        <v>794</v>
      </c>
      <c r="R4" s="46"/>
      <c r="S4" s="46"/>
      <c r="T4" s="47"/>
      <c r="U4" s="11"/>
      <c r="V4" s="11"/>
      <c r="W4" s="49" t="s">
        <v>811</v>
      </c>
      <c r="X4" s="49"/>
      <c r="Y4" s="12"/>
    </row>
    <row r="5" spans="1:25" x14ac:dyDescent="0.25">
      <c r="A5" t="s">
        <v>30</v>
      </c>
      <c r="B5" t="s">
        <v>31</v>
      </c>
      <c r="C5">
        <v>450</v>
      </c>
      <c r="D5">
        <v>536</v>
      </c>
      <c r="F5" s="10"/>
      <c r="G5" s="41" t="s">
        <v>780</v>
      </c>
      <c r="H5" s="41"/>
      <c r="I5" s="50">
        <f>AVERAGE(D4:D383)</f>
        <v>615.48421052631579</v>
      </c>
      <c r="J5" s="50"/>
      <c r="K5" s="11"/>
      <c r="L5" s="11"/>
      <c r="M5" s="6"/>
      <c r="N5" s="6"/>
      <c r="O5" s="18"/>
      <c r="P5" s="10"/>
      <c r="Q5" s="25" t="s">
        <v>780</v>
      </c>
      <c r="R5" s="26"/>
      <c r="S5" s="27">
        <f>AVERAGE(C4:C383)</f>
        <v>358.57105263157894</v>
      </c>
      <c r="T5" s="35"/>
      <c r="U5" s="11"/>
      <c r="V5" s="11"/>
      <c r="W5" s="6"/>
      <c r="X5" s="6"/>
      <c r="Y5" s="12"/>
    </row>
    <row r="6" spans="1:25" x14ac:dyDescent="0.25">
      <c r="A6" t="s">
        <v>32</v>
      </c>
      <c r="B6" t="s">
        <v>33</v>
      </c>
      <c r="C6">
        <v>638</v>
      </c>
      <c r="D6">
        <v>851</v>
      </c>
      <c r="F6" s="10"/>
      <c r="G6" s="41" t="s">
        <v>784</v>
      </c>
      <c r="H6" s="41"/>
      <c r="I6" s="48">
        <f>_xlfn.STDEV.P(D4:D383)</f>
        <v>420.64377636284809</v>
      </c>
      <c r="J6" s="48"/>
      <c r="K6" s="11"/>
      <c r="L6" s="11"/>
      <c r="M6" s="6" t="s">
        <v>797</v>
      </c>
      <c r="N6" s="6">
        <v>615.48421052631579</v>
      </c>
      <c r="O6" s="12"/>
      <c r="P6" s="10"/>
      <c r="Q6" s="25" t="s">
        <v>796</v>
      </c>
      <c r="R6" s="26"/>
      <c r="S6" s="34">
        <f>_xlfn.STDEV.P(C4:C383)</f>
        <v>296.03031975573288</v>
      </c>
      <c r="T6" s="28"/>
      <c r="U6" s="11"/>
      <c r="V6" s="11"/>
      <c r="W6" s="6" t="s">
        <v>797</v>
      </c>
      <c r="X6" s="6">
        <v>358.57105263157894</v>
      </c>
      <c r="Y6" s="12"/>
    </row>
    <row r="7" spans="1:25" x14ac:dyDescent="0.25">
      <c r="A7" t="s">
        <v>34</v>
      </c>
      <c r="B7" t="s">
        <v>35</v>
      </c>
      <c r="C7">
        <v>138</v>
      </c>
      <c r="D7">
        <v>173</v>
      </c>
      <c r="F7" s="10"/>
      <c r="G7" s="41" t="s">
        <v>782</v>
      </c>
      <c r="H7" s="41"/>
      <c r="I7" s="48">
        <f>QUARTILE(D4:D383,2)</f>
        <v>513.5</v>
      </c>
      <c r="J7" s="48"/>
      <c r="K7" s="11"/>
      <c r="L7" s="11"/>
      <c r="M7" s="6" t="s">
        <v>798</v>
      </c>
      <c r="N7" s="6">
        <v>21.607019441909497</v>
      </c>
      <c r="O7" s="12"/>
      <c r="P7" s="10"/>
      <c r="Q7" s="25" t="s">
        <v>782</v>
      </c>
      <c r="R7" s="26"/>
      <c r="S7" s="34">
        <f>QUARTILE(C4:C383,2)</f>
        <v>281</v>
      </c>
      <c r="T7" s="28"/>
      <c r="U7" s="11"/>
      <c r="V7" s="11"/>
      <c r="W7" s="6" t="s">
        <v>798</v>
      </c>
      <c r="X7" s="6">
        <v>15.206056130589975</v>
      </c>
      <c r="Y7" s="12"/>
    </row>
    <row r="8" spans="1:25" x14ac:dyDescent="0.25">
      <c r="A8" t="s">
        <v>36</v>
      </c>
      <c r="B8" t="s">
        <v>37</v>
      </c>
      <c r="C8">
        <v>2304</v>
      </c>
      <c r="D8">
        <v>3231</v>
      </c>
      <c r="F8" s="10"/>
      <c r="G8" s="41" t="s">
        <v>783</v>
      </c>
      <c r="H8" s="41"/>
      <c r="I8" s="48">
        <f>MODE(D4:D383)</f>
        <v>490</v>
      </c>
      <c r="J8" s="48"/>
      <c r="K8" s="11"/>
      <c r="L8" s="11"/>
      <c r="M8" s="6" t="s">
        <v>799</v>
      </c>
      <c r="N8" s="6">
        <v>513.5</v>
      </c>
      <c r="O8" s="12"/>
      <c r="P8" s="10"/>
      <c r="Q8" s="25" t="s">
        <v>783</v>
      </c>
      <c r="R8" s="26"/>
      <c r="S8" s="34">
        <f>MODE(C4:C383)</f>
        <v>180</v>
      </c>
      <c r="T8" s="28"/>
      <c r="U8" s="11"/>
      <c r="V8" s="11"/>
      <c r="W8" s="6" t="s">
        <v>799</v>
      </c>
      <c r="X8" s="6">
        <v>281</v>
      </c>
      <c r="Y8" s="12"/>
    </row>
    <row r="9" spans="1:25" x14ac:dyDescent="0.25">
      <c r="A9" t="s">
        <v>38</v>
      </c>
      <c r="B9" t="s">
        <v>39</v>
      </c>
      <c r="C9">
        <v>443</v>
      </c>
      <c r="D9">
        <v>800</v>
      </c>
      <c r="F9" s="10"/>
      <c r="G9" s="41" t="s">
        <v>795</v>
      </c>
      <c r="H9" s="41"/>
      <c r="I9" s="48">
        <f>N7</f>
        <v>21.607019441909497</v>
      </c>
      <c r="J9" s="48"/>
      <c r="K9" s="11"/>
      <c r="L9" s="11"/>
      <c r="M9" s="6" t="s">
        <v>800</v>
      </c>
      <c r="N9" s="6">
        <v>490</v>
      </c>
      <c r="O9" s="12"/>
      <c r="P9" s="10"/>
      <c r="Q9" s="25" t="s">
        <v>781</v>
      </c>
      <c r="R9" s="26"/>
      <c r="S9" s="34">
        <f>X7</f>
        <v>15.206056130589975</v>
      </c>
      <c r="T9" s="28"/>
      <c r="U9" s="11"/>
      <c r="V9" s="11"/>
      <c r="W9" s="6" t="s">
        <v>800</v>
      </c>
      <c r="X9" s="6">
        <v>180</v>
      </c>
      <c r="Y9" s="12"/>
    </row>
    <row r="10" spans="1:25" x14ac:dyDescent="0.25">
      <c r="A10" t="s">
        <v>40</v>
      </c>
      <c r="B10" t="s">
        <v>41</v>
      </c>
      <c r="C10">
        <v>247</v>
      </c>
      <c r="D10">
        <v>479</v>
      </c>
      <c r="F10" s="10"/>
      <c r="G10" s="41" t="s">
        <v>785</v>
      </c>
      <c r="H10" s="41"/>
      <c r="I10" s="48">
        <f>_xlfn.VAR.S(D4:D383)</f>
        <v>177408.04988196085</v>
      </c>
      <c r="J10" s="48"/>
      <c r="K10" s="11"/>
      <c r="L10" s="11"/>
      <c r="M10" s="6" t="s">
        <v>801</v>
      </c>
      <c r="N10" s="6">
        <v>421.19834980916158</v>
      </c>
      <c r="O10" s="12"/>
      <c r="P10" s="10"/>
      <c r="Q10" s="25" t="s">
        <v>785</v>
      </c>
      <c r="R10" s="26"/>
      <c r="S10" s="34">
        <f>_xlfn.VAR.S(C4:C383)</f>
        <v>87865.174357728087</v>
      </c>
      <c r="T10" s="28"/>
      <c r="U10" s="11"/>
      <c r="V10" s="11"/>
      <c r="W10" s="6" t="s">
        <v>801</v>
      </c>
      <c r="X10" s="6">
        <v>296.42060380096405</v>
      </c>
      <c r="Y10" s="12"/>
    </row>
    <row r="11" spans="1:25" x14ac:dyDescent="0.25">
      <c r="A11" t="s">
        <v>42</v>
      </c>
      <c r="B11" t="s">
        <v>43</v>
      </c>
      <c r="C11">
        <v>265</v>
      </c>
      <c r="D11">
        <v>492</v>
      </c>
      <c r="F11" s="10"/>
      <c r="G11" s="41" t="s">
        <v>786</v>
      </c>
      <c r="H11" s="41"/>
      <c r="I11" s="48">
        <f>KURT(D4:D383)</f>
        <v>24.662758749450056</v>
      </c>
      <c r="J11" s="48"/>
      <c r="K11" s="11"/>
      <c r="L11" s="11"/>
      <c r="M11" s="6" t="s">
        <v>802</v>
      </c>
      <c r="N11" s="6">
        <v>177408.04988196085</v>
      </c>
      <c r="O11" s="12"/>
      <c r="P11" s="10"/>
      <c r="Q11" s="25" t="s">
        <v>786</v>
      </c>
      <c r="R11" s="26"/>
      <c r="S11" s="34">
        <f>KURT(C4:C383)</f>
        <v>18.842240137563863</v>
      </c>
      <c r="T11" s="28"/>
      <c r="U11" s="11"/>
      <c r="V11" s="11"/>
      <c r="W11" s="6" t="s">
        <v>802</v>
      </c>
      <c r="X11" s="6">
        <v>87865.174357728087</v>
      </c>
      <c r="Y11" s="12"/>
    </row>
    <row r="12" spans="1:25" x14ac:dyDescent="0.25">
      <c r="A12" t="s">
        <v>44</v>
      </c>
      <c r="B12" t="s">
        <v>45</v>
      </c>
      <c r="C12">
        <v>292</v>
      </c>
      <c r="D12">
        <v>700</v>
      </c>
      <c r="F12" s="10"/>
      <c r="G12" s="41" t="s">
        <v>787</v>
      </c>
      <c r="H12" s="41"/>
      <c r="I12" s="48">
        <f>SKEW(D4:D383)</f>
        <v>3.7171088400566514</v>
      </c>
      <c r="J12" s="48"/>
      <c r="K12" s="11"/>
      <c r="L12" s="11"/>
      <c r="M12" s="6" t="s">
        <v>803</v>
      </c>
      <c r="N12" s="6">
        <v>24.662758749450056</v>
      </c>
      <c r="O12" s="12"/>
      <c r="P12" s="10"/>
      <c r="Q12" s="25" t="s">
        <v>787</v>
      </c>
      <c r="R12" s="26"/>
      <c r="S12" s="34">
        <f>SKEW(C4:C383)</f>
        <v>3.5314647353066979</v>
      </c>
      <c r="T12" s="28"/>
      <c r="U12" s="11"/>
      <c r="V12" s="11"/>
      <c r="W12" s="6" t="s">
        <v>803</v>
      </c>
      <c r="X12" s="6">
        <v>18.842240137563863</v>
      </c>
      <c r="Y12" s="12"/>
    </row>
    <row r="13" spans="1:25" x14ac:dyDescent="0.25">
      <c r="A13" t="s">
        <v>46</v>
      </c>
      <c r="B13" t="s">
        <v>47</v>
      </c>
      <c r="C13">
        <v>469</v>
      </c>
      <c r="D13">
        <v>679</v>
      </c>
      <c r="F13" s="10"/>
      <c r="G13" s="41" t="s">
        <v>788</v>
      </c>
      <c r="H13" s="41"/>
      <c r="I13" s="48" t="str">
        <f>IMSUB(I15,I14)</f>
        <v>4464</v>
      </c>
      <c r="J13" s="48"/>
      <c r="K13" s="11"/>
      <c r="L13" s="11"/>
      <c r="M13" s="6" t="s">
        <v>804</v>
      </c>
      <c r="N13" s="6">
        <v>3.7171088400566514</v>
      </c>
      <c r="O13" s="12"/>
      <c r="P13" s="10"/>
      <c r="Q13" s="25" t="s">
        <v>788</v>
      </c>
      <c r="R13" s="26"/>
      <c r="S13" s="34" t="str">
        <f>IMSUB(S15,S14)</f>
        <v>2671</v>
      </c>
      <c r="T13" s="28"/>
      <c r="U13" s="11"/>
      <c r="V13" s="11"/>
      <c r="W13" s="6" t="s">
        <v>804</v>
      </c>
      <c r="X13" s="6">
        <v>3.5314647353066979</v>
      </c>
      <c r="Y13" s="12"/>
    </row>
    <row r="14" spans="1:25" x14ac:dyDescent="0.25">
      <c r="A14" t="s">
        <v>48</v>
      </c>
      <c r="B14" t="s">
        <v>49</v>
      </c>
      <c r="C14">
        <v>253</v>
      </c>
      <c r="D14">
        <v>432</v>
      </c>
      <c r="F14" s="10"/>
      <c r="G14" s="41" t="s">
        <v>790</v>
      </c>
      <c r="H14" s="41"/>
      <c r="I14" s="48">
        <f>MIN(D4:D383)</f>
        <v>70</v>
      </c>
      <c r="J14" s="48"/>
      <c r="K14" s="11"/>
      <c r="L14" s="11"/>
      <c r="M14" s="6" t="s">
        <v>805</v>
      </c>
      <c r="N14" s="6">
        <v>4464</v>
      </c>
      <c r="O14" s="12"/>
      <c r="P14" s="10"/>
      <c r="Q14" s="25" t="s">
        <v>790</v>
      </c>
      <c r="R14" s="26"/>
      <c r="S14" s="34">
        <f>MIN(C4:C383)</f>
        <v>44</v>
      </c>
      <c r="T14" s="28"/>
      <c r="U14" s="11"/>
      <c r="V14" s="11"/>
      <c r="W14" s="6" t="s">
        <v>805</v>
      </c>
      <c r="X14" s="6">
        <v>2671</v>
      </c>
      <c r="Y14" s="12"/>
    </row>
    <row r="15" spans="1:25" x14ac:dyDescent="0.25">
      <c r="A15" t="s">
        <v>50</v>
      </c>
      <c r="B15" t="s">
        <v>51</v>
      </c>
      <c r="C15">
        <v>239</v>
      </c>
      <c r="D15">
        <v>323</v>
      </c>
      <c r="F15" s="10"/>
      <c r="G15" s="41" t="s">
        <v>791</v>
      </c>
      <c r="H15" s="41"/>
      <c r="I15" s="48">
        <f>MAX(D4:D383)</f>
        <v>4534</v>
      </c>
      <c r="J15" s="48"/>
      <c r="K15" s="11"/>
      <c r="L15" s="11"/>
      <c r="M15" s="6" t="s">
        <v>806</v>
      </c>
      <c r="N15" s="6">
        <v>70</v>
      </c>
      <c r="O15" s="12"/>
      <c r="P15" s="10"/>
      <c r="Q15" s="25" t="s">
        <v>791</v>
      </c>
      <c r="R15" s="26"/>
      <c r="S15" s="34">
        <f>MAX(C4:C383)</f>
        <v>2715</v>
      </c>
      <c r="T15" s="28"/>
      <c r="U15" s="11"/>
      <c r="V15" s="11"/>
      <c r="W15" s="6" t="s">
        <v>806</v>
      </c>
      <c r="X15" s="6">
        <v>44</v>
      </c>
      <c r="Y15" s="12"/>
    </row>
    <row r="16" spans="1:25" x14ac:dyDescent="0.25">
      <c r="A16" t="s">
        <v>52</v>
      </c>
      <c r="B16" t="s">
        <v>53</v>
      </c>
      <c r="C16">
        <v>187</v>
      </c>
      <c r="D16">
        <v>321</v>
      </c>
      <c r="F16" s="10"/>
      <c r="G16" s="41" t="s">
        <v>792</v>
      </c>
      <c r="H16" s="41"/>
      <c r="I16" s="48">
        <f>SUM(D4:D383)</f>
        <v>233884</v>
      </c>
      <c r="J16" s="48"/>
      <c r="K16" s="11"/>
      <c r="L16" s="11"/>
      <c r="M16" s="6" t="s">
        <v>807</v>
      </c>
      <c r="N16" s="6">
        <v>4534</v>
      </c>
      <c r="O16" s="12"/>
      <c r="P16" s="10"/>
      <c r="Q16" s="25" t="s">
        <v>792</v>
      </c>
      <c r="R16" s="26"/>
      <c r="S16" s="34">
        <f>SUM(C4:C383)</f>
        <v>136257</v>
      </c>
      <c r="T16" s="28"/>
      <c r="U16" s="11"/>
      <c r="V16" s="11"/>
      <c r="W16" s="6" t="s">
        <v>807</v>
      </c>
      <c r="X16" s="6">
        <v>2715</v>
      </c>
      <c r="Y16" s="12"/>
    </row>
    <row r="17" spans="1:25" x14ac:dyDescent="0.25">
      <c r="A17" t="s">
        <v>54</v>
      </c>
      <c r="B17" t="s">
        <v>55</v>
      </c>
      <c r="C17">
        <v>170</v>
      </c>
      <c r="D17">
        <v>276</v>
      </c>
      <c r="F17" s="10"/>
      <c r="G17" s="41" t="s">
        <v>793</v>
      </c>
      <c r="H17" s="41"/>
      <c r="I17" s="48">
        <v>380</v>
      </c>
      <c r="J17" s="48"/>
      <c r="K17" s="11"/>
      <c r="L17" s="11"/>
      <c r="M17" s="6" t="s">
        <v>808</v>
      </c>
      <c r="N17" s="6">
        <v>233884</v>
      </c>
      <c r="O17" s="12"/>
      <c r="P17" s="10"/>
      <c r="Q17" s="25" t="s">
        <v>793</v>
      </c>
      <c r="R17" s="26"/>
      <c r="S17" s="34">
        <v>380</v>
      </c>
      <c r="T17" s="28"/>
      <c r="U17" s="11"/>
      <c r="V17" s="11"/>
      <c r="W17" s="6" t="s">
        <v>808</v>
      </c>
      <c r="X17" s="6">
        <v>136257</v>
      </c>
      <c r="Y17" s="12"/>
    </row>
    <row r="18" spans="1:25" x14ac:dyDescent="0.25">
      <c r="A18" t="s">
        <v>56</v>
      </c>
      <c r="B18" t="s">
        <v>57</v>
      </c>
      <c r="C18">
        <v>449</v>
      </c>
      <c r="D18">
        <v>774</v>
      </c>
      <c r="F18" s="10"/>
      <c r="G18" s="11"/>
      <c r="H18" s="11"/>
      <c r="I18" s="11"/>
      <c r="J18" s="11"/>
      <c r="K18" s="11"/>
      <c r="L18" s="11"/>
      <c r="M18" s="6" t="s">
        <v>809</v>
      </c>
      <c r="N18" s="6">
        <v>380</v>
      </c>
      <c r="O18" s="12"/>
      <c r="P18" s="10"/>
      <c r="Q18" s="11"/>
      <c r="R18" s="11"/>
      <c r="S18" s="11"/>
      <c r="T18" s="11"/>
      <c r="U18" s="11"/>
      <c r="V18" s="11"/>
      <c r="W18" s="6" t="s">
        <v>809</v>
      </c>
      <c r="X18" s="6">
        <v>380</v>
      </c>
      <c r="Y18" s="12"/>
    </row>
    <row r="19" spans="1:25" x14ac:dyDescent="0.25">
      <c r="A19" t="s">
        <v>58</v>
      </c>
      <c r="B19" t="s">
        <v>59</v>
      </c>
      <c r="C19">
        <v>284</v>
      </c>
      <c r="D19">
        <v>547</v>
      </c>
      <c r="F19" s="10"/>
      <c r="G19" s="31" t="s">
        <v>813</v>
      </c>
      <c r="H19" s="32"/>
      <c r="I19" s="32"/>
      <c r="J19" s="33"/>
      <c r="N19" s="11"/>
      <c r="O19" s="12"/>
      <c r="P19" s="10"/>
      <c r="Q19" s="31" t="s">
        <v>813</v>
      </c>
      <c r="R19" s="32"/>
      <c r="S19" s="32"/>
      <c r="T19" s="33"/>
      <c r="Y19" s="12"/>
    </row>
    <row r="20" spans="1:25" x14ac:dyDescent="0.25">
      <c r="A20" t="s">
        <v>60</v>
      </c>
      <c r="B20" t="s">
        <v>61</v>
      </c>
      <c r="C20">
        <v>110</v>
      </c>
      <c r="D20">
        <v>177</v>
      </c>
      <c r="F20" s="13"/>
      <c r="G20" s="29" t="s">
        <v>809</v>
      </c>
      <c r="H20" s="30"/>
      <c r="I20" s="34">
        <v>380</v>
      </c>
      <c r="J20" s="28"/>
      <c r="N20" s="11"/>
      <c r="O20" s="12"/>
      <c r="P20" s="10"/>
      <c r="Q20" s="23" t="s">
        <v>809</v>
      </c>
      <c r="R20" s="24"/>
      <c r="S20" s="34">
        <v>380</v>
      </c>
      <c r="T20" s="28"/>
      <c r="Y20" s="12"/>
    </row>
    <row r="21" spans="1:25" x14ac:dyDescent="0.25">
      <c r="A21" t="s">
        <v>62</v>
      </c>
      <c r="B21" t="s">
        <v>63</v>
      </c>
      <c r="C21">
        <v>242</v>
      </c>
      <c r="D21">
        <v>457</v>
      </c>
      <c r="F21" s="14"/>
      <c r="G21" s="21" t="s">
        <v>806</v>
      </c>
      <c r="H21" s="22"/>
      <c r="I21" s="34">
        <f>MIN(D4:D383)</f>
        <v>70</v>
      </c>
      <c r="J21" s="28"/>
      <c r="N21" s="11"/>
      <c r="O21" s="12"/>
      <c r="P21" s="10"/>
      <c r="Q21" s="21" t="s">
        <v>806</v>
      </c>
      <c r="R21" s="22"/>
      <c r="S21" s="34">
        <f>MIN(C4:C383)</f>
        <v>44</v>
      </c>
      <c r="T21" s="28"/>
      <c r="Y21" s="12"/>
    </row>
    <row r="22" spans="1:25" x14ac:dyDescent="0.25">
      <c r="A22" t="s">
        <v>64</v>
      </c>
      <c r="B22" t="s">
        <v>65</v>
      </c>
      <c r="C22">
        <v>472</v>
      </c>
      <c r="D22">
        <v>855</v>
      </c>
      <c r="F22" s="14"/>
      <c r="G22" s="21" t="s">
        <v>807</v>
      </c>
      <c r="H22" s="22"/>
      <c r="I22" s="34">
        <f>MAX(D4,D4:D383)</f>
        <v>4534</v>
      </c>
      <c r="J22" s="28"/>
      <c r="N22" s="11"/>
      <c r="O22" s="12"/>
      <c r="P22" s="10"/>
      <c r="Q22" s="21" t="s">
        <v>807</v>
      </c>
      <c r="R22" s="22"/>
      <c r="S22" s="34">
        <f>MAX(C4:C383)</f>
        <v>2715</v>
      </c>
      <c r="T22" s="28"/>
      <c r="Y22" s="12"/>
    </row>
    <row r="23" spans="1:25" x14ac:dyDescent="0.25">
      <c r="A23" t="s">
        <v>66</v>
      </c>
      <c r="B23" t="s">
        <v>67</v>
      </c>
      <c r="C23">
        <v>225</v>
      </c>
      <c r="D23">
        <v>382</v>
      </c>
      <c r="F23" s="14"/>
      <c r="G23" s="25" t="s">
        <v>805</v>
      </c>
      <c r="H23" s="26"/>
      <c r="I23" s="34" t="str">
        <f>IMSUB(I22,I21)</f>
        <v>4464</v>
      </c>
      <c r="J23" s="28"/>
      <c r="N23" s="11"/>
      <c r="O23" s="12"/>
      <c r="P23" s="10"/>
      <c r="Q23" s="21" t="s">
        <v>805</v>
      </c>
      <c r="R23" s="22"/>
      <c r="S23" s="34">
        <f>S22-S21</f>
        <v>2671</v>
      </c>
      <c r="T23" s="28"/>
      <c r="Y23" s="12"/>
    </row>
    <row r="24" spans="1:25" x14ac:dyDescent="0.25">
      <c r="A24" t="s">
        <v>68</v>
      </c>
      <c r="B24" t="s">
        <v>69</v>
      </c>
      <c r="C24">
        <v>278</v>
      </c>
      <c r="D24">
        <v>418</v>
      </c>
      <c r="F24" s="14"/>
      <c r="G24" s="25" t="s">
        <v>797</v>
      </c>
      <c r="H24" s="26"/>
      <c r="I24" s="27">
        <f>AVERAGE(D4:D383)</f>
        <v>615.48421052631579</v>
      </c>
      <c r="J24" s="35"/>
      <c r="N24" s="11"/>
      <c r="O24" s="12"/>
      <c r="P24" s="10"/>
      <c r="Q24" s="21" t="s">
        <v>797</v>
      </c>
      <c r="R24" s="22"/>
      <c r="S24" s="27">
        <f>AVERAGE(C4:C383)</f>
        <v>358.57105263157894</v>
      </c>
      <c r="T24" s="35"/>
      <c r="Y24" s="12"/>
    </row>
    <row r="25" spans="1:25" x14ac:dyDescent="0.25">
      <c r="A25" t="s">
        <v>70</v>
      </c>
      <c r="B25" t="s">
        <v>71</v>
      </c>
      <c r="C25">
        <v>112</v>
      </c>
      <c r="D25">
        <v>199</v>
      </c>
      <c r="F25" s="14"/>
      <c r="G25" s="21" t="s">
        <v>801</v>
      </c>
      <c r="H25" s="22"/>
      <c r="I25" s="27">
        <f>STDEVP(D4:D383)</f>
        <v>420.64377636284809</v>
      </c>
      <c r="J25" s="35"/>
      <c r="N25" s="11"/>
      <c r="O25" s="12"/>
      <c r="P25" s="10"/>
      <c r="Q25" s="21" t="s">
        <v>801</v>
      </c>
      <c r="R25" s="22"/>
      <c r="S25" s="27">
        <f>_xlfn.STDEV.P(C4:C383)</f>
        <v>296.03031975573288</v>
      </c>
      <c r="T25" s="35"/>
      <c r="Y25" s="12"/>
    </row>
    <row r="26" spans="1:25" x14ac:dyDescent="0.25">
      <c r="A26" t="s">
        <v>72</v>
      </c>
      <c r="B26" t="s">
        <v>73</v>
      </c>
      <c r="C26">
        <v>89</v>
      </c>
      <c r="D26">
        <v>143</v>
      </c>
      <c r="F26" s="14"/>
      <c r="G26" s="21" t="s">
        <v>822</v>
      </c>
      <c r="H26" s="22"/>
      <c r="I26" s="36">
        <f>I25/I24</f>
        <v>0.68343552794497386</v>
      </c>
      <c r="J26" s="37"/>
      <c r="N26" s="11"/>
      <c r="O26" s="12"/>
      <c r="P26" s="10"/>
      <c r="Q26" s="21" t="s">
        <v>822</v>
      </c>
      <c r="R26" s="22"/>
      <c r="S26" s="36">
        <f>(S25/S24)</f>
        <v>0.8255834306287273</v>
      </c>
      <c r="T26" s="37"/>
      <c r="Y26" s="12"/>
    </row>
    <row r="27" spans="1:25" x14ac:dyDescent="0.25">
      <c r="A27" t="s">
        <v>74</v>
      </c>
      <c r="B27" t="s">
        <v>75</v>
      </c>
      <c r="C27">
        <v>139</v>
      </c>
      <c r="D27">
        <v>249</v>
      </c>
      <c r="F27" s="14"/>
      <c r="G27" s="21" t="s">
        <v>820</v>
      </c>
      <c r="H27" s="22"/>
      <c r="I27" s="27">
        <f>KURT(D4:D383)</f>
        <v>24.662758749450056</v>
      </c>
      <c r="J27" s="35"/>
      <c r="N27" s="11"/>
      <c r="O27" s="12"/>
      <c r="P27" s="10"/>
      <c r="Q27" s="21" t="s">
        <v>820</v>
      </c>
      <c r="R27" s="22"/>
      <c r="S27" s="27">
        <f>KURT(C4:C383)</f>
        <v>18.842240137563863</v>
      </c>
      <c r="T27" s="35"/>
      <c r="Y27" s="12"/>
    </row>
    <row r="28" spans="1:25" x14ac:dyDescent="0.25">
      <c r="A28" t="s">
        <v>76</v>
      </c>
      <c r="B28" t="s">
        <v>77</v>
      </c>
      <c r="C28">
        <v>527</v>
      </c>
      <c r="D28">
        <v>695</v>
      </c>
      <c r="F28" s="14"/>
      <c r="G28" s="25" t="s">
        <v>821</v>
      </c>
      <c r="H28" s="26"/>
      <c r="I28" s="27">
        <f>SKEW(D4:D383)</f>
        <v>3.7171088400566514</v>
      </c>
      <c r="J28" s="35"/>
      <c r="N28" s="11"/>
      <c r="O28" s="12"/>
      <c r="P28" s="10"/>
      <c r="Q28" s="25" t="s">
        <v>821</v>
      </c>
      <c r="R28" s="26"/>
      <c r="S28" s="27">
        <f>SKEW(C4:C383)</f>
        <v>3.5314647353066979</v>
      </c>
      <c r="T28" s="35"/>
      <c r="Y28" s="12"/>
    </row>
    <row r="29" spans="1:25" x14ac:dyDescent="0.25">
      <c r="A29" t="s">
        <v>78</v>
      </c>
      <c r="B29" t="s">
        <v>79</v>
      </c>
      <c r="C29">
        <v>251</v>
      </c>
      <c r="D29">
        <v>513</v>
      </c>
      <c r="F29" s="14"/>
      <c r="G29" s="25" t="s">
        <v>825</v>
      </c>
      <c r="H29" s="26"/>
      <c r="I29" s="27">
        <f>(I24-I25)</f>
        <v>194.84043416346771</v>
      </c>
      <c r="J29" s="35"/>
      <c r="N29" s="11"/>
      <c r="O29" s="12"/>
      <c r="P29" s="10"/>
      <c r="Q29" s="25" t="s">
        <v>827</v>
      </c>
      <c r="R29" s="26"/>
      <c r="S29" s="27">
        <f>S24-S25</f>
        <v>62.540732875846061</v>
      </c>
      <c r="T29" s="35"/>
      <c r="Y29" s="12"/>
    </row>
    <row r="30" spans="1:25" x14ac:dyDescent="0.25">
      <c r="A30" t="s">
        <v>80</v>
      </c>
      <c r="B30" t="s">
        <v>81</v>
      </c>
      <c r="C30">
        <v>441</v>
      </c>
      <c r="D30">
        <v>722</v>
      </c>
      <c r="F30" s="14"/>
      <c r="G30" s="25" t="s">
        <v>826</v>
      </c>
      <c r="H30" s="26"/>
      <c r="I30" s="27">
        <f>I24+I25</f>
        <v>1036.1279868891638</v>
      </c>
      <c r="J30" s="28"/>
      <c r="N30" s="11"/>
      <c r="O30" s="12"/>
      <c r="P30" s="10"/>
      <c r="Q30" s="25" t="s">
        <v>828</v>
      </c>
      <c r="R30" s="26"/>
      <c r="S30" s="27">
        <f>S24+S25</f>
        <v>654.60137238731181</v>
      </c>
      <c r="T30" s="35"/>
      <c r="Y30" s="12"/>
    </row>
    <row r="31" spans="1:25" x14ac:dyDescent="0.25">
      <c r="A31" t="s">
        <v>82</v>
      </c>
      <c r="B31" t="s">
        <v>83</v>
      </c>
      <c r="C31">
        <v>508</v>
      </c>
      <c r="D31">
        <v>581</v>
      </c>
      <c r="F31" s="14"/>
      <c r="G31" s="11"/>
      <c r="H31" s="11"/>
      <c r="I31" s="11"/>
      <c r="J31" s="11"/>
      <c r="N31" s="11"/>
      <c r="O31" s="12"/>
      <c r="P31" s="10"/>
      <c r="Q31" s="11"/>
      <c r="R31" s="11"/>
      <c r="S31" s="11"/>
      <c r="T31" s="11"/>
      <c r="Y31" s="12"/>
    </row>
    <row r="32" spans="1:25" x14ac:dyDescent="0.25">
      <c r="A32" t="s">
        <v>84</v>
      </c>
      <c r="B32" t="s">
        <v>85</v>
      </c>
      <c r="C32">
        <v>351</v>
      </c>
      <c r="D32">
        <v>496</v>
      </c>
      <c r="F32" s="14"/>
      <c r="G32" s="31" t="s">
        <v>814</v>
      </c>
      <c r="H32" s="32"/>
      <c r="I32" s="32"/>
      <c r="J32" s="33"/>
      <c r="N32" s="11"/>
      <c r="O32" s="12"/>
      <c r="P32" s="10"/>
      <c r="Q32" s="31" t="s">
        <v>814</v>
      </c>
      <c r="R32" s="32"/>
      <c r="S32" s="32"/>
      <c r="T32" s="33"/>
      <c r="Y32" s="12"/>
    </row>
    <row r="33" spans="1:25" x14ac:dyDescent="0.25">
      <c r="A33" t="s">
        <v>86</v>
      </c>
      <c r="B33" t="s">
        <v>87</v>
      </c>
      <c r="C33">
        <v>500</v>
      </c>
      <c r="D33">
        <v>555</v>
      </c>
      <c r="F33" s="14"/>
      <c r="G33" s="25" t="s">
        <v>815</v>
      </c>
      <c r="H33" s="26"/>
      <c r="I33" s="34">
        <f>QUARTILE($D$4:$D$383,1)</f>
        <v>368.5</v>
      </c>
      <c r="J33" s="28"/>
      <c r="N33" s="11"/>
      <c r="O33" s="12"/>
      <c r="P33" s="10"/>
      <c r="Q33" s="25" t="s">
        <v>815</v>
      </c>
      <c r="R33" s="26"/>
      <c r="S33" s="34">
        <f>QUARTILE($C$4:$C$383,1)</f>
        <v>188.75</v>
      </c>
      <c r="T33" s="28"/>
      <c r="Y33" s="12"/>
    </row>
    <row r="34" spans="1:25" x14ac:dyDescent="0.25">
      <c r="A34" t="s">
        <v>88</v>
      </c>
      <c r="B34" t="s">
        <v>89</v>
      </c>
      <c r="C34">
        <v>584</v>
      </c>
      <c r="D34">
        <v>842</v>
      </c>
      <c r="F34" s="14"/>
      <c r="G34" s="25" t="s">
        <v>816</v>
      </c>
      <c r="H34" s="26"/>
      <c r="I34" s="34">
        <f>QUARTILE($D$4:$D$383,2)</f>
        <v>513.5</v>
      </c>
      <c r="J34" s="28"/>
      <c r="N34" s="11"/>
      <c r="O34" s="12"/>
      <c r="P34" s="10"/>
      <c r="Q34" s="25" t="s">
        <v>816</v>
      </c>
      <c r="R34" s="26"/>
      <c r="S34" s="34">
        <f>QUARTILE($C$4:$C$383,2)</f>
        <v>281</v>
      </c>
      <c r="T34" s="28"/>
      <c r="Y34" s="12"/>
    </row>
    <row r="35" spans="1:25" x14ac:dyDescent="0.25">
      <c r="A35" t="s">
        <v>90</v>
      </c>
      <c r="B35" t="s">
        <v>91</v>
      </c>
      <c r="C35">
        <v>415</v>
      </c>
      <c r="D35">
        <v>600</v>
      </c>
      <c r="F35" s="10"/>
      <c r="G35" s="25" t="s">
        <v>817</v>
      </c>
      <c r="H35" s="26"/>
      <c r="I35" s="34">
        <f>QUARTILE($D$4:$D$383,3)</f>
        <v>742.5</v>
      </c>
      <c r="J35" s="28"/>
      <c r="N35" s="11"/>
      <c r="O35" s="12"/>
      <c r="P35" s="10"/>
      <c r="Q35" s="25" t="s">
        <v>817</v>
      </c>
      <c r="R35" s="26"/>
      <c r="S35" s="34">
        <f>QUARTILE($C$4:$C$383,3)</f>
        <v>443</v>
      </c>
      <c r="T35" s="28"/>
      <c r="Y35" s="12"/>
    </row>
    <row r="36" spans="1:25" x14ac:dyDescent="0.25">
      <c r="A36" t="s">
        <v>92</v>
      </c>
      <c r="B36" t="s">
        <v>93</v>
      </c>
      <c r="C36">
        <v>263</v>
      </c>
      <c r="D36">
        <v>487</v>
      </c>
      <c r="F36" s="10"/>
      <c r="G36" s="25" t="s">
        <v>823</v>
      </c>
      <c r="H36" s="26"/>
      <c r="I36" s="34">
        <f>(I35-I33)/2</f>
        <v>187</v>
      </c>
      <c r="J36" s="28"/>
      <c r="N36" s="11"/>
      <c r="O36" s="12"/>
      <c r="P36" s="10"/>
      <c r="Q36" s="25" t="s">
        <v>823</v>
      </c>
      <c r="R36" s="26"/>
      <c r="S36" s="34">
        <f>(S35-S33)/2</f>
        <v>127.125</v>
      </c>
      <c r="T36" s="28"/>
      <c r="Y36" s="12"/>
    </row>
    <row r="37" spans="1:25" x14ac:dyDescent="0.25">
      <c r="A37" t="s">
        <v>94</v>
      </c>
      <c r="B37" t="s">
        <v>95</v>
      </c>
      <c r="C37">
        <v>244</v>
      </c>
      <c r="D37">
        <v>367</v>
      </c>
      <c r="F37" s="10"/>
      <c r="G37" s="25" t="s">
        <v>824</v>
      </c>
      <c r="H37" s="26"/>
      <c r="I37" s="36">
        <f>I36/I34</f>
        <v>0.36416747809152872</v>
      </c>
      <c r="J37" s="37"/>
      <c r="N37" s="11"/>
      <c r="O37" s="12"/>
      <c r="P37" s="10"/>
      <c r="Q37" s="25" t="s">
        <v>824</v>
      </c>
      <c r="R37" s="26"/>
      <c r="S37" s="36">
        <f>S36/S34</f>
        <v>0.45240213523131673</v>
      </c>
      <c r="T37" s="37"/>
      <c r="Y37" s="12"/>
    </row>
    <row r="38" spans="1:25" x14ac:dyDescent="0.25">
      <c r="A38" t="s">
        <v>96</v>
      </c>
      <c r="B38" t="s">
        <v>97</v>
      </c>
      <c r="C38">
        <v>381</v>
      </c>
      <c r="D38">
        <v>453</v>
      </c>
      <c r="F38" s="10"/>
      <c r="G38" s="25" t="s">
        <v>818</v>
      </c>
      <c r="H38" s="26"/>
      <c r="I38" s="34">
        <f>(I33+I35-2*I34)/I36</f>
        <v>0.44919786096256686</v>
      </c>
      <c r="J38" s="28"/>
      <c r="N38" s="11"/>
      <c r="O38" s="12"/>
      <c r="P38" s="10"/>
      <c r="Q38" s="25" t="s">
        <v>818</v>
      </c>
      <c r="R38" s="26"/>
      <c r="S38" s="34">
        <f>(S33+S35-2*S34)/S36</f>
        <v>0.54867256637168138</v>
      </c>
      <c r="T38" s="28"/>
      <c r="Y38" s="12"/>
    </row>
    <row r="39" spans="1:25" x14ac:dyDescent="0.25">
      <c r="A39" t="s">
        <v>98</v>
      </c>
      <c r="B39" t="s">
        <v>99</v>
      </c>
      <c r="C39">
        <v>170</v>
      </c>
      <c r="D39">
        <v>235</v>
      </c>
      <c r="F39" s="10"/>
      <c r="G39" s="25" t="s">
        <v>819</v>
      </c>
      <c r="H39" s="26"/>
      <c r="I39" s="34">
        <f>_xlfn.MODE.SNGL(D4:D383)</f>
        <v>490</v>
      </c>
      <c r="J39" s="28"/>
      <c r="K39" s="5">
        <f>COUNTIF($D$4:$D$383,I39)</f>
        <v>5</v>
      </c>
      <c r="L39" s="11"/>
      <c r="M39" s="11"/>
      <c r="N39" s="11"/>
      <c r="O39" s="12"/>
      <c r="P39" s="10"/>
      <c r="Q39" s="25" t="s">
        <v>819</v>
      </c>
      <c r="R39" s="26"/>
      <c r="S39" s="34">
        <f>MODE(C4:C383)</f>
        <v>180</v>
      </c>
      <c r="T39" s="28"/>
      <c r="U39" s="5">
        <f>COUNTIF($C$4:$C$383,S39)</f>
        <v>4</v>
      </c>
      <c r="V39" s="11"/>
      <c r="W39" s="11"/>
      <c r="X39" s="11"/>
      <c r="Y39" s="12"/>
    </row>
    <row r="40" spans="1:25" x14ac:dyDescent="0.25">
      <c r="A40" t="s">
        <v>100</v>
      </c>
      <c r="B40" t="s">
        <v>101</v>
      </c>
      <c r="C40">
        <v>325</v>
      </c>
      <c r="D40">
        <v>542</v>
      </c>
      <c r="F40" s="10"/>
      <c r="G40" s="11"/>
      <c r="H40" s="11"/>
      <c r="I40" s="11"/>
      <c r="J40" s="11"/>
      <c r="K40" s="11"/>
      <c r="L40" s="11"/>
      <c r="M40" s="11"/>
      <c r="N40" s="11"/>
      <c r="O40" s="12"/>
      <c r="P40" s="10"/>
      <c r="Q40" s="11"/>
      <c r="R40" s="11"/>
      <c r="S40" s="11"/>
      <c r="T40" s="11"/>
      <c r="U40" s="11"/>
      <c r="V40" s="11"/>
      <c r="W40" s="11"/>
      <c r="X40" s="11"/>
      <c r="Y40" s="12"/>
    </row>
    <row r="41" spans="1:25" x14ac:dyDescent="0.25">
      <c r="A41" t="s">
        <v>102</v>
      </c>
      <c r="B41" t="s">
        <v>103</v>
      </c>
      <c r="C41">
        <v>304</v>
      </c>
      <c r="D41">
        <v>355</v>
      </c>
      <c r="F41" s="40" t="s">
        <v>810</v>
      </c>
      <c r="G41" s="39"/>
      <c r="I41" s="11"/>
      <c r="J41" s="11"/>
      <c r="K41" s="11"/>
      <c r="L41" s="11"/>
      <c r="M41" s="11"/>
      <c r="N41" s="11"/>
      <c r="O41" s="12"/>
      <c r="P41" s="38" t="s">
        <v>811</v>
      </c>
      <c r="Q41" s="39"/>
      <c r="T41" s="11"/>
      <c r="U41" s="11"/>
      <c r="V41" s="11"/>
      <c r="W41" s="11"/>
      <c r="X41" s="11"/>
      <c r="Y41" s="12"/>
    </row>
    <row r="42" spans="1:25" x14ac:dyDescent="0.25">
      <c r="A42" t="s">
        <v>104</v>
      </c>
      <c r="B42" t="s">
        <v>105</v>
      </c>
      <c r="C42">
        <v>568</v>
      </c>
      <c r="D42">
        <v>645</v>
      </c>
      <c r="F42" s="5">
        <v>0</v>
      </c>
      <c r="G42" s="19">
        <f t="array" ref="G42:G88">FREQUENCY(D4:$D$383,$F$42:$F$88)</f>
        <v>0</v>
      </c>
      <c r="I42" s="11"/>
      <c r="J42" s="11"/>
      <c r="K42" s="11"/>
      <c r="L42" s="11"/>
      <c r="M42" s="11"/>
      <c r="N42" s="11"/>
      <c r="O42" s="11"/>
      <c r="P42" s="5">
        <v>0</v>
      </c>
      <c r="Q42" s="5">
        <f t="array" ref="Q42:Q70">FREQUENCY($C$4:$C$383,$P$42:$P$70)</f>
        <v>0</v>
      </c>
      <c r="T42" s="11"/>
      <c r="U42" s="11"/>
      <c r="V42" s="11"/>
      <c r="W42" s="11"/>
      <c r="X42" s="11"/>
      <c r="Y42" s="12"/>
    </row>
    <row r="43" spans="1:25" x14ac:dyDescent="0.25">
      <c r="A43" t="s">
        <v>106</v>
      </c>
      <c r="B43" t="s">
        <v>107</v>
      </c>
      <c r="C43">
        <v>1625</v>
      </c>
      <c r="D43">
        <v>1894</v>
      </c>
      <c r="F43" s="5">
        <v>100</v>
      </c>
      <c r="G43" s="19">
        <v>2</v>
      </c>
      <c r="I43" s="11"/>
      <c r="J43" s="11"/>
      <c r="K43" s="11"/>
      <c r="L43" s="11"/>
      <c r="M43" s="11"/>
      <c r="N43" s="11"/>
      <c r="O43" s="11"/>
      <c r="P43" s="5">
        <v>100</v>
      </c>
      <c r="Q43" s="5">
        <v>16</v>
      </c>
      <c r="T43" s="11"/>
      <c r="U43" s="11"/>
      <c r="V43" s="11"/>
      <c r="W43" s="11"/>
      <c r="X43" s="11"/>
      <c r="Y43" s="12"/>
    </row>
    <row r="44" spans="1:25" x14ac:dyDescent="0.25">
      <c r="A44" t="s">
        <v>108</v>
      </c>
      <c r="B44" t="s">
        <v>109</v>
      </c>
      <c r="C44">
        <v>528</v>
      </c>
      <c r="D44">
        <v>562</v>
      </c>
      <c r="F44" s="5">
        <f t="shared" ref="F44:F88" si="0">F43+100</f>
        <v>200</v>
      </c>
      <c r="G44" s="19">
        <v>12</v>
      </c>
      <c r="I44" s="11"/>
      <c r="J44" s="11"/>
      <c r="K44" s="11"/>
      <c r="L44" s="11"/>
      <c r="M44" s="11"/>
      <c r="N44" s="11"/>
      <c r="O44" s="11"/>
      <c r="P44" s="5">
        <f t="shared" ref="P44:P70" si="1">P43+100</f>
        <v>200</v>
      </c>
      <c r="Q44" s="5">
        <v>96</v>
      </c>
      <c r="T44" s="11"/>
      <c r="U44" s="11"/>
      <c r="V44" s="11"/>
      <c r="W44" s="11"/>
      <c r="X44" s="11"/>
      <c r="Y44" s="12"/>
    </row>
    <row r="45" spans="1:25" x14ac:dyDescent="0.25">
      <c r="A45" t="s">
        <v>110</v>
      </c>
      <c r="B45" t="s">
        <v>111</v>
      </c>
      <c r="C45">
        <v>285</v>
      </c>
      <c r="D45">
        <v>404</v>
      </c>
      <c r="F45" s="5">
        <f t="shared" si="0"/>
        <v>300</v>
      </c>
      <c r="G45" s="19">
        <v>39</v>
      </c>
      <c r="I45" s="11"/>
      <c r="J45" s="11"/>
      <c r="K45" s="11"/>
      <c r="L45" s="11"/>
      <c r="M45" s="11"/>
      <c r="N45" s="11"/>
      <c r="O45" s="11"/>
      <c r="P45" s="5">
        <f t="shared" si="1"/>
        <v>300</v>
      </c>
      <c r="Q45" s="5">
        <v>98</v>
      </c>
      <c r="T45" s="11"/>
      <c r="U45" s="11"/>
      <c r="V45" s="11"/>
      <c r="W45" s="11"/>
      <c r="X45" s="11"/>
      <c r="Y45" s="12"/>
    </row>
    <row r="46" spans="1:25" x14ac:dyDescent="0.25">
      <c r="A46" t="s">
        <v>112</v>
      </c>
      <c r="B46" t="s">
        <v>113</v>
      </c>
      <c r="C46">
        <v>1756</v>
      </c>
      <c r="D46">
        <v>2039</v>
      </c>
      <c r="F46" s="5">
        <f t="shared" si="0"/>
        <v>400</v>
      </c>
      <c r="G46" s="19">
        <v>61</v>
      </c>
      <c r="I46" s="11"/>
      <c r="J46" s="11"/>
      <c r="K46" s="11"/>
      <c r="L46" s="11"/>
      <c r="M46" s="11"/>
      <c r="N46" s="11"/>
      <c r="O46" s="11"/>
      <c r="P46" s="5">
        <f t="shared" si="1"/>
        <v>400</v>
      </c>
      <c r="Q46" s="5">
        <v>52</v>
      </c>
      <c r="T46" s="11"/>
      <c r="U46" s="11"/>
      <c r="V46" s="11"/>
      <c r="W46" s="11"/>
      <c r="X46" s="11"/>
      <c r="Y46" s="12"/>
    </row>
    <row r="47" spans="1:25" x14ac:dyDescent="0.25">
      <c r="A47" t="s">
        <v>114</v>
      </c>
      <c r="B47" t="s">
        <v>115</v>
      </c>
      <c r="C47">
        <v>2715</v>
      </c>
      <c r="D47">
        <v>4534</v>
      </c>
      <c r="F47" s="5">
        <f t="shared" si="0"/>
        <v>500</v>
      </c>
      <c r="G47" s="19">
        <v>68</v>
      </c>
      <c r="I47" s="11"/>
      <c r="J47" s="11"/>
      <c r="K47" s="11"/>
      <c r="L47" s="11"/>
      <c r="M47" s="11"/>
      <c r="N47" s="11"/>
      <c r="O47" s="11"/>
      <c r="P47" s="5">
        <f t="shared" si="1"/>
        <v>500</v>
      </c>
      <c r="Q47" s="5">
        <v>46</v>
      </c>
      <c r="T47" s="11"/>
      <c r="U47" s="11"/>
      <c r="V47" s="11"/>
      <c r="W47" s="11"/>
      <c r="X47" s="11"/>
      <c r="Y47" s="12"/>
    </row>
    <row r="48" spans="1:25" x14ac:dyDescent="0.25">
      <c r="A48" t="s">
        <v>116</v>
      </c>
      <c r="B48" t="s">
        <v>117</v>
      </c>
      <c r="C48">
        <v>712</v>
      </c>
      <c r="D48">
        <v>707</v>
      </c>
      <c r="F48" s="5">
        <f t="shared" si="0"/>
        <v>600</v>
      </c>
      <c r="G48" s="19">
        <v>54</v>
      </c>
      <c r="I48" s="11"/>
      <c r="J48" s="11"/>
      <c r="K48" s="11"/>
      <c r="L48" s="11"/>
      <c r="M48" s="11"/>
      <c r="N48" s="11"/>
      <c r="O48" s="11"/>
      <c r="P48" s="5">
        <f t="shared" si="1"/>
        <v>600</v>
      </c>
      <c r="Q48" s="5">
        <v>32</v>
      </c>
      <c r="T48" s="11"/>
      <c r="U48" s="11"/>
      <c r="V48" s="11"/>
      <c r="W48" s="11"/>
      <c r="X48" s="11"/>
      <c r="Y48" s="12"/>
    </row>
    <row r="49" spans="1:25" x14ac:dyDescent="0.25">
      <c r="A49" t="s">
        <v>118</v>
      </c>
      <c r="B49" t="s">
        <v>119</v>
      </c>
      <c r="C49">
        <v>379</v>
      </c>
      <c r="D49">
        <v>470</v>
      </c>
      <c r="F49" s="5">
        <f t="shared" si="0"/>
        <v>700</v>
      </c>
      <c r="G49" s="19">
        <v>33</v>
      </c>
      <c r="I49" s="11"/>
      <c r="J49" s="11"/>
      <c r="K49" s="11"/>
      <c r="L49" s="11"/>
      <c r="M49" s="11"/>
      <c r="N49" s="11"/>
      <c r="O49" s="11"/>
      <c r="P49" s="5">
        <f t="shared" si="1"/>
        <v>700</v>
      </c>
      <c r="Q49" s="5">
        <v>13</v>
      </c>
      <c r="T49" s="11"/>
      <c r="U49" s="11"/>
      <c r="V49" s="11"/>
      <c r="W49" s="11"/>
      <c r="X49" s="11"/>
      <c r="Y49" s="12"/>
    </row>
    <row r="50" spans="1:25" x14ac:dyDescent="0.25">
      <c r="A50" t="s">
        <v>120</v>
      </c>
      <c r="B50" t="s">
        <v>121</v>
      </c>
      <c r="C50">
        <v>287</v>
      </c>
      <c r="D50">
        <v>511</v>
      </c>
      <c r="F50" s="5">
        <f t="shared" si="0"/>
        <v>800</v>
      </c>
      <c r="G50" s="19">
        <v>38</v>
      </c>
      <c r="I50" s="11"/>
      <c r="J50" s="11"/>
      <c r="K50" s="11"/>
      <c r="L50" s="11"/>
      <c r="M50" s="11"/>
      <c r="N50" s="11"/>
      <c r="O50" s="11"/>
      <c r="P50" s="5">
        <f t="shared" si="1"/>
        <v>800</v>
      </c>
      <c r="Q50" s="5">
        <v>8</v>
      </c>
      <c r="T50" s="11"/>
      <c r="U50" s="11"/>
      <c r="V50" s="11"/>
      <c r="W50" s="11"/>
      <c r="X50" s="11"/>
      <c r="Y50" s="12"/>
    </row>
    <row r="51" spans="1:25" x14ac:dyDescent="0.25">
      <c r="A51" t="s">
        <v>122</v>
      </c>
      <c r="B51" t="s">
        <v>123</v>
      </c>
      <c r="C51">
        <v>230</v>
      </c>
      <c r="D51">
        <v>358</v>
      </c>
      <c r="F51" s="5">
        <f t="shared" si="0"/>
        <v>900</v>
      </c>
      <c r="G51" s="19">
        <v>19</v>
      </c>
      <c r="I51" s="11"/>
      <c r="J51" s="11"/>
      <c r="K51" s="11"/>
      <c r="L51" s="11"/>
      <c r="M51" s="11"/>
      <c r="N51" s="11"/>
      <c r="O51" s="11"/>
      <c r="P51" s="5">
        <f t="shared" si="1"/>
        <v>900</v>
      </c>
      <c r="Q51" s="5">
        <v>4</v>
      </c>
      <c r="T51" s="11"/>
      <c r="U51" s="11"/>
      <c r="V51" s="11"/>
      <c r="W51" s="11"/>
      <c r="X51" s="11"/>
      <c r="Y51" s="12"/>
    </row>
    <row r="52" spans="1:25" x14ac:dyDescent="0.25">
      <c r="A52" t="s">
        <v>124</v>
      </c>
      <c r="B52" t="s">
        <v>125</v>
      </c>
      <c r="C52">
        <v>283</v>
      </c>
      <c r="D52">
        <v>366</v>
      </c>
      <c r="F52" s="5">
        <f t="shared" si="0"/>
        <v>1000</v>
      </c>
      <c r="G52" s="19">
        <v>14</v>
      </c>
      <c r="I52" s="11"/>
      <c r="J52" s="11"/>
      <c r="K52" s="11"/>
      <c r="L52" s="11"/>
      <c r="M52" s="11"/>
      <c r="N52" s="11"/>
      <c r="O52" s="11"/>
      <c r="P52" s="5">
        <f t="shared" si="1"/>
        <v>1000</v>
      </c>
      <c r="Q52" s="5">
        <v>4</v>
      </c>
      <c r="T52" s="11"/>
      <c r="U52" s="11"/>
      <c r="V52" s="11"/>
      <c r="W52" s="11"/>
      <c r="X52" s="11"/>
      <c r="Y52" s="12"/>
    </row>
    <row r="53" spans="1:25" x14ac:dyDescent="0.25">
      <c r="A53" t="s">
        <v>126</v>
      </c>
      <c r="B53" t="s">
        <v>127</v>
      </c>
      <c r="C53">
        <v>1054</v>
      </c>
      <c r="D53">
        <v>1300</v>
      </c>
      <c r="F53" s="5">
        <f t="shared" si="0"/>
        <v>1100</v>
      </c>
      <c r="G53" s="19">
        <v>10</v>
      </c>
      <c r="I53" s="11"/>
      <c r="J53" s="11"/>
      <c r="K53" s="11"/>
      <c r="L53" s="11"/>
      <c r="M53" s="11"/>
      <c r="N53" s="11"/>
      <c r="O53" s="11"/>
      <c r="P53" s="5">
        <f t="shared" si="1"/>
        <v>1100</v>
      </c>
      <c r="Q53" s="5">
        <v>3</v>
      </c>
      <c r="T53" s="11"/>
      <c r="U53" s="11"/>
      <c r="V53" s="11"/>
      <c r="W53" s="11"/>
      <c r="X53" s="11"/>
      <c r="Y53" s="12"/>
    </row>
    <row r="54" spans="1:25" x14ac:dyDescent="0.25">
      <c r="A54" t="s">
        <v>128</v>
      </c>
      <c r="B54" t="s">
        <v>129</v>
      </c>
      <c r="C54">
        <v>111</v>
      </c>
      <c r="D54">
        <v>244</v>
      </c>
      <c r="F54" s="5">
        <f t="shared" si="0"/>
        <v>1200</v>
      </c>
      <c r="G54" s="19">
        <v>4</v>
      </c>
      <c r="I54" s="11"/>
      <c r="J54" s="11"/>
      <c r="K54" s="11"/>
      <c r="L54" s="11"/>
      <c r="M54" s="11"/>
      <c r="N54" s="11"/>
      <c r="O54" s="11"/>
      <c r="P54" s="5">
        <f t="shared" si="1"/>
        <v>1200</v>
      </c>
      <c r="Q54" s="5">
        <v>0</v>
      </c>
      <c r="T54" s="11"/>
      <c r="U54" s="11"/>
      <c r="V54" s="11"/>
      <c r="W54" s="11"/>
      <c r="X54" s="11"/>
      <c r="Y54" s="12"/>
    </row>
    <row r="55" spans="1:25" x14ac:dyDescent="0.25">
      <c r="A55" t="s">
        <v>130</v>
      </c>
      <c r="B55" t="s">
        <v>131</v>
      </c>
      <c r="C55">
        <v>122</v>
      </c>
      <c r="D55">
        <v>228</v>
      </c>
      <c r="F55" s="5">
        <f t="shared" si="0"/>
        <v>1300</v>
      </c>
      <c r="G55" s="19">
        <v>4</v>
      </c>
      <c r="I55" s="11"/>
      <c r="J55" s="11"/>
      <c r="K55" s="11"/>
      <c r="L55" s="11"/>
      <c r="M55" s="11"/>
      <c r="N55" s="11"/>
      <c r="O55" s="11"/>
      <c r="P55" s="5">
        <f t="shared" si="1"/>
        <v>1300</v>
      </c>
      <c r="Q55" s="5">
        <v>0</v>
      </c>
      <c r="T55" s="11"/>
      <c r="U55" s="11"/>
      <c r="V55" s="11"/>
      <c r="W55" s="11"/>
      <c r="X55" s="11"/>
      <c r="Y55" s="12"/>
    </row>
    <row r="56" spans="1:25" x14ac:dyDescent="0.25">
      <c r="A56" t="s">
        <v>132</v>
      </c>
      <c r="B56" t="s">
        <v>133</v>
      </c>
      <c r="C56">
        <v>458</v>
      </c>
      <c r="D56">
        <v>603</v>
      </c>
      <c r="F56" s="5">
        <f t="shared" si="0"/>
        <v>1400</v>
      </c>
      <c r="G56" s="19">
        <v>6</v>
      </c>
      <c r="I56" s="11"/>
      <c r="J56" s="11"/>
      <c r="K56" s="11"/>
      <c r="L56" s="11"/>
      <c r="M56" s="11"/>
      <c r="N56" s="11"/>
      <c r="O56" s="11"/>
      <c r="P56" s="5">
        <f t="shared" si="1"/>
        <v>1400</v>
      </c>
      <c r="Q56" s="5">
        <v>1</v>
      </c>
      <c r="T56" s="11"/>
      <c r="U56" s="11"/>
      <c r="V56" s="11"/>
      <c r="W56" s="11"/>
      <c r="X56" s="11"/>
      <c r="Y56" s="12"/>
    </row>
    <row r="57" spans="1:25" x14ac:dyDescent="0.25">
      <c r="A57" t="s">
        <v>134</v>
      </c>
      <c r="B57" t="s">
        <v>135</v>
      </c>
      <c r="C57">
        <v>346</v>
      </c>
      <c r="D57">
        <v>514</v>
      </c>
      <c r="F57" s="5">
        <f t="shared" si="0"/>
        <v>1500</v>
      </c>
      <c r="G57" s="19">
        <v>5</v>
      </c>
      <c r="I57" s="11"/>
      <c r="J57" s="11"/>
      <c r="K57" s="11"/>
      <c r="L57" s="11"/>
      <c r="M57" s="11"/>
      <c r="N57" s="11"/>
      <c r="O57" s="11"/>
      <c r="P57" s="5">
        <f t="shared" si="1"/>
        <v>1500</v>
      </c>
      <c r="Q57" s="5">
        <v>0</v>
      </c>
      <c r="T57" s="11"/>
      <c r="U57" s="11"/>
      <c r="V57" s="11"/>
      <c r="W57" s="11"/>
      <c r="X57" s="11"/>
      <c r="Y57" s="12"/>
    </row>
    <row r="58" spans="1:25" x14ac:dyDescent="0.25">
      <c r="A58" t="s">
        <v>136</v>
      </c>
      <c r="B58" t="s">
        <v>137</v>
      </c>
      <c r="C58">
        <v>307</v>
      </c>
      <c r="D58">
        <v>451</v>
      </c>
      <c r="F58" s="5">
        <f t="shared" si="0"/>
        <v>1600</v>
      </c>
      <c r="G58" s="19">
        <v>1</v>
      </c>
      <c r="I58" s="11"/>
      <c r="J58" s="11"/>
      <c r="K58" s="11"/>
      <c r="L58" s="11"/>
      <c r="M58" s="11"/>
      <c r="N58" s="11"/>
      <c r="O58" s="11"/>
      <c r="P58" s="5">
        <f t="shared" si="1"/>
        <v>1600</v>
      </c>
      <c r="Q58" s="5">
        <v>1</v>
      </c>
      <c r="T58" s="11"/>
      <c r="U58" s="11"/>
      <c r="V58" s="11"/>
      <c r="W58" s="11"/>
      <c r="X58" s="11"/>
      <c r="Y58" s="12"/>
    </row>
    <row r="59" spans="1:25" x14ac:dyDescent="0.25">
      <c r="A59" t="s">
        <v>138</v>
      </c>
      <c r="B59" t="s">
        <v>139</v>
      </c>
      <c r="C59">
        <v>153</v>
      </c>
      <c r="D59">
        <v>226</v>
      </c>
      <c r="F59" s="5">
        <f t="shared" si="0"/>
        <v>1700</v>
      </c>
      <c r="G59" s="19">
        <v>1</v>
      </c>
      <c r="I59" s="11"/>
      <c r="J59" s="11"/>
      <c r="K59" s="11"/>
      <c r="L59" s="11"/>
      <c r="M59" s="11"/>
      <c r="N59" s="11"/>
      <c r="O59" s="11"/>
      <c r="P59" s="5">
        <f t="shared" si="1"/>
        <v>1700</v>
      </c>
      <c r="Q59" s="5">
        <v>2</v>
      </c>
      <c r="T59" s="11"/>
      <c r="U59" s="11"/>
      <c r="V59" s="11"/>
      <c r="W59" s="11"/>
      <c r="X59" s="11"/>
      <c r="Y59" s="12"/>
    </row>
    <row r="60" spans="1:25" x14ac:dyDescent="0.25">
      <c r="A60" t="s">
        <v>140</v>
      </c>
      <c r="B60" t="s">
        <v>141</v>
      </c>
      <c r="C60">
        <v>441</v>
      </c>
      <c r="D60">
        <v>498</v>
      </c>
      <c r="F60" s="5">
        <f t="shared" si="0"/>
        <v>1800</v>
      </c>
      <c r="G60" s="19">
        <v>2</v>
      </c>
      <c r="I60" s="11"/>
      <c r="J60" s="11"/>
      <c r="K60" s="11"/>
      <c r="L60" s="11"/>
      <c r="M60" s="11"/>
      <c r="N60" s="11"/>
      <c r="O60" s="11"/>
      <c r="P60" s="5">
        <f t="shared" si="1"/>
        <v>1800</v>
      </c>
      <c r="Q60" s="5">
        <v>2</v>
      </c>
      <c r="T60" s="11"/>
      <c r="U60" s="11"/>
      <c r="V60" s="11"/>
      <c r="W60" s="11"/>
      <c r="X60" s="11"/>
      <c r="Y60" s="12"/>
    </row>
    <row r="61" spans="1:25" x14ac:dyDescent="0.25">
      <c r="A61" t="s">
        <v>142</v>
      </c>
      <c r="B61" t="s">
        <v>143</v>
      </c>
      <c r="C61">
        <v>374</v>
      </c>
      <c r="D61">
        <v>480</v>
      </c>
      <c r="F61" s="5">
        <f t="shared" si="0"/>
        <v>1900</v>
      </c>
      <c r="G61" s="19">
        <v>2</v>
      </c>
      <c r="I61" s="11"/>
      <c r="J61" s="11"/>
      <c r="K61" s="11"/>
      <c r="L61" s="11"/>
      <c r="M61" s="11"/>
      <c r="N61" s="11"/>
      <c r="O61" s="11"/>
      <c r="P61" s="5">
        <f t="shared" si="1"/>
        <v>1900</v>
      </c>
      <c r="Q61" s="5">
        <v>0</v>
      </c>
      <c r="T61" s="11"/>
      <c r="U61" s="11"/>
      <c r="V61" s="11"/>
      <c r="W61" s="11"/>
      <c r="X61" s="11"/>
      <c r="Y61" s="12"/>
    </row>
    <row r="62" spans="1:25" x14ac:dyDescent="0.25">
      <c r="A62" t="s">
        <v>144</v>
      </c>
      <c r="B62" t="s">
        <v>145</v>
      </c>
      <c r="C62">
        <v>480</v>
      </c>
      <c r="D62">
        <v>1046</v>
      </c>
      <c r="F62" s="5">
        <f t="shared" si="0"/>
        <v>2000</v>
      </c>
      <c r="G62" s="5">
        <v>0</v>
      </c>
      <c r="I62" s="11"/>
      <c r="J62" s="11"/>
      <c r="K62" s="11"/>
      <c r="L62" s="11"/>
      <c r="M62" s="11"/>
      <c r="N62" s="11"/>
      <c r="O62" s="11"/>
      <c r="P62" s="5">
        <f t="shared" si="1"/>
        <v>2000</v>
      </c>
      <c r="Q62" s="5">
        <v>0</v>
      </c>
      <c r="T62" s="11"/>
      <c r="U62" s="11"/>
      <c r="V62" s="11"/>
      <c r="W62" s="11"/>
      <c r="X62" s="11"/>
      <c r="Y62" s="12"/>
    </row>
    <row r="63" spans="1:25" x14ac:dyDescent="0.25">
      <c r="A63" t="s">
        <v>146</v>
      </c>
      <c r="B63" t="s">
        <v>147</v>
      </c>
      <c r="C63">
        <v>381</v>
      </c>
      <c r="D63">
        <v>663</v>
      </c>
      <c r="F63" s="5">
        <f t="shared" si="0"/>
        <v>2100</v>
      </c>
      <c r="G63" s="5">
        <v>2</v>
      </c>
      <c r="I63" s="11"/>
      <c r="J63" s="11"/>
      <c r="K63" s="11"/>
      <c r="L63" s="11"/>
      <c r="M63" s="11"/>
      <c r="N63" s="11"/>
      <c r="O63" s="11"/>
      <c r="P63" s="5">
        <f t="shared" si="1"/>
        <v>2100</v>
      </c>
      <c r="Q63" s="5">
        <v>0</v>
      </c>
      <c r="T63" s="11"/>
      <c r="U63" s="11"/>
      <c r="V63" s="11"/>
      <c r="W63" s="11"/>
      <c r="X63" s="11"/>
      <c r="Y63" s="12"/>
    </row>
    <row r="64" spans="1:25" x14ac:dyDescent="0.25">
      <c r="A64" t="s">
        <v>148</v>
      </c>
      <c r="B64" t="s">
        <v>149</v>
      </c>
      <c r="C64">
        <v>450</v>
      </c>
      <c r="D64">
        <v>837</v>
      </c>
      <c r="F64" s="5">
        <f t="shared" si="0"/>
        <v>2200</v>
      </c>
      <c r="G64" s="5">
        <v>0</v>
      </c>
      <c r="I64" s="11"/>
      <c r="J64" s="11"/>
      <c r="K64" s="11"/>
      <c r="L64" s="11"/>
      <c r="M64" s="11"/>
      <c r="N64" s="11"/>
      <c r="O64" s="11"/>
      <c r="P64" s="5">
        <f t="shared" si="1"/>
        <v>2200</v>
      </c>
      <c r="Q64" s="5">
        <v>0</v>
      </c>
      <c r="T64" s="11"/>
      <c r="U64" s="11"/>
      <c r="V64" s="11"/>
      <c r="W64" s="11"/>
      <c r="X64" s="11"/>
      <c r="Y64" s="12"/>
    </row>
    <row r="65" spans="1:25" x14ac:dyDescent="0.25">
      <c r="A65" t="s">
        <v>150</v>
      </c>
      <c r="B65" t="s">
        <v>151</v>
      </c>
      <c r="C65">
        <v>198</v>
      </c>
      <c r="D65">
        <v>242</v>
      </c>
      <c r="F65" s="5">
        <f t="shared" si="0"/>
        <v>2300</v>
      </c>
      <c r="G65" s="5">
        <v>0</v>
      </c>
      <c r="I65" s="11"/>
      <c r="J65" s="11"/>
      <c r="K65" s="11"/>
      <c r="L65" s="11"/>
      <c r="M65" s="11"/>
      <c r="N65" s="11"/>
      <c r="O65" s="11"/>
      <c r="P65" s="5">
        <f t="shared" si="1"/>
        <v>2300</v>
      </c>
      <c r="Q65" s="5">
        <v>0</v>
      </c>
      <c r="T65" s="11"/>
      <c r="U65" s="11"/>
      <c r="V65" s="11"/>
      <c r="W65" s="11"/>
      <c r="X65" s="11"/>
      <c r="Y65" s="12"/>
    </row>
    <row r="66" spans="1:25" x14ac:dyDescent="0.25">
      <c r="A66" t="s">
        <v>152</v>
      </c>
      <c r="B66" t="s">
        <v>153</v>
      </c>
      <c r="C66">
        <v>292</v>
      </c>
      <c r="D66">
        <v>479</v>
      </c>
      <c r="F66" s="5">
        <f t="shared" si="0"/>
        <v>2400</v>
      </c>
      <c r="G66" s="5">
        <v>0</v>
      </c>
      <c r="I66" s="11"/>
      <c r="J66" s="11"/>
      <c r="K66" s="11"/>
      <c r="L66" s="11"/>
      <c r="M66" s="11"/>
      <c r="N66" s="11"/>
      <c r="O66" s="11"/>
      <c r="P66" s="5">
        <f t="shared" si="1"/>
        <v>2400</v>
      </c>
      <c r="Q66" s="5">
        <v>1</v>
      </c>
      <c r="T66" s="11"/>
      <c r="U66" s="11"/>
      <c r="V66" s="11"/>
      <c r="W66" s="11"/>
      <c r="X66" s="11"/>
      <c r="Y66" s="12"/>
    </row>
    <row r="67" spans="1:25" x14ac:dyDescent="0.25">
      <c r="A67" t="s">
        <v>154</v>
      </c>
      <c r="B67" t="s">
        <v>155</v>
      </c>
      <c r="C67">
        <v>263</v>
      </c>
      <c r="D67">
        <v>317</v>
      </c>
      <c r="F67" s="5">
        <f t="shared" si="0"/>
        <v>2500</v>
      </c>
      <c r="G67" s="5">
        <v>0</v>
      </c>
      <c r="I67" s="11"/>
      <c r="J67" s="11"/>
      <c r="K67" s="11"/>
      <c r="L67" s="11"/>
      <c r="M67" s="11"/>
      <c r="N67" s="11"/>
      <c r="O67" s="11"/>
      <c r="P67" s="5">
        <f t="shared" si="1"/>
        <v>2500</v>
      </c>
      <c r="Q67" s="5">
        <v>0</v>
      </c>
      <c r="T67" s="11"/>
      <c r="U67" s="11"/>
      <c r="V67" s="11"/>
      <c r="W67" s="11"/>
      <c r="X67" s="11"/>
      <c r="Y67" s="12"/>
    </row>
    <row r="68" spans="1:25" x14ac:dyDescent="0.25">
      <c r="A68" t="s">
        <v>156</v>
      </c>
      <c r="B68" t="s">
        <v>157</v>
      </c>
      <c r="C68">
        <v>276</v>
      </c>
      <c r="D68">
        <v>446</v>
      </c>
      <c r="F68" s="5">
        <f t="shared" si="0"/>
        <v>2600</v>
      </c>
      <c r="G68" s="5">
        <v>0</v>
      </c>
      <c r="I68" s="11"/>
      <c r="J68" s="11"/>
      <c r="K68" s="11"/>
      <c r="L68" s="11"/>
      <c r="M68" s="11"/>
      <c r="N68" s="11"/>
      <c r="O68" s="11"/>
      <c r="P68" s="5">
        <f t="shared" si="1"/>
        <v>2600</v>
      </c>
      <c r="Q68" s="5">
        <v>0</v>
      </c>
      <c r="T68" s="11"/>
      <c r="U68" s="11"/>
      <c r="V68" s="11"/>
      <c r="W68" s="11"/>
      <c r="X68" s="11"/>
      <c r="Y68" s="12"/>
    </row>
    <row r="69" spans="1:25" x14ac:dyDescent="0.25">
      <c r="A69" t="s">
        <v>158</v>
      </c>
      <c r="B69" t="s">
        <v>159</v>
      </c>
      <c r="C69">
        <v>303</v>
      </c>
      <c r="D69">
        <v>453</v>
      </c>
      <c r="F69" s="5">
        <f t="shared" si="0"/>
        <v>2700</v>
      </c>
      <c r="G69" s="5">
        <v>1</v>
      </c>
      <c r="I69" s="11"/>
      <c r="J69" s="11"/>
      <c r="K69" s="11"/>
      <c r="L69" s="11"/>
      <c r="M69" s="11"/>
      <c r="N69" s="11"/>
      <c r="O69" s="11"/>
      <c r="P69" s="5">
        <f t="shared" si="1"/>
        <v>2700</v>
      </c>
      <c r="Q69" s="5">
        <v>0</v>
      </c>
      <c r="T69" s="11"/>
      <c r="U69" s="11"/>
      <c r="V69" s="11"/>
      <c r="W69" s="11"/>
      <c r="X69" s="11"/>
      <c r="Y69" s="12"/>
    </row>
    <row r="70" spans="1:25" x14ac:dyDescent="0.25">
      <c r="A70" t="s">
        <v>160</v>
      </c>
      <c r="B70" t="s">
        <v>161</v>
      </c>
      <c r="C70">
        <v>229</v>
      </c>
      <c r="D70">
        <v>563</v>
      </c>
      <c r="F70" s="5">
        <f t="shared" si="0"/>
        <v>2800</v>
      </c>
      <c r="G70" s="5">
        <v>0</v>
      </c>
      <c r="I70" s="11"/>
      <c r="J70" s="11"/>
      <c r="K70" s="11"/>
      <c r="L70" s="11"/>
      <c r="M70" s="11"/>
      <c r="N70" s="11"/>
      <c r="O70" s="11"/>
      <c r="P70" s="5">
        <f t="shared" si="1"/>
        <v>2800</v>
      </c>
      <c r="Q70" s="5">
        <v>1</v>
      </c>
      <c r="T70" s="11"/>
      <c r="U70" s="11"/>
      <c r="V70" s="11"/>
      <c r="W70" s="11"/>
      <c r="X70" s="11"/>
      <c r="Y70" s="12"/>
    </row>
    <row r="71" spans="1:25" x14ac:dyDescent="0.25">
      <c r="A71" t="s">
        <v>162</v>
      </c>
      <c r="B71" t="s">
        <v>163</v>
      </c>
      <c r="C71">
        <v>618</v>
      </c>
      <c r="D71">
        <v>1008</v>
      </c>
      <c r="F71" s="5">
        <f t="shared" si="0"/>
        <v>2900</v>
      </c>
      <c r="G71" s="5">
        <v>0</v>
      </c>
      <c r="I71" s="11"/>
      <c r="J71" s="11"/>
      <c r="K71" s="11"/>
      <c r="L71" s="11"/>
      <c r="M71" s="11"/>
      <c r="N71" s="11"/>
      <c r="O71" s="12"/>
      <c r="P71" s="10"/>
      <c r="Q71" s="11"/>
      <c r="R71" s="11"/>
      <c r="S71" s="11"/>
      <c r="T71" s="11"/>
      <c r="U71" s="11"/>
      <c r="V71" s="11"/>
      <c r="W71" s="11"/>
      <c r="X71" s="11"/>
      <c r="Y71" s="12"/>
    </row>
    <row r="72" spans="1:25" x14ac:dyDescent="0.25">
      <c r="A72" t="s">
        <v>164</v>
      </c>
      <c r="B72" t="s">
        <v>165</v>
      </c>
      <c r="C72">
        <v>147</v>
      </c>
      <c r="D72">
        <v>256</v>
      </c>
      <c r="F72" s="5">
        <f t="shared" si="0"/>
        <v>3000</v>
      </c>
      <c r="G72" s="5">
        <v>0</v>
      </c>
      <c r="I72" s="11"/>
      <c r="J72" s="11"/>
      <c r="K72" s="11"/>
      <c r="L72" s="11"/>
      <c r="M72" s="11"/>
      <c r="N72" s="11"/>
      <c r="O72" s="12"/>
      <c r="P72" s="10"/>
      <c r="Q72" s="11"/>
      <c r="R72" s="11"/>
      <c r="S72" s="11"/>
      <c r="T72" s="11"/>
      <c r="U72" s="11"/>
      <c r="V72" s="11"/>
      <c r="W72" s="11"/>
      <c r="X72" s="11"/>
      <c r="Y72" s="12"/>
    </row>
    <row r="73" spans="1:25" x14ac:dyDescent="0.25">
      <c r="A73" t="s">
        <v>166</v>
      </c>
      <c r="B73" t="s">
        <v>167</v>
      </c>
      <c r="C73">
        <v>276</v>
      </c>
      <c r="D73">
        <v>434</v>
      </c>
      <c r="F73" s="5">
        <f t="shared" si="0"/>
        <v>3100</v>
      </c>
      <c r="G73" s="5">
        <v>0</v>
      </c>
      <c r="I73" s="11"/>
      <c r="J73" s="11"/>
      <c r="K73" s="11"/>
      <c r="L73" s="11"/>
      <c r="M73" s="11"/>
      <c r="N73" s="11"/>
      <c r="O73" s="12"/>
      <c r="P73" s="10"/>
      <c r="Q73" s="11"/>
      <c r="R73" s="11"/>
      <c r="S73" s="11"/>
      <c r="T73" s="11"/>
      <c r="U73" s="11"/>
      <c r="V73" s="11"/>
      <c r="W73" s="11"/>
      <c r="X73" s="11"/>
      <c r="Y73" s="12"/>
    </row>
    <row r="74" spans="1:25" x14ac:dyDescent="0.25">
      <c r="A74" t="s">
        <v>168</v>
      </c>
      <c r="B74" t="s">
        <v>169</v>
      </c>
      <c r="C74">
        <v>195</v>
      </c>
      <c r="D74">
        <v>244</v>
      </c>
      <c r="F74" s="5">
        <f t="shared" si="0"/>
        <v>3200</v>
      </c>
      <c r="G74" s="5">
        <v>0</v>
      </c>
      <c r="I74" s="11"/>
      <c r="J74" s="11"/>
      <c r="K74" s="11"/>
      <c r="L74" s="11"/>
      <c r="M74" s="11"/>
      <c r="N74" s="11"/>
      <c r="O74" s="12"/>
      <c r="P74" s="10"/>
      <c r="Q74" s="11"/>
      <c r="R74" s="11"/>
      <c r="S74" s="11"/>
      <c r="T74" s="11"/>
      <c r="U74" s="11"/>
      <c r="V74" s="11"/>
      <c r="W74" s="11"/>
      <c r="X74" s="11"/>
      <c r="Y74" s="12"/>
    </row>
    <row r="75" spans="1:25" x14ac:dyDescent="0.25">
      <c r="A75" t="s">
        <v>170</v>
      </c>
      <c r="B75" t="s">
        <v>171</v>
      </c>
      <c r="C75">
        <v>277</v>
      </c>
      <c r="D75">
        <v>556</v>
      </c>
      <c r="F75" s="5">
        <f t="shared" si="0"/>
        <v>3300</v>
      </c>
      <c r="G75" s="5">
        <v>1</v>
      </c>
      <c r="I75" s="11"/>
      <c r="J75" s="11"/>
      <c r="K75" s="11"/>
      <c r="L75" s="11"/>
      <c r="M75" s="11"/>
      <c r="N75" s="11"/>
      <c r="O75" s="12"/>
      <c r="P75" s="10"/>
      <c r="Q75" s="11"/>
      <c r="R75" s="11"/>
      <c r="S75" s="11"/>
      <c r="T75" s="11"/>
      <c r="U75" s="11"/>
      <c r="V75" s="11"/>
      <c r="W75" s="11"/>
      <c r="X75" s="11"/>
      <c r="Y75" s="12"/>
    </row>
    <row r="76" spans="1:25" x14ac:dyDescent="0.25">
      <c r="A76" t="s">
        <v>172</v>
      </c>
      <c r="B76" t="s">
        <v>173</v>
      </c>
      <c r="C76">
        <v>1728</v>
      </c>
      <c r="D76">
        <v>2612</v>
      </c>
      <c r="F76" s="5">
        <f t="shared" si="0"/>
        <v>3400</v>
      </c>
      <c r="G76" s="5">
        <v>0</v>
      </c>
      <c r="I76" s="11"/>
      <c r="J76" s="11"/>
      <c r="K76" s="11"/>
      <c r="L76" s="11"/>
      <c r="M76" s="11"/>
      <c r="N76" s="11"/>
      <c r="O76" s="12"/>
      <c r="P76" s="10"/>
      <c r="Q76" s="11"/>
      <c r="R76" s="11"/>
      <c r="S76" s="11"/>
      <c r="T76" s="11"/>
      <c r="U76" s="11"/>
      <c r="V76" s="11"/>
      <c r="W76" s="11"/>
      <c r="X76" s="11"/>
      <c r="Y76" s="12"/>
    </row>
    <row r="77" spans="1:25" x14ac:dyDescent="0.25">
      <c r="A77" t="s">
        <v>174</v>
      </c>
      <c r="B77" t="s">
        <v>175</v>
      </c>
      <c r="C77">
        <v>341</v>
      </c>
      <c r="D77">
        <v>825</v>
      </c>
      <c r="F77" s="5">
        <f t="shared" si="0"/>
        <v>3500</v>
      </c>
      <c r="G77" s="5">
        <v>0</v>
      </c>
      <c r="I77" s="11"/>
      <c r="J77" s="11"/>
      <c r="K77" s="11"/>
      <c r="L77" s="11"/>
      <c r="M77" s="11"/>
      <c r="N77" s="11"/>
      <c r="O77" s="12"/>
      <c r="P77" s="10"/>
      <c r="Q77" s="11"/>
      <c r="R77" s="11"/>
      <c r="S77" s="11"/>
      <c r="T77" s="11"/>
      <c r="U77" s="11"/>
      <c r="V77" s="11"/>
      <c r="W77" s="11"/>
      <c r="X77" s="11"/>
      <c r="Y77" s="12"/>
    </row>
    <row r="78" spans="1:25" x14ac:dyDescent="0.25">
      <c r="A78" t="s">
        <v>176</v>
      </c>
      <c r="B78" t="s">
        <v>177</v>
      </c>
      <c r="C78">
        <v>575</v>
      </c>
      <c r="D78">
        <v>1052</v>
      </c>
      <c r="F78" s="5">
        <f t="shared" si="0"/>
        <v>3600</v>
      </c>
      <c r="G78" s="5">
        <v>0</v>
      </c>
      <c r="I78" s="11"/>
      <c r="J78" s="11"/>
      <c r="K78" s="11"/>
      <c r="L78" s="11"/>
      <c r="M78" s="11"/>
      <c r="N78" s="11"/>
      <c r="O78" s="12"/>
      <c r="P78" s="10"/>
      <c r="Q78" s="11"/>
      <c r="R78" s="11"/>
      <c r="S78" s="11"/>
      <c r="T78" s="11"/>
      <c r="U78" s="11"/>
      <c r="V78" s="11"/>
      <c r="W78" s="11"/>
      <c r="X78" s="11"/>
      <c r="Y78" s="12"/>
    </row>
    <row r="79" spans="1:25" x14ac:dyDescent="0.25">
      <c r="A79" t="s">
        <v>178</v>
      </c>
      <c r="B79" t="s">
        <v>179</v>
      </c>
      <c r="C79">
        <v>694</v>
      </c>
      <c r="D79">
        <v>1677</v>
      </c>
      <c r="F79" s="5">
        <f t="shared" si="0"/>
        <v>3700</v>
      </c>
      <c r="G79" s="5">
        <v>0</v>
      </c>
      <c r="I79" s="11"/>
      <c r="J79" s="11"/>
      <c r="K79" s="11"/>
      <c r="L79" s="11"/>
      <c r="M79" s="11"/>
      <c r="N79" s="11"/>
      <c r="O79" s="12"/>
      <c r="P79" s="10"/>
      <c r="Q79" s="11"/>
      <c r="R79" s="11"/>
      <c r="S79" s="11"/>
      <c r="T79" s="11"/>
      <c r="U79" s="11"/>
      <c r="V79" s="11"/>
      <c r="W79" s="11"/>
      <c r="X79" s="11"/>
      <c r="Y79" s="12"/>
    </row>
    <row r="80" spans="1:25" x14ac:dyDescent="0.25">
      <c r="A80" t="s">
        <v>180</v>
      </c>
      <c r="B80" t="s">
        <v>181</v>
      </c>
      <c r="C80">
        <v>325</v>
      </c>
      <c r="D80">
        <v>543</v>
      </c>
      <c r="F80" s="5">
        <f t="shared" si="0"/>
        <v>3800</v>
      </c>
      <c r="G80" s="5">
        <v>0</v>
      </c>
      <c r="I80" s="11"/>
      <c r="J80" s="11"/>
      <c r="K80" s="11"/>
      <c r="L80" s="11"/>
      <c r="M80" s="11"/>
      <c r="N80" s="11"/>
      <c r="O80" s="12"/>
      <c r="P80" s="10"/>
      <c r="Q80" s="11"/>
      <c r="R80" s="11"/>
      <c r="S80" s="11"/>
      <c r="T80" s="11"/>
      <c r="U80" s="11"/>
      <c r="V80" s="11"/>
      <c r="W80" s="11"/>
      <c r="X80" s="11"/>
      <c r="Y80" s="12"/>
    </row>
    <row r="81" spans="1:25" x14ac:dyDescent="0.25">
      <c r="A81" t="s">
        <v>182</v>
      </c>
      <c r="B81" t="s">
        <v>183</v>
      </c>
      <c r="C81">
        <v>405</v>
      </c>
      <c r="D81">
        <v>775</v>
      </c>
      <c r="F81" s="5">
        <f t="shared" si="0"/>
        <v>3900</v>
      </c>
      <c r="G81" s="5">
        <v>0</v>
      </c>
      <c r="I81" s="11"/>
      <c r="J81" s="11"/>
      <c r="K81" s="11"/>
      <c r="L81" s="11"/>
      <c r="M81" s="11"/>
      <c r="N81" s="11"/>
      <c r="O81" s="12"/>
      <c r="P81" s="10"/>
      <c r="Q81" s="11"/>
      <c r="R81" s="11"/>
      <c r="S81" s="11"/>
      <c r="T81" s="11"/>
      <c r="U81" s="11"/>
      <c r="V81" s="11"/>
      <c r="W81" s="11"/>
      <c r="X81" s="11"/>
      <c r="Y81" s="12"/>
    </row>
    <row r="82" spans="1:25" x14ac:dyDescent="0.25">
      <c r="A82" t="s">
        <v>184</v>
      </c>
      <c r="B82" t="s">
        <v>185</v>
      </c>
      <c r="C82">
        <v>508</v>
      </c>
      <c r="D82">
        <v>727</v>
      </c>
      <c r="F82" s="5">
        <f t="shared" si="0"/>
        <v>4000</v>
      </c>
      <c r="G82" s="5">
        <v>0</v>
      </c>
      <c r="I82" s="11"/>
      <c r="J82" s="11"/>
      <c r="K82" s="11"/>
      <c r="L82" s="11"/>
      <c r="M82" s="11"/>
      <c r="N82" s="11"/>
      <c r="O82" s="12"/>
      <c r="P82" s="10"/>
      <c r="Q82" s="11"/>
      <c r="R82" s="11"/>
      <c r="S82" s="11"/>
      <c r="T82" s="11"/>
      <c r="U82" s="11"/>
      <c r="V82" s="11"/>
      <c r="W82" s="11"/>
      <c r="X82" s="11"/>
      <c r="Y82" s="12"/>
    </row>
    <row r="83" spans="1:25" x14ac:dyDescent="0.25">
      <c r="A83" t="s">
        <v>186</v>
      </c>
      <c r="B83" t="s">
        <v>187</v>
      </c>
      <c r="C83">
        <v>301</v>
      </c>
      <c r="D83">
        <v>704</v>
      </c>
      <c r="F83" s="5">
        <f t="shared" si="0"/>
        <v>4100</v>
      </c>
      <c r="G83" s="5">
        <v>0</v>
      </c>
      <c r="I83" s="11"/>
      <c r="J83" s="11"/>
      <c r="K83" s="11"/>
      <c r="L83" s="11"/>
      <c r="M83" s="11"/>
      <c r="N83" s="11"/>
      <c r="O83" s="12"/>
      <c r="P83" s="10"/>
      <c r="Q83" s="11"/>
      <c r="R83" s="11"/>
      <c r="S83" s="11"/>
      <c r="T83" s="11"/>
      <c r="U83" s="11"/>
      <c r="V83" s="11"/>
      <c r="W83" s="11"/>
      <c r="X83" s="11"/>
      <c r="Y83" s="12"/>
    </row>
    <row r="84" spans="1:25" x14ac:dyDescent="0.25">
      <c r="A84" t="s">
        <v>188</v>
      </c>
      <c r="B84" t="s">
        <v>189</v>
      </c>
      <c r="C84">
        <v>339</v>
      </c>
      <c r="D84">
        <v>670</v>
      </c>
      <c r="F84" s="5">
        <f t="shared" si="0"/>
        <v>4200</v>
      </c>
      <c r="G84" s="5">
        <v>0</v>
      </c>
      <c r="I84" s="11"/>
      <c r="J84" s="11"/>
      <c r="K84" s="11"/>
      <c r="L84" s="11"/>
      <c r="M84" s="11"/>
      <c r="N84" s="11"/>
      <c r="O84" s="12"/>
      <c r="P84" s="10"/>
      <c r="Q84" s="11"/>
      <c r="R84" s="11"/>
      <c r="S84" s="11"/>
      <c r="T84" s="11"/>
      <c r="U84" s="11"/>
      <c r="V84" s="11"/>
      <c r="W84" s="11"/>
      <c r="X84" s="11"/>
      <c r="Y84" s="12"/>
    </row>
    <row r="85" spans="1:25" x14ac:dyDescent="0.25">
      <c r="A85" t="s">
        <v>190</v>
      </c>
      <c r="B85" t="s">
        <v>191</v>
      </c>
      <c r="C85">
        <v>237</v>
      </c>
      <c r="D85">
        <v>621</v>
      </c>
      <c r="F85" s="5">
        <f t="shared" si="0"/>
        <v>4300</v>
      </c>
      <c r="G85" s="5">
        <v>0</v>
      </c>
      <c r="I85" s="11"/>
      <c r="J85" s="11"/>
      <c r="K85" s="11"/>
      <c r="L85" s="11"/>
      <c r="M85" s="11"/>
      <c r="N85" s="11"/>
      <c r="O85" s="12"/>
      <c r="P85" s="10"/>
      <c r="Q85" s="11"/>
      <c r="R85" s="11"/>
      <c r="S85" s="11"/>
      <c r="T85" s="11"/>
      <c r="U85" s="11"/>
      <c r="V85" s="11"/>
      <c r="W85" s="11"/>
      <c r="X85" s="11"/>
      <c r="Y85" s="12"/>
    </row>
    <row r="86" spans="1:25" x14ac:dyDescent="0.25">
      <c r="A86" t="s">
        <v>192</v>
      </c>
      <c r="B86" t="s">
        <v>193</v>
      </c>
      <c r="C86">
        <v>389</v>
      </c>
      <c r="D86">
        <v>688</v>
      </c>
      <c r="F86" s="5">
        <f t="shared" si="0"/>
        <v>4400</v>
      </c>
      <c r="G86" s="5">
        <v>0</v>
      </c>
      <c r="I86" s="11"/>
      <c r="J86" s="11"/>
      <c r="K86" s="11"/>
      <c r="L86" s="11"/>
      <c r="M86" s="11"/>
      <c r="N86" s="11"/>
      <c r="O86" s="12"/>
      <c r="P86" s="10"/>
      <c r="Q86" s="11"/>
      <c r="R86" s="11"/>
      <c r="S86" s="11"/>
      <c r="T86" s="11"/>
      <c r="U86" s="11"/>
      <c r="V86" s="11"/>
      <c r="W86" s="11"/>
      <c r="X86" s="11"/>
      <c r="Y86" s="12"/>
    </row>
    <row r="87" spans="1:25" x14ac:dyDescent="0.25">
      <c r="A87" t="s">
        <v>194</v>
      </c>
      <c r="B87" t="s">
        <v>195</v>
      </c>
      <c r="C87">
        <v>589</v>
      </c>
      <c r="D87">
        <v>1489</v>
      </c>
      <c r="F87" s="5">
        <f t="shared" si="0"/>
        <v>4500</v>
      </c>
      <c r="G87" s="5">
        <v>0</v>
      </c>
      <c r="I87" s="11"/>
      <c r="J87" s="11"/>
      <c r="K87" s="11"/>
      <c r="L87" s="11"/>
      <c r="M87" s="11"/>
      <c r="N87" s="11"/>
      <c r="O87" s="12"/>
      <c r="P87" s="10"/>
      <c r="Q87" s="11"/>
      <c r="R87" s="11"/>
      <c r="S87" s="11"/>
      <c r="T87" s="11"/>
      <c r="U87" s="11"/>
      <c r="V87" s="11"/>
      <c r="W87" s="11"/>
      <c r="X87" s="11"/>
      <c r="Y87" s="12"/>
    </row>
    <row r="88" spans="1:25" x14ac:dyDescent="0.25">
      <c r="A88" t="s">
        <v>196</v>
      </c>
      <c r="B88" t="s">
        <v>197</v>
      </c>
      <c r="C88">
        <v>367</v>
      </c>
      <c r="D88">
        <v>721</v>
      </c>
      <c r="F88" s="5">
        <f t="shared" si="0"/>
        <v>4600</v>
      </c>
      <c r="G88" s="5">
        <v>1</v>
      </c>
      <c r="I88" s="11"/>
      <c r="J88" s="11"/>
      <c r="K88" s="11"/>
      <c r="L88" s="11"/>
      <c r="M88" s="11"/>
      <c r="N88" s="11"/>
      <c r="O88" s="12"/>
      <c r="P88" s="10"/>
      <c r="Q88" s="11"/>
      <c r="R88" s="11"/>
      <c r="S88" s="11"/>
      <c r="T88" s="11"/>
      <c r="U88" s="11"/>
      <c r="V88" s="11"/>
      <c r="W88" s="11"/>
      <c r="X88" s="11"/>
      <c r="Y88" s="12"/>
    </row>
    <row r="89" spans="1:25" x14ac:dyDescent="0.25">
      <c r="A89" t="s">
        <v>198</v>
      </c>
      <c r="B89" t="s">
        <v>199</v>
      </c>
      <c r="C89">
        <v>872</v>
      </c>
      <c r="D89">
        <v>1002</v>
      </c>
      <c r="F89" s="10"/>
      <c r="G89" s="11"/>
      <c r="H89" s="11"/>
      <c r="I89" s="11"/>
      <c r="J89" s="11"/>
      <c r="K89" s="11"/>
      <c r="L89" s="11"/>
      <c r="M89" s="11"/>
      <c r="N89" s="11"/>
      <c r="O89" s="12"/>
      <c r="P89" s="10"/>
      <c r="Q89" s="11"/>
      <c r="R89" s="11"/>
      <c r="S89" s="11"/>
      <c r="T89" s="11"/>
      <c r="U89" s="11"/>
      <c r="V89" s="11"/>
      <c r="W89" s="11"/>
      <c r="X89" s="11"/>
      <c r="Y89" s="12"/>
    </row>
    <row r="90" spans="1:25" x14ac:dyDescent="0.25">
      <c r="A90" t="s">
        <v>200</v>
      </c>
      <c r="B90" t="s">
        <v>201</v>
      </c>
      <c r="C90">
        <v>192</v>
      </c>
      <c r="D90">
        <v>292</v>
      </c>
      <c r="F90" s="10"/>
      <c r="G90" s="11"/>
      <c r="H90" s="11"/>
      <c r="I90" s="11"/>
      <c r="J90" s="11"/>
      <c r="K90" s="11"/>
      <c r="L90" s="11"/>
      <c r="M90" s="11"/>
      <c r="N90" s="11"/>
      <c r="O90" s="12"/>
      <c r="P90" s="10"/>
      <c r="Q90" s="11"/>
      <c r="R90" s="11"/>
      <c r="S90" s="11"/>
      <c r="T90" s="11"/>
      <c r="U90" s="11"/>
      <c r="V90" s="11"/>
      <c r="W90" s="11"/>
      <c r="X90" s="11"/>
      <c r="Y90" s="12"/>
    </row>
    <row r="91" spans="1:25" x14ac:dyDescent="0.25">
      <c r="A91" t="s">
        <v>202</v>
      </c>
      <c r="B91" t="s">
        <v>203</v>
      </c>
      <c r="C91">
        <v>532</v>
      </c>
      <c r="D91">
        <v>440</v>
      </c>
      <c r="F91" s="10"/>
      <c r="G91" s="11"/>
      <c r="H91" s="11"/>
      <c r="I91" s="11"/>
      <c r="J91" s="11"/>
      <c r="K91" s="11"/>
      <c r="L91" s="11"/>
      <c r="M91" s="11"/>
      <c r="N91" s="11"/>
      <c r="O91" s="12"/>
      <c r="P91" s="10"/>
      <c r="Q91" s="11"/>
      <c r="R91" s="11"/>
      <c r="S91" s="11"/>
      <c r="T91" s="11"/>
      <c r="U91" s="11"/>
      <c r="V91" s="11"/>
      <c r="W91" s="11"/>
      <c r="X91" s="11"/>
      <c r="Y91" s="12"/>
    </row>
    <row r="92" spans="1:25" x14ac:dyDescent="0.25">
      <c r="A92" t="s">
        <v>204</v>
      </c>
      <c r="B92" t="s">
        <v>205</v>
      </c>
      <c r="C92">
        <v>234</v>
      </c>
      <c r="D92">
        <v>517</v>
      </c>
      <c r="F92" s="10"/>
      <c r="G92" s="11"/>
      <c r="H92" s="11"/>
      <c r="I92" s="11"/>
      <c r="J92" s="11"/>
      <c r="K92" s="11"/>
      <c r="L92" s="11"/>
      <c r="M92" s="11"/>
      <c r="N92" s="11"/>
      <c r="O92" s="12"/>
      <c r="P92" s="10"/>
      <c r="Q92" s="11"/>
      <c r="R92" s="11"/>
      <c r="S92" s="11"/>
      <c r="T92" s="11"/>
      <c r="U92" s="11"/>
      <c r="V92" s="11"/>
      <c r="W92" s="11"/>
      <c r="X92" s="11"/>
      <c r="Y92" s="12"/>
    </row>
    <row r="93" spans="1:25" x14ac:dyDescent="0.25">
      <c r="A93" t="s">
        <v>206</v>
      </c>
      <c r="B93" t="s">
        <v>207</v>
      </c>
      <c r="C93">
        <v>400</v>
      </c>
      <c r="D93">
        <v>731</v>
      </c>
      <c r="F93" s="10"/>
      <c r="G93" s="11"/>
      <c r="H93" s="11"/>
      <c r="I93" s="11"/>
      <c r="J93" s="11"/>
      <c r="K93" s="11"/>
      <c r="L93" s="11"/>
      <c r="M93" s="11"/>
      <c r="N93" s="11"/>
      <c r="O93" s="12"/>
      <c r="P93" s="10"/>
      <c r="Q93" s="11"/>
      <c r="R93" s="11"/>
      <c r="S93" s="11"/>
      <c r="T93" s="11"/>
      <c r="U93" s="11"/>
      <c r="V93" s="11"/>
      <c r="W93" s="11"/>
      <c r="X93" s="11"/>
      <c r="Y93" s="12"/>
    </row>
    <row r="94" spans="1:25" x14ac:dyDescent="0.25">
      <c r="A94" t="s">
        <v>208</v>
      </c>
      <c r="B94" t="s">
        <v>209</v>
      </c>
      <c r="C94">
        <v>428</v>
      </c>
      <c r="D94">
        <v>701</v>
      </c>
      <c r="F94" s="10"/>
      <c r="G94" s="11"/>
      <c r="H94" s="11"/>
      <c r="I94" s="11"/>
      <c r="J94" s="11"/>
      <c r="K94" s="11"/>
      <c r="L94" s="11"/>
      <c r="M94" s="11"/>
      <c r="N94" s="11"/>
      <c r="O94" s="12"/>
      <c r="P94" s="10"/>
      <c r="Q94" s="11"/>
      <c r="R94" s="11"/>
      <c r="S94" s="11"/>
      <c r="T94" s="11"/>
      <c r="U94" s="11"/>
      <c r="V94" s="11"/>
      <c r="W94" s="11"/>
      <c r="X94" s="11"/>
      <c r="Y94" s="12"/>
    </row>
    <row r="95" spans="1:25" x14ac:dyDescent="0.25">
      <c r="A95" t="s">
        <v>210</v>
      </c>
      <c r="B95" t="s">
        <v>211</v>
      </c>
      <c r="C95">
        <v>260</v>
      </c>
      <c r="D95">
        <v>513</v>
      </c>
      <c r="F95" s="10"/>
      <c r="G95" s="11"/>
      <c r="H95" s="11"/>
      <c r="I95" s="11"/>
      <c r="J95" s="11"/>
      <c r="K95" s="11"/>
      <c r="L95" s="11"/>
      <c r="M95" s="11"/>
      <c r="N95" s="11"/>
      <c r="O95" s="12"/>
      <c r="P95" s="10"/>
      <c r="Q95" s="11"/>
      <c r="R95" s="11"/>
      <c r="S95" s="11"/>
      <c r="T95" s="11"/>
      <c r="U95" s="11"/>
      <c r="V95" s="11"/>
      <c r="W95" s="11"/>
      <c r="X95" s="11"/>
      <c r="Y95" s="12"/>
    </row>
    <row r="96" spans="1:25" x14ac:dyDescent="0.25">
      <c r="A96" t="s">
        <v>212</v>
      </c>
      <c r="B96" t="s">
        <v>213</v>
      </c>
      <c r="C96">
        <v>220</v>
      </c>
      <c r="D96">
        <v>456</v>
      </c>
      <c r="F96" s="10"/>
      <c r="G96" s="11"/>
      <c r="H96" s="11"/>
      <c r="I96" s="11"/>
      <c r="J96" s="11"/>
      <c r="K96" s="11"/>
      <c r="L96" s="11"/>
      <c r="M96" s="11"/>
      <c r="N96" s="11"/>
      <c r="O96" s="12"/>
      <c r="P96" s="10"/>
      <c r="Q96" s="11"/>
      <c r="R96" s="11"/>
      <c r="S96" s="11"/>
      <c r="T96" s="11"/>
      <c r="U96" s="11"/>
      <c r="V96" s="11"/>
      <c r="W96" s="11"/>
      <c r="X96" s="11"/>
      <c r="Y96" s="12"/>
    </row>
    <row r="97" spans="1:25" x14ac:dyDescent="0.25">
      <c r="A97" t="s">
        <v>214</v>
      </c>
      <c r="B97" t="s">
        <v>215</v>
      </c>
      <c r="C97">
        <v>402</v>
      </c>
      <c r="D97">
        <v>738</v>
      </c>
      <c r="F97" s="10"/>
      <c r="G97" s="11"/>
      <c r="H97" s="11"/>
      <c r="I97" s="11"/>
      <c r="J97" s="11"/>
      <c r="K97" s="11"/>
      <c r="L97" s="11"/>
      <c r="M97" s="11"/>
      <c r="N97" s="11"/>
      <c r="O97" s="12"/>
      <c r="P97" s="10"/>
      <c r="Q97" s="11"/>
      <c r="R97" s="11"/>
      <c r="S97" s="11"/>
      <c r="T97" s="11"/>
      <c r="U97" s="11"/>
      <c r="V97" s="11"/>
      <c r="W97" s="11"/>
      <c r="X97" s="11"/>
      <c r="Y97" s="12"/>
    </row>
    <row r="98" spans="1:25" x14ac:dyDescent="0.25">
      <c r="A98" t="s">
        <v>216</v>
      </c>
      <c r="B98" t="s">
        <v>217</v>
      </c>
      <c r="C98">
        <v>633</v>
      </c>
      <c r="D98">
        <v>1369</v>
      </c>
      <c r="F98" s="10"/>
      <c r="G98" s="11"/>
      <c r="H98" s="11"/>
      <c r="I98" s="11"/>
      <c r="J98" s="11"/>
      <c r="K98" s="11"/>
      <c r="L98" s="11"/>
      <c r="M98" s="11"/>
      <c r="N98" s="11"/>
      <c r="O98" s="12"/>
      <c r="P98" s="10"/>
      <c r="Q98" s="11"/>
      <c r="R98" s="11"/>
      <c r="S98" s="11"/>
      <c r="T98" s="11"/>
      <c r="U98" s="11"/>
      <c r="V98" s="11"/>
      <c r="W98" s="11"/>
      <c r="X98" s="11"/>
      <c r="Y98" s="12"/>
    </row>
    <row r="99" spans="1:25" x14ac:dyDescent="0.25">
      <c r="A99" t="s">
        <v>218</v>
      </c>
      <c r="B99" t="s">
        <v>219</v>
      </c>
      <c r="C99">
        <v>147</v>
      </c>
      <c r="D99">
        <v>279</v>
      </c>
      <c r="F99" s="10"/>
      <c r="G99" s="11"/>
      <c r="H99" s="11"/>
      <c r="I99" s="11"/>
      <c r="J99" s="11"/>
      <c r="K99" s="11"/>
      <c r="L99" s="11"/>
      <c r="M99" s="11"/>
      <c r="N99" s="11"/>
      <c r="O99" s="12"/>
      <c r="P99" s="10"/>
      <c r="Q99" s="11"/>
      <c r="R99" s="11"/>
      <c r="S99" s="11"/>
      <c r="T99" s="11"/>
      <c r="U99" s="11"/>
      <c r="V99" s="11"/>
      <c r="W99" s="11"/>
      <c r="X99" s="11"/>
      <c r="Y99" s="12"/>
    </row>
    <row r="100" spans="1:25" x14ac:dyDescent="0.25">
      <c r="A100" t="s">
        <v>220</v>
      </c>
      <c r="B100" t="s">
        <v>221</v>
      </c>
      <c r="C100">
        <v>441</v>
      </c>
      <c r="D100">
        <v>841</v>
      </c>
      <c r="F100" s="10"/>
      <c r="G100" s="11"/>
      <c r="H100" s="11"/>
      <c r="I100" s="11"/>
      <c r="J100" s="11"/>
      <c r="K100" s="11"/>
      <c r="L100" s="11"/>
      <c r="M100" s="11"/>
      <c r="N100" s="11"/>
      <c r="O100" s="12"/>
      <c r="P100" s="10"/>
      <c r="Q100" s="11"/>
      <c r="R100" s="11"/>
      <c r="S100" s="11"/>
      <c r="T100" s="11"/>
      <c r="U100" s="11"/>
      <c r="V100" s="11"/>
      <c r="W100" s="11"/>
      <c r="X100" s="11"/>
      <c r="Y100" s="12"/>
    </row>
    <row r="101" spans="1:25" x14ac:dyDescent="0.25">
      <c r="A101" t="s">
        <v>222</v>
      </c>
      <c r="B101" t="s">
        <v>223</v>
      </c>
      <c r="C101">
        <v>351</v>
      </c>
      <c r="D101">
        <v>535</v>
      </c>
      <c r="F101" s="10"/>
      <c r="G101" s="11"/>
      <c r="H101" s="11"/>
      <c r="I101" s="11"/>
      <c r="J101" s="11"/>
      <c r="K101" s="11"/>
      <c r="L101" s="11"/>
      <c r="M101" s="11"/>
      <c r="N101" s="11"/>
      <c r="O101" s="12"/>
      <c r="P101" s="10"/>
      <c r="Q101" s="11"/>
      <c r="R101" s="11"/>
      <c r="S101" s="11"/>
      <c r="T101" s="11"/>
      <c r="U101" s="11"/>
      <c r="V101" s="11"/>
      <c r="W101" s="11"/>
      <c r="X101" s="11"/>
      <c r="Y101" s="12"/>
    </row>
    <row r="102" spans="1:25" x14ac:dyDescent="0.25">
      <c r="A102" t="s">
        <v>224</v>
      </c>
      <c r="B102" t="s">
        <v>225</v>
      </c>
      <c r="C102">
        <v>295</v>
      </c>
      <c r="D102">
        <v>460</v>
      </c>
      <c r="F102" s="10"/>
      <c r="G102" s="11"/>
      <c r="H102" s="11"/>
      <c r="I102" s="11"/>
      <c r="J102" s="11"/>
      <c r="K102" s="11"/>
      <c r="L102" s="11"/>
      <c r="M102" s="11"/>
      <c r="N102" s="11"/>
      <c r="O102" s="12"/>
      <c r="P102" s="10"/>
      <c r="Q102" s="11"/>
      <c r="R102" s="11"/>
      <c r="S102" s="11"/>
      <c r="T102" s="11"/>
      <c r="U102" s="11"/>
      <c r="V102" s="11"/>
      <c r="W102" s="11"/>
      <c r="X102" s="11"/>
      <c r="Y102" s="12"/>
    </row>
    <row r="103" spans="1:25" x14ac:dyDescent="0.25">
      <c r="A103" t="s">
        <v>226</v>
      </c>
      <c r="B103" t="s">
        <v>227</v>
      </c>
      <c r="C103">
        <v>555</v>
      </c>
      <c r="D103">
        <v>1041</v>
      </c>
      <c r="F103" s="10"/>
      <c r="G103" s="11"/>
      <c r="H103" s="11"/>
      <c r="I103" s="11"/>
      <c r="J103" s="11"/>
      <c r="K103" s="11"/>
      <c r="L103" s="11"/>
      <c r="M103" s="11"/>
      <c r="N103" s="11"/>
      <c r="O103" s="12"/>
      <c r="P103" s="10"/>
      <c r="Q103" s="11"/>
      <c r="R103" s="11"/>
      <c r="S103" s="11"/>
      <c r="T103" s="11"/>
      <c r="U103" s="11"/>
      <c r="V103" s="11"/>
      <c r="W103" s="11"/>
      <c r="X103" s="11"/>
      <c r="Y103" s="12"/>
    </row>
    <row r="104" spans="1:25" x14ac:dyDescent="0.25">
      <c r="A104" t="s">
        <v>228</v>
      </c>
      <c r="B104" t="s">
        <v>229</v>
      </c>
      <c r="C104">
        <v>205</v>
      </c>
      <c r="D104">
        <v>485</v>
      </c>
      <c r="F104" s="10"/>
      <c r="G104" s="11"/>
      <c r="H104" s="11"/>
      <c r="I104" s="11"/>
      <c r="J104" s="11"/>
      <c r="K104" s="11"/>
      <c r="L104" s="11"/>
      <c r="M104" s="11"/>
      <c r="N104" s="11"/>
      <c r="O104" s="12"/>
      <c r="P104" s="10"/>
      <c r="Q104" s="11"/>
      <c r="R104" s="11"/>
      <c r="S104" s="11"/>
      <c r="T104" s="11"/>
      <c r="U104" s="11"/>
      <c r="V104" s="11"/>
      <c r="W104" s="11"/>
      <c r="X104" s="11"/>
      <c r="Y104" s="12"/>
    </row>
    <row r="105" spans="1:25" x14ac:dyDescent="0.25">
      <c r="A105" t="s">
        <v>230</v>
      </c>
      <c r="B105" t="s">
        <v>231</v>
      </c>
      <c r="C105">
        <v>424</v>
      </c>
      <c r="D105">
        <v>756</v>
      </c>
      <c r="F105" s="10"/>
      <c r="G105" s="11"/>
      <c r="H105" s="11"/>
      <c r="I105" s="11"/>
      <c r="J105" s="11"/>
      <c r="K105" s="11"/>
      <c r="L105" s="11"/>
      <c r="M105" s="11"/>
      <c r="N105" s="11"/>
      <c r="O105" s="12"/>
      <c r="P105" s="10"/>
      <c r="Q105" s="11"/>
      <c r="R105" s="11"/>
      <c r="S105" s="11"/>
      <c r="T105" s="11"/>
      <c r="U105" s="11"/>
      <c r="V105" s="11"/>
      <c r="W105" s="11"/>
      <c r="X105" s="11"/>
      <c r="Y105" s="12"/>
    </row>
    <row r="106" spans="1:25" x14ac:dyDescent="0.25">
      <c r="A106" t="s">
        <v>232</v>
      </c>
      <c r="B106" t="s">
        <v>233</v>
      </c>
      <c r="C106">
        <v>344</v>
      </c>
      <c r="D106">
        <v>833</v>
      </c>
      <c r="F106" s="10"/>
      <c r="G106" s="11"/>
      <c r="H106" s="11"/>
      <c r="I106" s="11"/>
      <c r="J106" s="11"/>
      <c r="K106" s="11"/>
      <c r="L106" s="11"/>
      <c r="M106" s="11"/>
      <c r="N106" s="11"/>
      <c r="O106" s="12"/>
      <c r="P106" s="10"/>
      <c r="Q106" s="11"/>
      <c r="R106" s="11"/>
      <c r="S106" s="11"/>
      <c r="T106" s="11"/>
      <c r="U106" s="11"/>
      <c r="V106" s="11"/>
      <c r="W106" s="11"/>
      <c r="X106" s="11"/>
      <c r="Y106" s="12"/>
    </row>
    <row r="107" spans="1:25" x14ac:dyDescent="0.25">
      <c r="A107" t="s">
        <v>234</v>
      </c>
      <c r="B107" t="s">
        <v>235</v>
      </c>
      <c r="C107">
        <v>205</v>
      </c>
      <c r="D107">
        <v>548</v>
      </c>
      <c r="F107" s="10"/>
      <c r="G107" s="11"/>
      <c r="H107" s="11"/>
      <c r="I107" s="11"/>
      <c r="J107" s="11"/>
      <c r="K107" s="11"/>
      <c r="L107" s="11"/>
      <c r="M107" s="11"/>
      <c r="N107" s="11"/>
      <c r="O107" s="12"/>
      <c r="P107" s="10"/>
      <c r="Q107" s="11"/>
      <c r="R107" s="11"/>
      <c r="S107" s="11"/>
      <c r="T107" s="11"/>
      <c r="U107" s="11"/>
      <c r="V107" s="11"/>
      <c r="W107" s="11"/>
      <c r="X107" s="11"/>
      <c r="Y107" s="12"/>
    </row>
    <row r="108" spans="1:25" x14ac:dyDescent="0.25">
      <c r="A108" t="s">
        <v>236</v>
      </c>
      <c r="B108" t="s">
        <v>237</v>
      </c>
      <c r="C108">
        <v>572</v>
      </c>
      <c r="D108">
        <v>977</v>
      </c>
      <c r="F108" s="10"/>
      <c r="G108" s="11"/>
      <c r="H108" s="11"/>
      <c r="I108" s="11"/>
      <c r="J108" s="11"/>
      <c r="K108" s="11"/>
      <c r="L108" s="11"/>
      <c r="M108" s="11"/>
      <c r="N108" s="11"/>
      <c r="O108" s="12"/>
      <c r="P108" s="10"/>
      <c r="Q108" s="11"/>
      <c r="R108" s="11"/>
      <c r="S108" s="11"/>
      <c r="T108" s="11"/>
      <c r="U108" s="11"/>
      <c r="V108" s="11"/>
      <c r="W108" s="11"/>
      <c r="X108" s="11"/>
      <c r="Y108" s="12"/>
    </row>
    <row r="109" spans="1:25" x14ac:dyDescent="0.25">
      <c r="A109" t="s">
        <v>238</v>
      </c>
      <c r="B109" t="s">
        <v>239</v>
      </c>
      <c r="C109">
        <v>156</v>
      </c>
      <c r="D109">
        <v>345</v>
      </c>
      <c r="F109" s="10"/>
      <c r="G109" s="11"/>
      <c r="H109" s="11"/>
      <c r="I109" s="11"/>
      <c r="J109" s="11"/>
      <c r="K109" s="11"/>
      <c r="L109" s="11"/>
      <c r="M109" s="11"/>
      <c r="N109" s="11"/>
      <c r="O109" s="12"/>
      <c r="P109" s="10"/>
      <c r="Q109" s="11"/>
      <c r="R109" s="11"/>
      <c r="S109" s="11"/>
      <c r="T109" s="11"/>
      <c r="U109" s="11"/>
      <c r="V109" s="11"/>
      <c r="W109" s="11"/>
      <c r="X109" s="11"/>
      <c r="Y109" s="12"/>
    </row>
    <row r="110" spans="1:25" x14ac:dyDescent="0.25">
      <c r="A110" t="s">
        <v>240</v>
      </c>
      <c r="B110" t="s">
        <v>241</v>
      </c>
      <c r="C110">
        <v>187</v>
      </c>
      <c r="D110">
        <v>509</v>
      </c>
      <c r="F110" s="10"/>
      <c r="G110" s="11"/>
      <c r="H110" s="11"/>
      <c r="I110" s="11"/>
      <c r="J110" s="11"/>
      <c r="K110" s="11"/>
      <c r="L110" s="11"/>
      <c r="M110" s="11"/>
      <c r="N110" s="11"/>
      <c r="O110" s="12"/>
      <c r="P110" s="10"/>
      <c r="Q110" s="11"/>
      <c r="R110" s="11"/>
      <c r="S110" s="11"/>
      <c r="T110" s="11"/>
      <c r="U110" s="11"/>
      <c r="V110" s="11"/>
      <c r="W110" s="11"/>
      <c r="X110" s="11"/>
      <c r="Y110" s="12"/>
    </row>
    <row r="111" spans="1:25" x14ac:dyDescent="0.25">
      <c r="A111" t="s">
        <v>242</v>
      </c>
      <c r="B111" t="s">
        <v>243</v>
      </c>
      <c r="C111">
        <v>182</v>
      </c>
      <c r="D111">
        <v>284</v>
      </c>
      <c r="F111" s="10"/>
      <c r="G111" s="11"/>
      <c r="H111" s="11"/>
      <c r="I111" s="11"/>
      <c r="J111" s="11"/>
      <c r="K111" s="11"/>
      <c r="L111" s="11"/>
      <c r="M111" s="11"/>
      <c r="N111" s="11"/>
      <c r="O111" s="12"/>
      <c r="P111" s="10"/>
      <c r="Q111" s="11"/>
      <c r="R111" s="11"/>
      <c r="S111" s="11"/>
      <c r="T111" s="11"/>
      <c r="U111" s="11"/>
      <c r="V111" s="11"/>
      <c r="W111" s="11"/>
      <c r="X111" s="11"/>
      <c r="Y111" s="12"/>
    </row>
    <row r="112" spans="1:25" x14ac:dyDescent="0.25">
      <c r="A112" t="s">
        <v>244</v>
      </c>
      <c r="B112" t="s">
        <v>245</v>
      </c>
      <c r="C112">
        <v>93</v>
      </c>
      <c r="D112">
        <v>245</v>
      </c>
      <c r="F112" s="10"/>
      <c r="G112" s="11"/>
      <c r="H112" s="11"/>
      <c r="I112" s="11"/>
      <c r="J112" s="11"/>
      <c r="K112" s="11"/>
      <c r="L112" s="11"/>
      <c r="M112" s="11"/>
      <c r="N112" s="11"/>
      <c r="O112" s="12"/>
      <c r="P112" s="10"/>
      <c r="Q112" s="11"/>
      <c r="R112" s="11"/>
      <c r="S112" s="11"/>
      <c r="T112" s="11"/>
      <c r="U112" s="11"/>
      <c r="V112" s="11"/>
      <c r="W112" s="11"/>
      <c r="X112" s="11"/>
      <c r="Y112" s="12"/>
    </row>
    <row r="113" spans="1:25" x14ac:dyDescent="0.25">
      <c r="A113" t="s">
        <v>246</v>
      </c>
      <c r="B113" t="s">
        <v>247</v>
      </c>
      <c r="C113">
        <v>180</v>
      </c>
      <c r="D113">
        <v>519</v>
      </c>
      <c r="F113" s="10"/>
      <c r="G113" s="11"/>
      <c r="H113" s="11"/>
      <c r="I113" s="11"/>
      <c r="J113" s="11"/>
      <c r="K113" s="11"/>
      <c r="L113" s="11"/>
      <c r="M113" s="11"/>
      <c r="N113" s="11"/>
      <c r="O113" s="12"/>
      <c r="P113" s="10"/>
      <c r="Q113" s="11"/>
      <c r="R113" s="11"/>
      <c r="S113" s="11"/>
      <c r="T113" s="11"/>
      <c r="U113" s="11"/>
      <c r="V113" s="11"/>
      <c r="W113" s="11"/>
      <c r="X113" s="11"/>
      <c r="Y113" s="12"/>
    </row>
    <row r="114" spans="1:25" x14ac:dyDescent="0.25">
      <c r="A114" t="s">
        <v>248</v>
      </c>
      <c r="B114" t="s">
        <v>249</v>
      </c>
      <c r="C114">
        <v>138</v>
      </c>
      <c r="D114">
        <v>350</v>
      </c>
      <c r="F114" s="10"/>
      <c r="G114" s="11"/>
      <c r="H114" s="11"/>
      <c r="I114" s="11"/>
      <c r="J114" s="11"/>
      <c r="K114" s="11"/>
      <c r="L114" s="11"/>
      <c r="M114" s="11"/>
      <c r="N114" s="11"/>
      <c r="O114" s="12"/>
      <c r="P114" s="10"/>
      <c r="Q114" s="11"/>
      <c r="R114" s="11"/>
      <c r="S114" s="11"/>
      <c r="T114" s="11"/>
      <c r="U114" s="11"/>
      <c r="V114" s="11"/>
      <c r="W114" s="11"/>
      <c r="X114" s="11"/>
      <c r="Y114" s="12"/>
    </row>
    <row r="115" spans="1:25" x14ac:dyDescent="0.25">
      <c r="A115" t="s">
        <v>250</v>
      </c>
      <c r="B115" t="s">
        <v>251</v>
      </c>
      <c r="C115">
        <v>307</v>
      </c>
      <c r="D115">
        <v>766</v>
      </c>
      <c r="F115" s="10"/>
      <c r="G115" s="11"/>
      <c r="H115" s="11"/>
      <c r="I115" s="11"/>
      <c r="J115" s="11"/>
      <c r="K115" s="11"/>
      <c r="L115" s="11"/>
      <c r="M115" s="11"/>
      <c r="N115" s="11"/>
      <c r="O115" s="12"/>
      <c r="P115" s="10"/>
      <c r="Q115" s="11"/>
      <c r="R115" s="11"/>
      <c r="S115" s="11"/>
      <c r="T115" s="11"/>
      <c r="U115" s="11"/>
      <c r="V115" s="11"/>
      <c r="W115" s="11"/>
      <c r="X115" s="11"/>
      <c r="Y115" s="12"/>
    </row>
    <row r="116" spans="1:25" x14ac:dyDescent="0.25">
      <c r="A116" t="s">
        <v>252</v>
      </c>
      <c r="B116" t="s">
        <v>253</v>
      </c>
      <c r="C116">
        <v>190</v>
      </c>
      <c r="D116">
        <v>454</v>
      </c>
      <c r="F116" s="10"/>
      <c r="G116" s="11"/>
      <c r="H116" s="11"/>
      <c r="I116" s="11"/>
      <c r="J116" s="11"/>
      <c r="K116" s="11"/>
      <c r="L116" s="11"/>
      <c r="M116" s="11"/>
      <c r="N116" s="11"/>
      <c r="O116" s="12"/>
      <c r="P116" s="10"/>
      <c r="Q116" s="11"/>
      <c r="R116" s="11"/>
      <c r="S116" s="11"/>
      <c r="T116" s="11"/>
      <c r="U116" s="11"/>
      <c r="V116" s="11"/>
      <c r="W116" s="11"/>
      <c r="X116" s="11"/>
      <c r="Y116" s="12"/>
    </row>
    <row r="117" spans="1:25" x14ac:dyDescent="0.25">
      <c r="A117" t="s">
        <v>254</v>
      </c>
      <c r="B117" t="s">
        <v>255</v>
      </c>
      <c r="C117">
        <v>257</v>
      </c>
      <c r="D117">
        <v>680</v>
      </c>
      <c r="F117" s="10"/>
      <c r="G117" s="11"/>
      <c r="H117" s="11"/>
      <c r="I117" s="11"/>
      <c r="J117" s="11"/>
      <c r="K117" s="11"/>
      <c r="L117" s="11"/>
      <c r="M117" s="11"/>
      <c r="N117" s="11"/>
      <c r="O117" s="12"/>
      <c r="P117" s="10"/>
      <c r="Q117" s="11"/>
      <c r="R117" s="11"/>
      <c r="S117" s="11"/>
      <c r="T117" s="11"/>
      <c r="U117" s="11"/>
      <c r="V117" s="11"/>
      <c r="W117" s="11"/>
      <c r="X117" s="11"/>
      <c r="Y117" s="12"/>
    </row>
    <row r="118" spans="1:25" x14ac:dyDescent="0.25">
      <c r="A118" t="s">
        <v>256</v>
      </c>
      <c r="B118" t="s">
        <v>257</v>
      </c>
      <c r="C118">
        <v>102</v>
      </c>
      <c r="D118">
        <v>247</v>
      </c>
      <c r="F118" s="10"/>
      <c r="G118" s="11"/>
      <c r="H118" s="11"/>
      <c r="I118" s="11"/>
      <c r="J118" s="11"/>
      <c r="K118" s="11"/>
      <c r="L118" s="11"/>
      <c r="M118" s="11"/>
      <c r="N118" s="11"/>
      <c r="O118" s="12"/>
      <c r="P118" s="10"/>
      <c r="Q118" s="11"/>
      <c r="R118" s="11"/>
      <c r="S118" s="11"/>
      <c r="T118" s="11"/>
      <c r="U118" s="11"/>
      <c r="V118" s="11"/>
      <c r="W118" s="11"/>
      <c r="X118" s="11"/>
      <c r="Y118" s="12"/>
    </row>
    <row r="119" spans="1:25" x14ac:dyDescent="0.25">
      <c r="A119" t="s">
        <v>258</v>
      </c>
      <c r="B119" t="s">
        <v>259</v>
      </c>
      <c r="C119">
        <v>538</v>
      </c>
      <c r="D119">
        <v>890</v>
      </c>
      <c r="F119" s="10"/>
      <c r="G119" s="11"/>
      <c r="H119" s="11"/>
      <c r="I119" s="11"/>
      <c r="J119" s="11"/>
      <c r="K119" s="11"/>
      <c r="L119" s="11"/>
      <c r="M119" s="11"/>
      <c r="N119" s="11"/>
      <c r="O119" s="12"/>
      <c r="P119" s="10"/>
      <c r="Q119" s="11"/>
      <c r="R119" s="11"/>
      <c r="S119" s="11"/>
      <c r="T119" s="11"/>
      <c r="U119" s="11"/>
      <c r="V119" s="11"/>
      <c r="W119" s="11"/>
      <c r="X119" s="11"/>
      <c r="Y119" s="12"/>
    </row>
    <row r="120" spans="1:25" x14ac:dyDescent="0.25">
      <c r="A120" t="s">
        <v>260</v>
      </c>
      <c r="B120" t="s">
        <v>261</v>
      </c>
      <c r="C120">
        <v>448</v>
      </c>
      <c r="D120">
        <v>798</v>
      </c>
      <c r="F120" s="10"/>
      <c r="G120" s="11"/>
      <c r="H120" s="11"/>
      <c r="I120" s="11"/>
      <c r="J120" s="11"/>
      <c r="K120" s="11"/>
      <c r="L120" s="11"/>
      <c r="M120" s="11"/>
      <c r="N120" s="11"/>
      <c r="O120" s="12"/>
      <c r="P120" s="10"/>
      <c r="Q120" s="11"/>
      <c r="R120" s="11"/>
      <c r="S120" s="11"/>
      <c r="T120" s="11"/>
      <c r="U120" s="11"/>
      <c r="V120" s="11"/>
      <c r="W120" s="11"/>
      <c r="X120" s="11"/>
      <c r="Y120" s="12"/>
    </row>
    <row r="121" spans="1:25" x14ac:dyDescent="0.25">
      <c r="A121" t="s">
        <v>262</v>
      </c>
      <c r="B121" t="s">
        <v>263</v>
      </c>
      <c r="C121">
        <v>396</v>
      </c>
      <c r="D121">
        <v>752</v>
      </c>
      <c r="F121" s="10"/>
      <c r="G121" s="11"/>
      <c r="H121" s="11"/>
      <c r="I121" s="11"/>
      <c r="J121" s="11"/>
      <c r="K121" s="11"/>
      <c r="L121" s="11"/>
      <c r="M121" s="11"/>
      <c r="N121" s="11"/>
      <c r="O121" s="12"/>
      <c r="P121" s="10"/>
      <c r="Q121" s="11"/>
      <c r="R121" s="11"/>
      <c r="S121" s="11"/>
      <c r="T121" s="11"/>
      <c r="U121" s="11"/>
      <c r="V121" s="11"/>
      <c r="W121" s="11"/>
      <c r="X121" s="11"/>
      <c r="Y121" s="12"/>
    </row>
    <row r="122" spans="1:25" x14ac:dyDescent="0.25">
      <c r="A122" t="s">
        <v>264</v>
      </c>
      <c r="B122" t="s">
        <v>265</v>
      </c>
      <c r="C122">
        <v>190</v>
      </c>
      <c r="D122">
        <v>337</v>
      </c>
      <c r="F122" s="10"/>
      <c r="G122" s="11"/>
      <c r="H122" s="11"/>
      <c r="I122" s="11"/>
      <c r="J122" s="11"/>
      <c r="K122" s="11"/>
      <c r="L122" s="11"/>
      <c r="M122" s="11"/>
      <c r="N122" s="11"/>
      <c r="O122" s="12"/>
      <c r="P122" s="10"/>
      <c r="Q122" s="11"/>
      <c r="R122" s="11"/>
      <c r="S122" s="11"/>
      <c r="T122" s="11"/>
      <c r="U122" s="11"/>
      <c r="V122" s="11"/>
      <c r="W122" s="11"/>
      <c r="X122" s="11"/>
      <c r="Y122" s="12"/>
    </row>
    <row r="123" spans="1:25" x14ac:dyDescent="0.25">
      <c r="A123" t="s">
        <v>266</v>
      </c>
      <c r="B123" t="s">
        <v>267</v>
      </c>
      <c r="C123">
        <v>656</v>
      </c>
      <c r="D123">
        <v>1117</v>
      </c>
      <c r="F123" s="10"/>
      <c r="G123" s="11"/>
      <c r="H123" s="11"/>
      <c r="I123" s="11"/>
      <c r="J123" s="11"/>
      <c r="K123" s="11"/>
      <c r="L123" s="11"/>
      <c r="M123" s="11"/>
      <c r="N123" s="11"/>
      <c r="O123" s="12"/>
      <c r="P123" s="10"/>
      <c r="Q123" s="11"/>
      <c r="R123" s="11"/>
      <c r="S123" s="11"/>
      <c r="T123" s="11"/>
      <c r="U123" s="11"/>
      <c r="V123" s="11"/>
      <c r="W123" s="11"/>
      <c r="X123" s="11"/>
      <c r="Y123" s="12"/>
    </row>
    <row r="124" spans="1:25" x14ac:dyDescent="0.25">
      <c r="A124" t="s">
        <v>268</v>
      </c>
      <c r="B124" t="s">
        <v>269</v>
      </c>
      <c r="C124">
        <v>113</v>
      </c>
      <c r="D124">
        <v>318</v>
      </c>
      <c r="F124" s="10"/>
      <c r="G124" s="11"/>
      <c r="H124" s="11"/>
      <c r="I124" s="11"/>
      <c r="J124" s="11"/>
      <c r="K124" s="11"/>
      <c r="L124" s="11"/>
      <c r="M124" s="11"/>
      <c r="N124" s="11"/>
      <c r="O124" s="12"/>
      <c r="P124" s="10"/>
      <c r="Q124" s="11"/>
      <c r="R124" s="11"/>
      <c r="S124" s="11"/>
      <c r="T124" s="11"/>
      <c r="U124" s="11"/>
      <c r="V124" s="11"/>
      <c r="W124" s="11"/>
      <c r="X124" s="11"/>
      <c r="Y124" s="12"/>
    </row>
    <row r="125" spans="1:25" x14ac:dyDescent="0.25">
      <c r="A125" t="s">
        <v>270</v>
      </c>
      <c r="B125" t="s">
        <v>271</v>
      </c>
      <c r="C125">
        <v>168</v>
      </c>
      <c r="D125">
        <v>369</v>
      </c>
      <c r="F125" s="10"/>
      <c r="G125" s="11"/>
      <c r="H125" s="11"/>
      <c r="I125" s="11"/>
      <c r="J125" s="11"/>
      <c r="K125" s="11"/>
      <c r="L125" s="11"/>
      <c r="M125" s="11"/>
      <c r="N125" s="11"/>
      <c r="O125" s="12"/>
      <c r="P125" s="10"/>
      <c r="Q125" s="11"/>
      <c r="R125" s="11"/>
      <c r="S125" s="11"/>
      <c r="T125" s="11"/>
      <c r="U125" s="11"/>
      <c r="V125" s="11"/>
      <c r="W125" s="11"/>
      <c r="X125" s="11"/>
      <c r="Y125" s="12"/>
    </row>
    <row r="126" spans="1:25" x14ac:dyDescent="0.25">
      <c r="A126" t="s">
        <v>272</v>
      </c>
      <c r="B126" t="s">
        <v>273</v>
      </c>
      <c r="C126">
        <v>68</v>
      </c>
      <c r="D126">
        <v>145</v>
      </c>
      <c r="F126" s="10"/>
      <c r="G126" s="11"/>
      <c r="H126" s="11"/>
      <c r="I126" s="11"/>
      <c r="J126" s="11"/>
      <c r="K126" s="11"/>
      <c r="L126" s="11"/>
      <c r="M126" s="11"/>
      <c r="N126" s="11"/>
      <c r="O126" s="12"/>
      <c r="P126" s="10"/>
      <c r="Q126" s="11"/>
      <c r="R126" s="11"/>
      <c r="S126" s="11"/>
      <c r="T126" s="11"/>
      <c r="U126" s="11"/>
      <c r="V126" s="11"/>
      <c r="W126" s="11"/>
      <c r="X126" s="11"/>
      <c r="Y126" s="12"/>
    </row>
    <row r="127" spans="1:25" x14ac:dyDescent="0.25">
      <c r="A127" t="s">
        <v>274</v>
      </c>
      <c r="B127" t="s">
        <v>275</v>
      </c>
      <c r="C127">
        <v>194</v>
      </c>
      <c r="D127">
        <v>361</v>
      </c>
      <c r="F127" s="10"/>
      <c r="G127" s="11"/>
      <c r="H127" s="11"/>
      <c r="I127" s="11"/>
      <c r="J127" s="11"/>
      <c r="K127" s="11"/>
      <c r="L127" s="11"/>
      <c r="M127" s="11"/>
      <c r="N127" s="11"/>
      <c r="O127" s="12"/>
      <c r="P127" s="10"/>
      <c r="Q127" s="11"/>
      <c r="R127" s="11"/>
      <c r="S127" s="11"/>
      <c r="T127" s="11"/>
      <c r="U127" s="11"/>
      <c r="V127" s="11"/>
      <c r="W127" s="11"/>
      <c r="X127" s="11"/>
      <c r="Y127" s="12"/>
    </row>
    <row r="128" spans="1:25" x14ac:dyDescent="0.25">
      <c r="A128" t="s">
        <v>276</v>
      </c>
      <c r="B128" t="s">
        <v>277</v>
      </c>
      <c r="C128">
        <v>767</v>
      </c>
      <c r="D128">
        <v>941</v>
      </c>
      <c r="F128" s="10"/>
      <c r="G128" s="11"/>
      <c r="H128" s="11"/>
      <c r="I128" s="11"/>
      <c r="J128" s="11"/>
      <c r="K128" s="11"/>
      <c r="L128" s="11"/>
      <c r="M128" s="11"/>
      <c r="N128" s="11"/>
      <c r="O128" s="12"/>
      <c r="P128" s="10"/>
      <c r="Q128" s="11"/>
      <c r="R128" s="11"/>
      <c r="S128" s="11"/>
      <c r="T128" s="11"/>
      <c r="U128" s="11"/>
      <c r="V128" s="11"/>
      <c r="W128" s="11"/>
      <c r="X128" s="11"/>
      <c r="Y128" s="12"/>
    </row>
    <row r="129" spans="1:25" x14ac:dyDescent="0.25">
      <c r="A129" t="s">
        <v>278</v>
      </c>
      <c r="B129" t="s">
        <v>279</v>
      </c>
      <c r="C129">
        <v>150</v>
      </c>
      <c r="D129">
        <v>294</v>
      </c>
      <c r="F129" s="10"/>
      <c r="G129" s="11"/>
      <c r="H129" s="11"/>
      <c r="I129" s="11"/>
      <c r="J129" s="11"/>
      <c r="K129" s="11"/>
      <c r="L129" s="11"/>
      <c r="M129" s="11"/>
      <c r="N129" s="11"/>
      <c r="O129" s="12"/>
      <c r="P129" s="10"/>
      <c r="Q129" s="11"/>
      <c r="R129" s="11"/>
      <c r="S129" s="11"/>
      <c r="T129" s="11"/>
      <c r="U129" s="11"/>
      <c r="V129" s="11"/>
      <c r="W129" s="11"/>
      <c r="X129" s="11"/>
      <c r="Y129" s="12"/>
    </row>
    <row r="130" spans="1:25" x14ac:dyDescent="0.25">
      <c r="A130" t="s">
        <v>280</v>
      </c>
      <c r="B130" t="s">
        <v>281</v>
      </c>
      <c r="C130">
        <v>376</v>
      </c>
      <c r="D130">
        <v>511</v>
      </c>
      <c r="F130" s="10"/>
      <c r="G130" s="11"/>
      <c r="H130" s="11"/>
      <c r="I130" s="11"/>
      <c r="J130" s="11"/>
      <c r="K130" s="11"/>
      <c r="L130" s="11"/>
      <c r="M130" s="11"/>
      <c r="N130" s="11"/>
      <c r="O130" s="12"/>
      <c r="P130" s="10"/>
      <c r="Q130" s="11"/>
      <c r="R130" s="11"/>
      <c r="S130" s="11"/>
      <c r="T130" s="11"/>
      <c r="U130" s="11"/>
      <c r="V130" s="11"/>
      <c r="W130" s="11"/>
      <c r="X130" s="11"/>
      <c r="Y130" s="12"/>
    </row>
    <row r="131" spans="1:25" x14ac:dyDescent="0.25">
      <c r="A131" t="s">
        <v>282</v>
      </c>
      <c r="B131" t="s">
        <v>283</v>
      </c>
      <c r="C131">
        <v>329</v>
      </c>
      <c r="D131">
        <v>480</v>
      </c>
      <c r="F131" s="10"/>
      <c r="G131" s="11"/>
      <c r="H131" s="11"/>
      <c r="I131" s="11"/>
      <c r="J131" s="11"/>
      <c r="K131" s="11"/>
      <c r="L131" s="11"/>
      <c r="M131" s="11"/>
      <c r="N131" s="11"/>
      <c r="O131" s="12"/>
      <c r="P131" s="10"/>
      <c r="Q131" s="11"/>
      <c r="R131" s="11"/>
      <c r="S131" s="11"/>
      <c r="T131" s="11"/>
      <c r="U131" s="11"/>
      <c r="V131" s="11"/>
      <c r="W131" s="11"/>
      <c r="X131" s="11"/>
      <c r="Y131" s="12"/>
    </row>
    <row r="132" spans="1:25" x14ac:dyDescent="0.25">
      <c r="A132" t="s">
        <v>284</v>
      </c>
      <c r="B132" t="s">
        <v>285</v>
      </c>
      <c r="C132">
        <v>472</v>
      </c>
      <c r="D132">
        <v>452</v>
      </c>
      <c r="F132" s="10"/>
      <c r="G132" s="11"/>
      <c r="H132" s="11"/>
      <c r="I132" s="11"/>
      <c r="J132" s="11"/>
      <c r="K132" s="11"/>
      <c r="L132" s="11"/>
      <c r="M132" s="11"/>
      <c r="N132" s="11"/>
      <c r="O132" s="12"/>
      <c r="P132" s="10"/>
      <c r="Q132" s="11"/>
      <c r="R132" s="11"/>
      <c r="S132" s="11"/>
      <c r="T132" s="11"/>
      <c r="U132" s="11"/>
      <c r="V132" s="11"/>
      <c r="W132" s="11"/>
      <c r="X132" s="11"/>
      <c r="Y132" s="12"/>
    </row>
    <row r="133" spans="1:25" x14ac:dyDescent="0.25">
      <c r="A133" t="s">
        <v>286</v>
      </c>
      <c r="B133" t="s">
        <v>287</v>
      </c>
      <c r="C133">
        <v>448</v>
      </c>
      <c r="D133">
        <v>620</v>
      </c>
      <c r="F133" s="10"/>
      <c r="G133" s="11"/>
      <c r="H133" s="11"/>
      <c r="I133" s="11"/>
      <c r="J133" s="11"/>
      <c r="K133" s="11"/>
      <c r="L133" s="11"/>
      <c r="M133" s="11"/>
      <c r="N133" s="11"/>
      <c r="O133" s="12"/>
      <c r="P133" s="10"/>
      <c r="Q133" s="11"/>
      <c r="R133" s="11"/>
      <c r="S133" s="11"/>
      <c r="T133" s="11"/>
      <c r="U133" s="11"/>
      <c r="V133" s="11"/>
      <c r="W133" s="11"/>
      <c r="X133" s="11"/>
      <c r="Y133" s="12"/>
    </row>
    <row r="134" spans="1:25" x14ac:dyDescent="0.25">
      <c r="A134" t="s">
        <v>288</v>
      </c>
      <c r="B134" t="s">
        <v>289</v>
      </c>
      <c r="C134">
        <v>528</v>
      </c>
      <c r="D134">
        <v>945</v>
      </c>
      <c r="F134" s="10"/>
      <c r="G134" s="11"/>
      <c r="H134" s="11"/>
      <c r="I134" s="11"/>
      <c r="J134" s="11"/>
      <c r="K134" s="11"/>
      <c r="L134" s="11"/>
      <c r="M134" s="11"/>
      <c r="N134" s="11"/>
      <c r="O134" s="12"/>
      <c r="P134" s="10"/>
      <c r="Q134" s="11"/>
      <c r="R134" s="11"/>
      <c r="S134" s="11"/>
      <c r="T134" s="11"/>
      <c r="U134" s="11"/>
      <c r="V134" s="11"/>
      <c r="W134" s="11"/>
      <c r="X134" s="11"/>
      <c r="Y134" s="12"/>
    </row>
    <row r="135" spans="1:25" x14ac:dyDescent="0.25">
      <c r="A135" t="s">
        <v>290</v>
      </c>
      <c r="B135" t="s">
        <v>291</v>
      </c>
      <c r="C135">
        <v>649</v>
      </c>
      <c r="D135">
        <v>778</v>
      </c>
      <c r="F135" s="10"/>
      <c r="G135" s="11"/>
      <c r="H135" s="11"/>
      <c r="I135" s="11"/>
      <c r="J135" s="11"/>
      <c r="K135" s="11"/>
      <c r="L135" s="11"/>
      <c r="M135" s="11"/>
      <c r="N135" s="11"/>
      <c r="O135" s="12"/>
      <c r="P135" s="10"/>
      <c r="Q135" s="11"/>
      <c r="R135" s="11"/>
      <c r="S135" s="11"/>
      <c r="T135" s="11"/>
      <c r="U135" s="11"/>
      <c r="V135" s="11"/>
      <c r="W135" s="11"/>
      <c r="X135" s="11"/>
      <c r="Y135" s="12"/>
    </row>
    <row r="136" spans="1:25" x14ac:dyDescent="0.25">
      <c r="A136" t="s">
        <v>292</v>
      </c>
      <c r="B136" t="s">
        <v>293</v>
      </c>
      <c r="C136">
        <v>538</v>
      </c>
      <c r="D136">
        <v>723</v>
      </c>
      <c r="F136" s="10"/>
      <c r="G136" s="11"/>
      <c r="H136" s="11"/>
      <c r="I136" s="11"/>
      <c r="J136" s="11"/>
      <c r="K136" s="11"/>
      <c r="L136" s="11"/>
      <c r="M136" s="11"/>
      <c r="N136" s="11"/>
      <c r="O136" s="12"/>
      <c r="P136" s="10"/>
      <c r="Q136" s="11"/>
      <c r="R136" s="11"/>
      <c r="S136" s="11"/>
      <c r="T136" s="11"/>
      <c r="U136" s="11"/>
      <c r="V136" s="11"/>
      <c r="W136" s="11"/>
      <c r="X136" s="11"/>
      <c r="Y136" s="12"/>
    </row>
    <row r="137" spans="1:25" x14ac:dyDescent="0.25">
      <c r="A137" t="s">
        <v>294</v>
      </c>
      <c r="B137" t="s">
        <v>47</v>
      </c>
      <c r="C137">
        <v>472</v>
      </c>
      <c r="D137">
        <v>685</v>
      </c>
      <c r="F137" s="10"/>
      <c r="G137" s="11"/>
      <c r="H137" s="11"/>
      <c r="I137" s="11"/>
      <c r="J137" s="11"/>
      <c r="K137" s="11"/>
      <c r="L137" s="11"/>
      <c r="M137" s="11"/>
      <c r="N137" s="11"/>
      <c r="O137" s="12"/>
      <c r="P137" s="10"/>
      <c r="Q137" s="11"/>
      <c r="R137" s="11"/>
      <c r="S137" s="11"/>
      <c r="T137" s="11"/>
      <c r="U137" s="11"/>
      <c r="V137" s="11"/>
      <c r="W137" s="11"/>
      <c r="X137" s="11"/>
      <c r="Y137" s="12"/>
    </row>
    <row r="138" spans="1:25" x14ac:dyDescent="0.25">
      <c r="A138" t="s">
        <v>295</v>
      </c>
      <c r="B138" t="s">
        <v>296</v>
      </c>
      <c r="C138">
        <v>790</v>
      </c>
      <c r="D138">
        <v>1039</v>
      </c>
      <c r="F138" s="10"/>
      <c r="G138" s="11"/>
      <c r="H138" s="11"/>
      <c r="I138" s="11"/>
      <c r="J138" s="11"/>
      <c r="K138" s="11"/>
      <c r="L138" s="11"/>
      <c r="M138" s="11"/>
      <c r="N138" s="11"/>
      <c r="O138" s="12"/>
      <c r="P138" s="10"/>
      <c r="Q138" s="11"/>
      <c r="R138" s="11"/>
      <c r="S138" s="11"/>
      <c r="T138" s="11"/>
      <c r="U138" s="11"/>
      <c r="V138" s="11"/>
      <c r="W138" s="11"/>
      <c r="X138" s="11"/>
      <c r="Y138" s="12"/>
    </row>
    <row r="139" spans="1:25" x14ac:dyDescent="0.25">
      <c r="A139" t="s">
        <v>297</v>
      </c>
      <c r="B139" t="s">
        <v>298</v>
      </c>
      <c r="C139">
        <v>395</v>
      </c>
      <c r="D139">
        <v>565</v>
      </c>
      <c r="F139" s="10"/>
      <c r="G139" s="11"/>
      <c r="H139" s="11"/>
      <c r="I139" s="11"/>
      <c r="J139" s="11"/>
      <c r="K139" s="11"/>
      <c r="L139" s="11"/>
      <c r="M139" s="11"/>
      <c r="N139" s="11"/>
      <c r="O139" s="12"/>
      <c r="P139" s="10"/>
      <c r="Q139" s="11"/>
      <c r="R139" s="11"/>
      <c r="S139" s="11"/>
      <c r="T139" s="11"/>
      <c r="U139" s="11"/>
      <c r="V139" s="11"/>
      <c r="W139" s="11"/>
      <c r="X139" s="11"/>
      <c r="Y139" s="12"/>
    </row>
    <row r="140" spans="1:25" x14ac:dyDescent="0.25">
      <c r="A140" t="s">
        <v>299</v>
      </c>
      <c r="B140" t="s">
        <v>300</v>
      </c>
      <c r="C140">
        <v>462</v>
      </c>
      <c r="D140">
        <v>586</v>
      </c>
      <c r="F140" s="10"/>
      <c r="G140" s="11"/>
      <c r="H140" s="11"/>
      <c r="I140" s="11"/>
      <c r="J140" s="11"/>
      <c r="K140" s="11"/>
      <c r="L140" s="11"/>
      <c r="M140" s="11"/>
      <c r="N140" s="11"/>
      <c r="O140" s="12"/>
      <c r="P140" s="10"/>
      <c r="Q140" s="11"/>
      <c r="R140" s="11"/>
      <c r="S140" s="11"/>
      <c r="T140" s="11"/>
      <c r="U140" s="11"/>
      <c r="V140" s="11"/>
      <c r="W140" s="11"/>
      <c r="X140" s="11"/>
      <c r="Y140" s="12"/>
    </row>
    <row r="141" spans="1:25" x14ac:dyDescent="0.25">
      <c r="A141" t="s">
        <v>301</v>
      </c>
      <c r="B141" t="s">
        <v>302</v>
      </c>
      <c r="C141">
        <v>555</v>
      </c>
      <c r="D141">
        <v>828</v>
      </c>
      <c r="F141" s="10"/>
      <c r="G141" s="11"/>
      <c r="H141" s="11"/>
      <c r="I141" s="11"/>
      <c r="J141" s="11"/>
      <c r="K141" s="11"/>
      <c r="L141" s="11"/>
      <c r="M141" s="11"/>
      <c r="N141" s="11"/>
      <c r="O141" s="12"/>
      <c r="P141" s="10"/>
      <c r="Q141" s="11"/>
      <c r="R141" s="11"/>
      <c r="S141" s="11"/>
      <c r="T141" s="11"/>
      <c r="U141" s="11"/>
      <c r="V141" s="11"/>
      <c r="W141" s="11"/>
      <c r="X141" s="11"/>
      <c r="Y141" s="12"/>
    </row>
    <row r="142" spans="1:25" x14ac:dyDescent="0.25">
      <c r="A142" t="s">
        <v>303</v>
      </c>
      <c r="B142" t="s">
        <v>304</v>
      </c>
      <c r="C142">
        <v>657</v>
      </c>
      <c r="D142">
        <v>946</v>
      </c>
      <c r="F142" s="10"/>
      <c r="G142" s="11"/>
      <c r="H142" s="11"/>
      <c r="I142" s="11"/>
      <c r="J142" s="11"/>
      <c r="K142" s="11"/>
      <c r="L142" s="11"/>
      <c r="M142" s="11"/>
      <c r="N142" s="11"/>
      <c r="O142" s="12"/>
      <c r="P142" s="10"/>
      <c r="Q142" s="11"/>
      <c r="R142" s="11"/>
      <c r="S142" s="11"/>
      <c r="T142" s="11"/>
      <c r="U142" s="11"/>
      <c r="V142" s="11"/>
      <c r="W142" s="11"/>
      <c r="X142" s="11"/>
      <c r="Y142" s="12"/>
    </row>
    <row r="143" spans="1:25" x14ac:dyDescent="0.25">
      <c r="A143" t="s">
        <v>305</v>
      </c>
      <c r="B143" t="s">
        <v>306</v>
      </c>
      <c r="C143">
        <v>210</v>
      </c>
      <c r="D143">
        <v>376</v>
      </c>
      <c r="F143" s="10"/>
      <c r="G143" s="11"/>
      <c r="H143" s="11"/>
      <c r="I143" s="11"/>
      <c r="J143" s="11"/>
      <c r="K143" s="11"/>
      <c r="L143" s="11"/>
      <c r="M143" s="11"/>
      <c r="N143" s="11"/>
      <c r="O143" s="12"/>
      <c r="P143" s="10"/>
      <c r="Q143" s="11"/>
      <c r="R143" s="11"/>
      <c r="S143" s="11"/>
      <c r="T143" s="11"/>
      <c r="U143" s="11"/>
      <c r="V143" s="11"/>
      <c r="W143" s="11"/>
      <c r="X143" s="11"/>
      <c r="Y143" s="12"/>
    </row>
    <row r="144" spans="1:25" x14ac:dyDescent="0.25">
      <c r="A144" t="s">
        <v>307</v>
      </c>
      <c r="B144" t="s">
        <v>308</v>
      </c>
      <c r="C144">
        <v>406</v>
      </c>
      <c r="D144">
        <v>546</v>
      </c>
      <c r="F144" s="10"/>
      <c r="G144" s="11"/>
      <c r="H144" s="11"/>
      <c r="I144" s="11"/>
      <c r="J144" s="11"/>
      <c r="K144" s="11"/>
      <c r="L144" s="11"/>
      <c r="M144" s="11"/>
      <c r="N144" s="11"/>
      <c r="O144" s="12"/>
      <c r="P144" s="10"/>
      <c r="Q144" s="11"/>
      <c r="R144" s="11"/>
      <c r="S144" s="11"/>
      <c r="T144" s="11"/>
      <c r="U144" s="11"/>
      <c r="V144" s="11"/>
      <c r="W144" s="11"/>
      <c r="X144" s="11"/>
      <c r="Y144" s="12"/>
    </row>
    <row r="145" spans="1:25" x14ac:dyDescent="0.25">
      <c r="A145" t="s">
        <v>309</v>
      </c>
      <c r="B145" t="s">
        <v>310</v>
      </c>
      <c r="C145">
        <v>1609</v>
      </c>
      <c r="D145">
        <v>2063</v>
      </c>
      <c r="F145" s="10"/>
      <c r="G145" s="11"/>
      <c r="H145" s="11"/>
      <c r="I145" s="11"/>
      <c r="J145" s="11"/>
      <c r="K145" s="11"/>
      <c r="L145" s="11"/>
      <c r="M145" s="11"/>
      <c r="N145" s="11"/>
      <c r="O145" s="12"/>
      <c r="P145" s="10"/>
      <c r="Q145" s="11"/>
      <c r="R145" s="11"/>
      <c r="S145" s="11"/>
      <c r="T145" s="11"/>
      <c r="U145" s="11"/>
      <c r="V145" s="11"/>
      <c r="W145" s="11"/>
      <c r="X145" s="11"/>
      <c r="Y145" s="12"/>
    </row>
    <row r="146" spans="1:25" x14ac:dyDescent="0.25">
      <c r="A146" t="s">
        <v>311</v>
      </c>
      <c r="B146" t="s">
        <v>312</v>
      </c>
      <c r="C146">
        <v>413</v>
      </c>
      <c r="D146">
        <v>490</v>
      </c>
      <c r="F146" s="10"/>
      <c r="G146" s="11"/>
      <c r="H146" s="11"/>
      <c r="I146" s="11"/>
      <c r="J146" s="11"/>
      <c r="K146" s="11"/>
      <c r="L146" s="11"/>
      <c r="M146" s="11"/>
      <c r="N146" s="11"/>
      <c r="O146" s="12"/>
      <c r="P146" s="10"/>
      <c r="Q146" s="11"/>
      <c r="R146" s="11"/>
      <c r="S146" s="11"/>
      <c r="T146" s="11"/>
      <c r="U146" s="11"/>
      <c r="V146" s="11"/>
      <c r="W146" s="11"/>
      <c r="X146" s="11"/>
      <c r="Y146" s="12"/>
    </row>
    <row r="147" spans="1:25" x14ac:dyDescent="0.25">
      <c r="A147" t="s">
        <v>313</v>
      </c>
      <c r="B147" t="s">
        <v>314</v>
      </c>
      <c r="C147">
        <v>940</v>
      </c>
      <c r="D147">
        <v>1021</v>
      </c>
      <c r="F147" s="10"/>
      <c r="G147" s="11"/>
      <c r="H147" s="11"/>
      <c r="I147" s="11"/>
      <c r="J147" s="11"/>
      <c r="K147" s="11"/>
      <c r="L147" s="11"/>
      <c r="M147" s="11"/>
      <c r="N147" s="11"/>
      <c r="O147" s="12"/>
      <c r="P147" s="10"/>
      <c r="Q147" s="11"/>
      <c r="R147" s="11"/>
      <c r="S147" s="11"/>
      <c r="T147" s="11"/>
      <c r="U147" s="11"/>
      <c r="V147" s="11"/>
      <c r="W147" s="11"/>
      <c r="X147" s="11"/>
      <c r="Y147" s="12"/>
    </row>
    <row r="148" spans="1:25" x14ac:dyDescent="0.25">
      <c r="A148" t="s">
        <v>315</v>
      </c>
      <c r="B148" t="s">
        <v>316</v>
      </c>
      <c r="C148">
        <v>272</v>
      </c>
      <c r="D148">
        <v>669</v>
      </c>
      <c r="F148" s="10"/>
      <c r="G148" s="11"/>
      <c r="H148" s="11"/>
      <c r="I148" s="11"/>
      <c r="J148" s="11"/>
      <c r="K148" s="11"/>
      <c r="L148" s="11"/>
      <c r="M148" s="11"/>
      <c r="N148" s="11"/>
      <c r="O148" s="12"/>
      <c r="P148" s="10"/>
      <c r="Q148" s="11"/>
      <c r="R148" s="11"/>
      <c r="S148" s="11"/>
      <c r="T148" s="11"/>
      <c r="U148" s="11"/>
      <c r="V148" s="11"/>
      <c r="W148" s="11"/>
      <c r="X148" s="11"/>
      <c r="Y148" s="12"/>
    </row>
    <row r="149" spans="1:25" x14ac:dyDescent="0.25">
      <c r="A149" t="s">
        <v>317</v>
      </c>
      <c r="B149" t="s">
        <v>318</v>
      </c>
      <c r="C149">
        <v>429</v>
      </c>
      <c r="D149">
        <v>548</v>
      </c>
      <c r="F149" s="10"/>
      <c r="G149" s="11"/>
      <c r="H149" s="11"/>
      <c r="I149" s="11"/>
      <c r="J149" s="11"/>
      <c r="K149" s="11"/>
      <c r="L149" s="11"/>
      <c r="M149" s="11"/>
      <c r="N149" s="11"/>
      <c r="O149" s="12"/>
      <c r="P149" s="10"/>
      <c r="Q149" s="11"/>
      <c r="R149" s="11"/>
      <c r="S149" s="11"/>
      <c r="T149" s="11"/>
      <c r="U149" s="11"/>
      <c r="V149" s="11"/>
      <c r="W149" s="11"/>
      <c r="X149" s="11"/>
      <c r="Y149" s="12"/>
    </row>
    <row r="150" spans="1:25" x14ac:dyDescent="0.25">
      <c r="A150" t="s">
        <v>319</v>
      </c>
      <c r="B150" t="s">
        <v>320</v>
      </c>
      <c r="C150">
        <v>432</v>
      </c>
      <c r="D150">
        <v>683</v>
      </c>
      <c r="F150" s="10"/>
      <c r="G150" s="11"/>
      <c r="H150" s="11"/>
      <c r="I150" s="11"/>
      <c r="J150" s="11"/>
      <c r="K150" s="11"/>
      <c r="L150" s="11"/>
      <c r="M150" s="11"/>
      <c r="N150" s="11"/>
      <c r="O150" s="12"/>
      <c r="P150" s="10"/>
      <c r="Q150" s="11"/>
      <c r="R150" s="11"/>
      <c r="S150" s="11"/>
      <c r="T150" s="11"/>
      <c r="U150" s="11"/>
      <c r="V150" s="11"/>
      <c r="W150" s="11"/>
      <c r="X150" s="11"/>
      <c r="Y150" s="12"/>
    </row>
    <row r="151" spans="1:25" x14ac:dyDescent="0.25">
      <c r="A151" t="s">
        <v>321</v>
      </c>
      <c r="B151" t="s">
        <v>322</v>
      </c>
      <c r="C151">
        <v>344</v>
      </c>
      <c r="D151">
        <v>503</v>
      </c>
      <c r="F151" s="10"/>
      <c r="G151" s="11"/>
      <c r="H151" s="11"/>
      <c r="I151" s="11"/>
      <c r="J151" s="11"/>
      <c r="K151" s="11"/>
      <c r="L151" s="11"/>
      <c r="M151" s="11"/>
      <c r="N151" s="11"/>
      <c r="O151" s="12"/>
      <c r="P151" s="10"/>
      <c r="Q151" s="11"/>
      <c r="R151" s="11"/>
      <c r="S151" s="11"/>
      <c r="T151" s="11"/>
      <c r="U151" s="11"/>
      <c r="V151" s="11"/>
      <c r="W151" s="11"/>
      <c r="X151" s="11"/>
      <c r="Y151" s="12"/>
    </row>
    <row r="152" spans="1:25" x14ac:dyDescent="0.25">
      <c r="A152" t="s">
        <v>323</v>
      </c>
      <c r="B152" t="s">
        <v>324</v>
      </c>
      <c r="C152">
        <v>194</v>
      </c>
      <c r="D152">
        <v>282</v>
      </c>
      <c r="F152" s="10"/>
      <c r="G152" s="11"/>
      <c r="H152" s="11"/>
      <c r="I152" s="11"/>
      <c r="J152" s="11"/>
      <c r="K152" s="11"/>
      <c r="L152" s="11"/>
      <c r="M152" s="11"/>
      <c r="N152" s="11"/>
      <c r="O152" s="12"/>
      <c r="P152" s="10"/>
      <c r="Q152" s="11"/>
      <c r="R152" s="11"/>
      <c r="S152" s="11"/>
      <c r="T152" s="11"/>
      <c r="U152" s="11"/>
      <c r="V152" s="11"/>
      <c r="W152" s="11"/>
      <c r="X152" s="11"/>
      <c r="Y152" s="12"/>
    </row>
    <row r="153" spans="1:25" x14ac:dyDescent="0.25">
      <c r="A153" t="s">
        <v>325</v>
      </c>
      <c r="B153" t="s">
        <v>326</v>
      </c>
      <c r="C153">
        <v>607</v>
      </c>
      <c r="D153">
        <v>951</v>
      </c>
      <c r="F153" s="10"/>
      <c r="G153" s="11"/>
      <c r="H153" s="11"/>
      <c r="I153" s="11"/>
      <c r="J153" s="11"/>
      <c r="K153" s="11"/>
      <c r="L153" s="11"/>
      <c r="M153" s="11"/>
      <c r="N153" s="11"/>
      <c r="O153" s="12"/>
      <c r="P153" s="10"/>
      <c r="Q153" s="11"/>
      <c r="R153" s="11"/>
      <c r="S153" s="11"/>
      <c r="T153" s="11"/>
      <c r="U153" s="11"/>
      <c r="V153" s="11"/>
      <c r="W153" s="11"/>
      <c r="X153" s="11"/>
      <c r="Y153" s="12"/>
    </row>
    <row r="154" spans="1:25" x14ac:dyDescent="0.25">
      <c r="A154" t="s">
        <v>327</v>
      </c>
      <c r="B154" t="s">
        <v>328</v>
      </c>
      <c r="C154">
        <v>749</v>
      </c>
      <c r="D154">
        <v>1352</v>
      </c>
      <c r="F154" s="10"/>
      <c r="G154" s="11"/>
      <c r="H154" s="11"/>
      <c r="I154" s="11"/>
      <c r="J154" s="11"/>
      <c r="K154" s="11"/>
      <c r="L154" s="11"/>
      <c r="M154" s="11"/>
      <c r="N154" s="11"/>
      <c r="O154" s="12"/>
      <c r="P154" s="10"/>
      <c r="Q154" s="11"/>
      <c r="R154" s="11"/>
      <c r="S154" s="11"/>
      <c r="T154" s="11"/>
      <c r="U154" s="11"/>
      <c r="V154" s="11"/>
      <c r="W154" s="11"/>
      <c r="X154" s="11"/>
      <c r="Y154" s="12"/>
    </row>
    <row r="155" spans="1:25" x14ac:dyDescent="0.25">
      <c r="A155" t="s">
        <v>329</v>
      </c>
      <c r="B155" t="s">
        <v>330</v>
      </c>
      <c r="C155">
        <v>401</v>
      </c>
      <c r="D155">
        <v>703</v>
      </c>
      <c r="F155" s="10"/>
      <c r="G155" s="11"/>
      <c r="H155" s="11"/>
      <c r="I155" s="11"/>
      <c r="J155" s="11"/>
      <c r="K155" s="11"/>
      <c r="L155" s="11"/>
      <c r="M155" s="11"/>
      <c r="N155" s="11"/>
      <c r="O155" s="12"/>
      <c r="P155" s="10"/>
      <c r="Q155" s="11"/>
      <c r="R155" s="11"/>
      <c r="S155" s="11"/>
      <c r="T155" s="11"/>
      <c r="U155" s="11"/>
      <c r="V155" s="11"/>
      <c r="W155" s="11"/>
      <c r="X155" s="11"/>
      <c r="Y155" s="12"/>
    </row>
    <row r="156" spans="1:25" x14ac:dyDescent="0.25">
      <c r="A156" t="s">
        <v>331</v>
      </c>
      <c r="B156" t="s">
        <v>332</v>
      </c>
      <c r="C156">
        <v>440</v>
      </c>
      <c r="D156">
        <v>681</v>
      </c>
      <c r="F156" s="10"/>
      <c r="G156" s="11"/>
      <c r="H156" s="11"/>
      <c r="I156" s="11"/>
      <c r="J156" s="11"/>
      <c r="K156" s="11"/>
      <c r="L156" s="11"/>
      <c r="M156" s="11"/>
      <c r="N156" s="11"/>
      <c r="O156" s="12"/>
      <c r="P156" s="10"/>
      <c r="Q156" s="11"/>
      <c r="R156" s="11"/>
      <c r="S156" s="11"/>
      <c r="T156" s="11"/>
      <c r="U156" s="11"/>
      <c r="V156" s="11"/>
      <c r="W156" s="11"/>
      <c r="X156" s="11"/>
      <c r="Y156" s="12"/>
    </row>
    <row r="157" spans="1:25" x14ac:dyDescent="0.25">
      <c r="A157" t="s">
        <v>333</v>
      </c>
      <c r="B157" t="s">
        <v>334</v>
      </c>
      <c r="C157">
        <v>340</v>
      </c>
      <c r="D157">
        <v>346</v>
      </c>
      <c r="F157" s="10"/>
      <c r="G157" s="11"/>
      <c r="H157" s="11"/>
      <c r="I157" s="11"/>
      <c r="J157" s="11"/>
      <c r="K157" s="11"/>
      <c r="L157" s="11"/>
      <c r="M157" s="11"/>
      <c r="N157" s="11"/>
      <c r="O157" s="12"/>
      <c r="P157" s="10"/>
      <c r="Q157" s="11"/>
      <c r="R157" s="11"/>
      <c r="S157" s="11"/>
      <c r="T157" s="11"/>
      <c r="U157" s="11"/>
      <c r="V157" s="11"/>
      <c r="W157" s="11"/>
      <c r="X157" s="11"/>
      <c r="Y157" s="12"/>
    </row>
    <row r="158" spans="1:25" x14ac:dyDescent="0.25">
      <c r="A158" t="s">
        <v>335</v>
      </c>
      <c r="B158" t="s">
        <v>336</v>
      </c>
      <c r="C158">
        <v>164</v>
      </c>
      <c r="D158">
        <v>259</v>
      </c>
      <c r="F158" s="10"/>
      <c r="G158" s="11"/>
      <c r="H158" s="11"/>
      <c r="I158" s="11"/>
      <c r="J158" s="11"/>
      <c r="K158" s="11"/>
      <c r="L158" s="11"/>
      <c r="M158" s="11"/>
      <c r="N158" s="11"/>
      <c r="O158" s="12"/>
      <c r="P158" s="10"/>
      <c r="Q158" s="11"/>
      <c r="R158" s="11"/>
      <c r="S158" s="11"/>
      <c r="T158" s="11"/>
      <c r="U158" s="11"/>
      <c r="V158" s="11"/>
      <c r="W158" s="11"/>
      <c r="X158" s="11"/>
      <c r="Y158" s="12"/>
    </row>
    <row r="159" spans="1:25" x14ac:dyDescent="0.25">
      <c r="A159" t="s">
        <v>337</v>
      </c>
      <c r="B159" t="s">
        <v>338</v>
      </c>
      <c r="C159">
        <v>994</v>
      </c>
      <c r="D159">
        <v>1427</v>
      </c>
      <c r="F159" s="10"/>
      <c r="G159" s="11"/>
      <c r="H159" s="11"/>
      <c r="I159" s="11"/>
      <c r="J159" s="11"/>
      <c r="K159" s="11"/>
      <c r="L159" s="11"/>
      <c r="M159" s="11"/>
      <c r="N159" s="11"/>
      <c r="O159" s="12"/>
      <c r="P159" s="10"/>
      <c r="Q159" s="11"/>
      <c r="R159" s="11"/>
      <c r="S159" s="11"/>
      <c r="T159" s="11"/>
      <c r="U159" s="11"/>
      <c r="V159" s="11"/>
      <c r="W159" s="11"/>
      <c r="X159" s="11"/>
      <c r="Y159" s="12"/>
    </row>
    <row r="160" spans="1:25" x14ac:dyDescent="0.25">
      <c r="A160" t="s">
        <v>339</v>
      </c>
      <c r="B160" t="s">
        <v>340</v>
      </c>
      <c r="C160">
        <v>409</v>
      </c>
      <c r="D160">
        <v>494</v>
      </c>
      <c r="F160" s="10"/>
      <c r="G160" s="11"/>
      <c r="H160" s="11"/>
      <c r="I160" s="11"/>
      <c r="J160" s="11"/>
      <c r="K160" s="11"/>
      <c r="L160" s="11"/>
      <c r="M160" s="11"/>
      <c r="N160" s="11"/>
      <c r="O160" s="12"/>
      <c r="P160" s="10"/>
      <c r="Q160" s="11"/>
      <c r="R160" s="11"/>
      <c r="S160" s="11"/>
      <c r="T160" s="11"/>
      <c r="U160" s="11"/>
      <c r="V160" s="11"/>
      <c r="W160" s="11"/>
      <c r="X160" s="11"/>
      <c r="Y160" s="12"/>
    </row>
    <row r="161" spans="1:25" x14ac:dyDescent="0.25">
      <c r="A161" t="s">
        <v>341</v>
      </c>
      <c r="B161" t="s">
        <v>342</v>
      </c>
      <c r="C161">
        <v>599</v>
      </c>
      <c r="D161">
        <v>851</v>
      </c>
      <c r="F161" s="10"/>
      <c r="G161" s="11"/>
      <c r="H161" s="11"/>
      <c r="I161" s="11"/>
      <c r="J161" s="11"/>
      <c r="K161" s="11"/>
      <c r="L161" s="11"/>
      <c r="M161" s="11"/>
      <c r="N161" s="11"/>
      <c r="O161" s="12"/>
      <c r="P161" s="10"/>
      <c r="Q161" s="11"/>
      <c r="R161" s="11"/>
      <c r="S161" s="11"/>
      <c r="T161" s="11"/>
      <c r="U161" s="11"/>
      <c r="V161" s="11"/>
      <c r="W161" s="11"/>
      <c r="X161" s="11"/>
      <c r="Y161" s="12"/>
    </row>
    <row r="162" spans="1:25" x14ac:dyDescent="0.25">
      <c r="A162" t="s">
        <v>343</v>
      </c>
      <c r="B162" t="s">
        <v>344</v>
      </c>
      <c r="C162">
        <v>652</v>
      </c>
      <c r="D162">
        <v>1081</v>
      </c>
      <c r="F162" s="10"/>
      <c r="G162" s="11"/>
      <c r="H162" s="11"/>
      <c r="I162" s="11"/>
      <c r="J162" s="11"/>
      <c r="K162" s="11"/>
      <c r="L162" s="11"/>
      <c r="M162" s="11"/>
      <c r="N162" s="11"/>
      <c r="O162" s="12"/>
      <c r="P162" s="10"/>
      <c r="Q162" s="11"/>
      <c r="R162" s="11"/>
      <c r="S162" s="11"/>
      <c r="T162" s="11"/>
      <c r="U162" s="11"/>
      <c r="V162" s="11"/>
      <c r="W162" s="11"/>
      <c r="X162" s="11"/>
      <c r="Y162" s="12"/>
    </row>
    <row r="163" spans="1:25" x14ac:dyDescent="0.25">
      <c r="A163" t="s">
        <v>345</v>
      </c>
      <c r="B163" t="s">
        <v>346</v>
      </c>
      <c r="C163">
        <v>473</v>
      </c>
      <c r="D163">
        <v>576</v>
      </c>
      <c r="F163" s="10"/>
      <c r="G163" s="11"/>
      <c r="H163" s="11"/>
      <c r="I163" s="11"/>
      <c r="J163" s="11"/>
      <c r="K163" s="11"/>
      <c r="L163" s="11"/>
      <c r="M163" s="11"/>
      <c r="N163" s="11"/>
      <c r="O163" s="12"/>
      <c r="P163" s="10"/>
      <c r="Q163" s="11"/>
      <c r="R163" s="11"/>
      <c r="S163" s="11"/>
      <c r="T163" s="11"/>
      <c r="U163" s="11"/>
      <c r="V163" s="11"/>
      <c r="W163" s="11"/>
      <c r="X163" s="11"/>
      <c r="Y163" s="12"/>
    </row>
    <row r="164" spans="1:25" x14ac:dyDescent="0.25">
      <c r="A164" t="s">
        <v>347</v>
      </c>
      <c r="B164" t="s">
        <v>348</v>
      </c>
      <c r="C164">
        <v>330</v>
      </c>
      <c r="D164">
        <v>468</v>
      </c>
      <c r="F164" s="10"/>
      <c r="G164" s="11"/>
      <c r="H164" s="11"/>
      <c r="I164" s="11"/>
      <c r="J164" s="11"/>
      <c r="K164" s="11"/>
      <c r="L164" s="11"/>
      <c r="M164" s="11"/>
      <c r="N164" s="11"/>
      <c r="O164" s="12"/>
      <c r="P164" s="10"/>
      <c r="Q164" s="11"/>
      <c r="R164" s="11"/>
      <c r="S164" s="11"/>
      <c r="T164" s="11"/>
      <c r="U164" s="11"/>
      <c r="V164" s="11"/>
      <c r="W164" s="11"/>
      <c r="X164" s="11"/>
      <c r="Y164" s="12"/>
    </row>
    <row r="165" spans="1:25" x14ac:dyDescent="0.25">
      <c r="A165" t="s">
        <v>349</v>
      </c>
      <c r="B165" t="s">
        <v>350</v>
      </c>
      <c r="C165">
        <v>612</v>
      </c>
      <c r="D165">
        <v>776</v>
      </c>
      <c r="F165" s="10"/>
      <c r="G165" s="11"/>
      <c r="H165" s="11"/>
      <c r="I165" s="11"/>
      <c r="J165" s="11"/>
      <c r="K165" s="11"/>
      <c r="L165" s="11"/>
      <c r="M165" s="11"/>
      <c r="N165" s="11"/>
      <c r="O165" s="12"/>
      <c r="P165" s="10"/>
      <c r="Q165" s="11"/>
      <c r="R165" s="11"/>
      <c r="S165" s="11"/>
      <c r="T165" s="11"/>
      <c r="U165" s="11"/>
      <c r="V165" s="11"/>
      <c r="W165" s="11"/>
      <c r="X165" s="11"/>
      <c r="Y165" s="12"/>
    </row>
    <row r="166" spans="1:25" x14ac:dyDescent="0.25">
      <c r="A166" t="s">
        <v>351</v>
      </c>
      <c r="B166" t="s">
        <v>352</v>
      </c>
      <c r="C166">
        <v>520</v>
      </c>
      <c r="D166">
        <v>741</v>
      </c>
      <c r="F166" s="10"/>
      <c r="G166" s="11"/>
      <c r="H166" s="11"/>
      <c r="I166" s="11"/>
      <c r="J166" s="11"/>
      <c r="K166" s="11"/>
      <c r="L166" s="11"/>
      <c r="M166" s="11"/>
      <c r="N166" s="11"/>
      <c r="O166" s="12"/>
      <c r="P166" s="10"/>
      <c r="Q166" s="11"/>
      <c r="R166" s="11"/>
      <c r="S166" s="11"/>
      <c r="T166" s="11"/>
      <c r="U166" s="11"/>
      <c r="V166" s="11"/>
      <c r="W166" s="11"/>
      <c r="X166" s="11"/>
      <c r="Y166" s="12"/>
    </row>
    <row r="167" spans="1:25" x14ac:dyDescent="0.25">
      <c r="A167" t="s">
        <v>353</v>
      </c>
      <c r="B167" t="s">
        <v>354</v>
      </c>
      <c r="C167">
        <v>969</v>
      </c>
      <c r="D167">
        <v>1420</v>
      </c>
      <c r="F167" s="10"/>
      <c r="G167" s="11"/>
      <c r="H167" s="11"/>
      <c r="I167" s="11"/>
      <c r="J167" s="11"/>
      <c r="K167" s="11"/>
      <c r="L167" s="11"/>
      <c r="M167" s="11"/>
      <c r="N167" s="11"/>
      <c r="O167" s="12"/>
      <c r="P167" s="10"/>
      <c r="Q167" s="11"/>
      <c r="R167" s="11"/>
      <c r="S167" s="11"/>
      <c r="T167" s="11"/>
      <c r="U167" s="11"/>
      <c r="V167" s="11"/>
      <c r="W167" s="11"/>
      <c r="X167" s="11"/>
      <c r="Y167" s="12"/>
    </row>
    <row r="168" spans="1:25" x14ac:dyDescent="0.25">
      <c r="A168" t="s">
        <v>355</v>
      </c>
      <c r="B168" t="s">
        <v>356</v>
      </c>
      <c r="C168">
        <v>554</v>
      </c>
      <c r="D168">
        <v>878</v>
      </c>
      <c r="F168" s="10"/>
      <c r="G168" s="11"/>
      <c r="H168" s="11"/>
      <c r="I168" s="11"/>
      <c r="J168" s="11"/>
      <c r="K168" s="11"/>
      <c r="L168" s="11"/>
      <c r="M168" s="11"/>
      <c r="N168" s="11"/>
      <c r="O168" s="12"/>
      <c r="P168" s="10"/>
      <c r="Q168" s="11"/>
      <c r="R168" s="11"/>
      <c r="S168" s="11"/>
      <c r="T168" s="11"/>
      <c r="U168" s="11"/>
      <c r="V168" s="11"/>
      <c r="W168" s="11"/>
      <c r="X168" s="11"/>
      <c r="Y168" s="12"/>
    </row>
    <row r="169" spans="1:25" x14ac:dyDescent="0.25">
      <c r="A169" t="s">
        <v>357</v>
      </c>
      <c r="B169" t="s">
        <v>358</v>
      </c>
      <c r="C169">
        <v>1037</v>
      </c>
      <c r="D169">
        <v>1400</v>
      </c>
      <c r="F169" s="10"/>
      <c r="G169" s="11"/>
      <c r="H169" s="11"/>
      <c r="I169" s="11"/>
      <c r="J169" s="11"/>
      <c r="K169" s="11"/>
      <c r="L169" s="11"/>
      <c r="M169" s="11"/>
      <c r="N169" s="11"/>
      <c r="O169" s="12"/>
      <c r="P169" s="10"/>
      <c r="Q169" s="11"/>
      <c r="R169" s="11"/>
      <c r="S169" s="11"/>
      <c r="T169" s="11"/>
      <c r="U169" s="11"/>
      <c r="V169" s="11"/>
      <c r="W169" s="11"/>
      <c r="X169" s="11"/>
      <c r="Y169" s="12"/>
    </row>
    <row r="170" spans="1:25" x14ac:dyDescent="0.25">
      <c r="A170" t="s">
        <v>359</v>
      </c>
      <c r="B170" t="s">
        <v>360</v>
      </c>
      <c r="C170">
        <v>544</v>
      </c>
      <c r="D170">
        <v>1267</v>
      </c>
      <c r="F170" s="10"/>
      <c r="G170" s="11"/>
      <c r="H170" s="11"/>
      <c r="I170" s="11"/>
      <c r="J170" s="11"/>
      <c r="K170" s="11"/>
      <c r="L170" s="11"/>
      <c r="M170" s="11"/>
      <c r="N170" s="11"/>
      <c r="O170" s="12"/>
      <c r="P170" s="10"/>
      <c r="Q170" s="11"/>
      <c r="R170" s="11"/>
      <c r="S170" s="11"/>
      <c r="T170" s="11"/>
      <c r="U170" s="11"/>
      <c r="V170" s="11"/>
      <c r="W170" s="11"/>
      <c r="X170" s="11"/>
      <c r="Y170" s="12"/>
    </row>
    <row r="171" spans="1:25" x14ac:dyDescent="0.25">
      <c r="A171" t="s">
        <v>361</v>
      </c>
      <c r="B171" t="s">
        <v>362</v>
      </c>
      <c r="C171">
        <v>584</v>
      </c>
      <c r="D171">
        <v>738</v>
      </c>
      <c r="F171" s="10"/>
      <c r="G171" s="11"/>
      <c r="H171" s="11"/>
      <c r="I171" s="11"/>
      <c r="J171" s="11"/>
      <c r="K171" s="11"/>
      <c r="L171" s="11"/>
      <c r="M171" s="11"/>
      <c r="N171" s="11"/>
      <c r="O171" s="12"/>
      <c r="P171" s="10"/>
      <c r="Q171" s="11"/>
      <c r="R171" s="11"/>
      <c r="S171" s="11"/>
      <c r="T171" s="11"/>
      <c r="U171" s="11"/>
      <c r="V171" s="11"/>
      <c r="W171" s="11"/>
      <c r="X171" s="11"/>
      <c r="Y171" s="12"/>
    </row>
    <row r="172" spans="1:25" x14ac:dyDescent="0.25">
      <c r="A172" t="s">
        <v>363</v>
      </c>
      <c r="B172" t="s">
        <v>364</v>
      </c>
      <c r="C172">
        <v>504</v>
      </c>
      <c r="D172">
        <v>954</v>
      </c>
      <c r="F172" s="10"/>
      <c r="G172" s="11"/>
      <c r="H172" s="11"/>
      <c r="I172" s="11"/>
      <c r="J172" s="11"/>
      <c r="K172" s="11"/>
      <c r="L172" s="11"/>
      <c r="M172" s="11"/>
      <c r="N172" s="11"/>
      <c r="O172" s="12"/>
      <c r="P172" s="10"/>
      <c r="Q172" s="11"/>
      <c r="R172" s="11"/>
      <c r="S172" s="11"/>
      <c r="T172" s="11"/>
      <c r="U172" s="11"/>
      <c r="V172" s="11"/>
      <c r="W172" s="11"/>
      <c r="X172" s="11"/>
      <c r="Y172" s="12"/>
    </row>
    <row r="173" spans="1:25" x14ac:dyDescent="0.25">
      <c r="A173" t="s">
        <v>365</v>
      </c>
      <c r="B173" t="s">
        <v>366</v>
      </c>
      <c r="C173">
        <v>599</v>
      </c>
      <c r="D173">
        <v>818</v>
      </c>
      <c r="F173" s="10"/>
      <c r="G173" s="11"/>
      <c r="H173" s="11"/>
      <c r="I173" s="11"/>
      <c r="J173" s="11"/>
      <c r="K173" s="11"/>
      <c r="L173" s="11"/>
      <c r="M173" s="11"/>
      <c r="N173" s="11"/>
      <c r="O173" s="12"/>
      <c r="P173" s="10"/>
      <c r="Q173" s="11"/>
      <c r="R173" s="11"/>
      <c r="S173" s="11"/>
      <c r="T173" s="11"/>
      <c r="U173" s="11"/>
      <c r="V173" s="11"/>
      <c r="W173" s="11"/>
      <c r="X173" s="11"/>
      <c r="Y173" s="12"/>
    </row>
    <row r="174" spans="1:25" x14ac:dyDescent="0.25">
      <c r="A174" t="s">
        <v>367</v>
      </c>
      <c r="B174" t="s">
        <v>368</v>
      </c>
      <c r="C174">
        <v>335</v>
      </c>
      <c r="D174">
        <v>586</v>
      </c>
      <c r="F174" s="10"/>
      <c r="G174" s="11"/>
      <c r="H174" s="11"/>
      <c r="I174" s="11"/>
      <c r="J174" s="11"/>
      <c r="K174" s="11"/>
      <c r="L174" s="11"/>
      <c r="M174" s="11"/>
      <c r="N174" s="11"/>
      <c r="O174" s="12"/>
      <c r="P174" s="10"/>
      <c r="Q174" s="11"/>
      <c r="R174" s="11"/>
      <c r="S174" s="11"/>
      <c r="T174" s="11"/>
      <c r="U174" s="11"/>
      <c r="V174" s="11"/>
      <c r="W174" s="11"/>
      <c r="X174" s="11"/>
      <c r="Y174" s="12"/>
    </row>
    <row r="175" spans="1:25" x14ac:dyDescent="0.25">
      <c r="A175" t="s">
        <v>369</v>
      </c>
      <c r="B175" t="s">
        <v>370</v>
      </c>
      <c r="C175">
        <v>240</v>
      </c>
      <c r="D175">
        <v>458</v>
      </c>
      <c r="F175" s="10"/>
      <c r="G175" s="11"/>
      <c r="H175" s="11"/>
      <c r="I175" s="11"/>
      <c r="J175" s="11"/>
      <c r="K175" s="11"/>
      <c r="L175" s="11"/>
      <c r="M175" s="11"/>
      <c r="N175" s="11"/>
      <c r="O175" s="12"/>
      <c r="P175" s="10"/>
      <c r="Q175" s="11"/>
      <c r="R175" s="11"/>
      <c r="S175" s="11"/>
      <c r="T175" s="11"/>
      <c r="U175" s="11"/>
      <c r="V175" s="11"/>
      <c r="W175" s="11"/>
      <c r="X175" s="11"/>
      <c r="Y175" s="12"/>
    </row>
    <row r="176" spans="1:25" x14ac:dyDescent="0.25">
      <c r="A176" t="s">
        <v>371</v>
      </c>
      <c r="B176" t="s">
        <v>372</v>
      </c>
      <c r="C176">
        <v>234</v>
      </c>
      <c r="D176">
        <v>347</v>
      </c>
      <c r="F176" s="10"/>
      <c r="G176" s="11"/>
      <c r="H176" s="11"/>
      <c r="I176" s="11"/>
      <c r="J176" s="11"/>
      <c r="K176" s="11"/>
      <c r="L176" s="11"/>
      <c r="M176" s="11"/>
      <c r="N176" s="11"/>
      <c r="O176" s="12"/>
      <c r="P176" s="10"/>
      <c r="Q176" s="11"/>
      <c r="R176" s="11"/>
      <c r="S176" s="11"/>
      <c r="T176" s="11"/>
      <c r="U176" s="11"/>
      <c r="V176" s="11"/>
      <c r="W176" s="11"/>
      <c r="X176" s="11"/>
      <c r="Y176" s="12"/>
    </row>
    <row r="177" spans="1:25" x14ac:dyDescent="0.25">
      <c r="A177" t="s">
        <v>373</v>
      </c>
      <c r="B177" t="s">
        <v>374</v>
      </c>
      <c r="C177">
        <v>855</v>
      </c>
      <c r="D177">
        <v>942</v>
      </c>
      <c r="F177" s="10"/>
      <c r="G177" s="11"/>
      <c r="H177" s="11"/>
      <c r="I177" s="11"/>
      <c r="J177" s="11"/>
      <c r="K177" s="11"/>
      <c r="L177" s="11"/>
      <c r="M177" s="11"/>
      <c r="N177" s="11"/>
      <c r="O177" s="12"/>
      <c r="P177" s="10"/>
      <c r="Q177" s="11"/>
      <c r="R177" s="11"/>
      <c r="S177" s="11"/>
      <c r="T177" s="11"/>
      <c r="U177" s="11"/>
      <c r="V177" s="11"/>
      <c r="W177" s="11"/>
      <c r="X177" s="11"/>
      <c r="Y177" s="12"/>
    </row>
    <row r="178" spans="1:25" x14ac:dyDescent="0.25">
      <c r="A178" t="s">
        <v>375</v>
      </c>
      <c r="B178" t="s">
        <v>376</v>
      </c>
      <c r="C178">
        <v>526</v>
      </c>
      <c r="D178">
        <v>486</v>
      </c>
      <c r="F178" s="10"/>
      <c r="G178" s="11"/>
      <c r="H178" s="11"/>
      <c r="I178" s="11"/>
      <c r="J178" s="11"/>
      <c r="K178" s="11"/>
      <c r="L178" s="11"/>
      <c r="M178" s="11"/>
      <c r="N178" s="11"/>
      <c r="O178" s="12"/>
      <c r="P178" s="10"/>
      <c r="Q178" s="11"/>
      <c r="R178" s="11"/>
      <c r="S178" s="11"/>
      <c r="T178" s="11"/>
      <c r="U178" s="11"/>
      <c r="V178" s="11"/>
      <c r="W178" s="11"/>
      <c r="X178" s="11"/>
      <c r="Y178" s="12"/>
    </row>
    <row r="179" spans="1:25" x14ac:dyDescent="0.25">
      <c r="A179" t="s">
        <v>377</v>
      </c>
      <c r="B179" t="s">
        <v>378</v>
      </c>
      <c r="C179">
        <v>1594</v>
      </c>
      <c r="D179">
        <v>1701</v>
      </c>
      <c r="F179" s="10"/>
      <c r="G179" s="11"/>
      <c r="H179" s="11"/>
      <c r="I179" s="11"/>
      <c r="J179" s="11"/>
      <c r="K179" s="11"/>
      <c r="L179" s="11"/>
      <c r="M179" s="11"/>
      <c r="N179" s="11"/>
      <c r="O179" s="12"/>
      <c r="P179" s="10"/>
      <c r="Q179" s="11"/>
      <c r="R179" s="11"/>
      <c r="S179" s="11"/>
      <c r="T179" s="11"/>
      <c r="U179" s="11"/>
      <c r="V179" s="11"/>
      <c r="W179" s="11"/>
      <c r="X179" s="11"/>
      <c r="Y179" s="12"/>
    </row>
    <row r="180" spans="1:25" x14ac:dyDescent="0.25">
      <c r="A180" t="s">
        <v>379</v>
      </c>
      <c r="B180" t="s">
        <v>205</v>
      </c>
      <c r="C180">
        <v>188</v>
      </c>
      <c r="D180">
        <v>301</v>
      </c>
      <c r="F180" s="10"/>
      <c r="G180" s="11"/>
      <c r="H180" s="11"/>
      <c r="I180" s="11"/>
      <c r="J180" s="11"/>
      <c r="K180" s="11"/>
      <c r="L180" s="11"/>
      <c r="M180" s="11"/>
      <c r="N180" s="11"/>
      <c r="O180" s="12"/>
      <c r="P180" s="10"/>
      <c r="Q180" s="11"/>
      <c r="R180" s="11"/>
      <c r="S180" s="11"/>
      <c r="T180" s="11"/>
      <c r="U180" s="11"/>
      <c r="V180" s="11"/>
      <c r="W180" s="11"/>
      <c r="X180" s="11"/>
      <c r="Y180" s="12"/>
    </row>
    <row r="181" spans="1:25" x14ac:dyDescent="0.25">
      <c r="A181" t="s">
        <v>380</v>
      </c>
      <c r="B181" t="s">
        <v>381</v>
      </c>
      <c r="C181">
        <v>196</v>
      </c>
      <c r="D181">
        <v>229</v>
      </c>
      <c r="F181" s="10"/>
      <c r="G181" s="11"/>
      <c r="H181" s="11"/>
      <c r="I181" s="11"/>
      <c r="J181" s="11"/>
      <c r="K181" s="11"/>
      <c r="L181" s="11"/>
      <c r="M181" s="11"/>
      <c r="N181" s="11"/>
      <c r="O181" s="12"/>
      <c r="P181" s="10"/>
      <c r="Q181" s="11"/>
      <c r="R181" s="11"/>
      <c r="S181" s="11"/>
      <c r="T181" s="11"/>
      <c r="U181" s="11"/>
      <c r="V181" s="11"/>
      <c r="W181" s="11"/>
      <c r="X181" s="11"/>
      <c r="Y181" s="12"/>
    </row>
    <row r="182" spans="1:25" x14ac:dyDescent="0.25">
      <c r="A182" t="s">
        <v>382</v>
      </c>
      <c r="B182" t="s">
        <v>383</v>
      </c>
      <c r="C182">
        <v>384</v>
      </c>
      <c r="D182">
        <v>402</v>
      </c>
      <c r="F182" s="10"/>
      <c r="G182" s="11"/>
      <c r="H182" s="11"/>
      <c r="I182" s="11"/>
      <c r="J182" s="11"/>
      <c r="K182" s="11"/>
      <c r="L182" s="11"/>
      <c r="M182" s="11"/>
      <c r="N182" s="11"/>
      <c r="O182" s="12"/>
      <c r="P182" s="10"/>
      <c r="Q182" s="11"/>
      <c r="R182" s="11"/>
      <c r="S182" s="11"/>
      <c r="T182" s="11"/>
      <c r="U182" s="11"/>
      <c r="V182" s="11"/>
      <c r="W182" s="11"/>
      <c r="X182" s="11"/>
      <c r="Y182" s="12"/>
    </row>
    <row r="183" spans="1:25" x14ac:dyDescent="0.25">
      <c r="A183" t="s">
        <v>384</v>
      </c>
      <c r="B183" t="s">
        <v>385</v>
      </c>
      <c r="C183">
        <v>240</v>
      </c>
      <c r="D183">
        <v>367</v>
      </c>
      <c r="F183" s="10"/>
      <c r="G183" s="11"/>
      <c r="H183" s="11"/>
      <c r="I183" s="11"/>
      <c r="J183" s="11"/>
      <c r="K183" s="11"/>
      <c r="L183" s="11"/>
      <c r="M183" s="11"/>
      <c r="N183" s="11"/>
      <c r="O183" s="12"/>
      <c r="P183" s="10"/>
      <c r="Q183" s="11"/>
      <c r="R183" s="11"/>
      <c r="S183" s="11"/>
      <c r="T183" s="11"/>
      <c r="U183" s="11"/>
      <c r="V183" s="11"/>
      <c r="W183" s="11"/>
      <c r="X183" s="11"/>
      <c r="Y183" s="12"/>
    </row>
    <row r="184" spans="1:25" x14ac:dyDescent="0.25">
      <c r="A184" t="s">
        <v>386</v>
      </c>
      <c r="B184" t="s">
        <v>387</v>
      </c>
      <c r="C184">
        <v>220</v>
      </c>
      <c r="D184">
        <v>210</v>
      </c>
      <c r="F184" s="10"/>
      <c r="G184" s="11"/>
      <c r="H184" s="11"/>
      <c r="I184" s="11"/>
      <c r="J184" s="11"/>
      <c r="K184" s="11"/>
      <c r="L184" s="11"/>
      <c r="M184" s="11"/>
      <c r="N184" s="11"/>
      <c r="O184" s="12"/>
      <c r="P184" s="10"/>
      <c r="Q184" s="11"/>
      <c r="R184" s="11"/>
      <c r="S184" s="11"/>
      <c r="T184" s="11"/>
      <c r="U184" s="11"/>
      <c r="V184" s="11"/>
      <c r="W184" s="11"/>
      <c r="X184" s="11"/>
      <c r="Y184" s="12"/>
    </row>
    <row r="185" spans="1:25" x14ac:dyDescent="0.25">
      <c r="A185" t="s">
        <v>388</v>
      </c>
      <c r="B185" t="s">
        <v>389</v>
      </c>
      <c r="C185">
        <v>285</v>
      </c>
      <c r="D185">
        <v>258</v>
      </c>
      <c r="F185" s="10"/>
      <c r="G185" s="11"/>
      <c r="H185" s="11"/>
      <c r="I185" s="11"/>
      <c r="J185" s="11"/>
      <c r="K185" s="11"/>
      <c r="L185" s="11"/>
      <c r="M185" s="11"/>
      <c r="N185" s="11"/>
      <c r="O185" s="12"/>
      <c r="P185" s="10"/>
      <c r="Q185" s="11"/>
      <c r="R185" s="11"/>
      <c r="S185" s="11"/>
      <c r="T185" s="11"/>
      <c r="U185" s="11"/>
      <c r="V185" s="11"/>
      <c r="W185" s="11"/>
      <c r="X185" s="11"/>
      <c r="Y185" s="12"/>
    </row>
    <row r="186" spans="1:25" x14ac:dyDescent="0.25">
      <c r="A186" t="s">
        <v>390</v>
      </c>
      <c r="B186" t="s">
        <v>391</v>
      </c>
      <c r="C186">
        <v>177</v>
      </c>
      <c r="D186">
        <v>329</v>
      </c>
      <c r="F186" s="10"/>
      <c r="G186" s="11"/>
      <c r="H186" s="11"/>
      <c r="I186" s="11"/>
      <c r="J186" s="11"/>
      <c r="K186" s="11"/>
      <c r="L186" s="11"/>
      <c r="M186" s="11"/>
      <c r="N186" s="11"/>
      <c r="O186" s="12"/>
      <c r="P186" s="10"/>
      <c r="Q186" s="11"/>
      <c r="R186" s="11"/>
      <c r="S186" s="11"/>
      <c r="T186" s="11"/>
      <c r="U186" s="11"/>
      <c r="V186" s="11"/>
      <c r="W186" s="11"/>
      <c r="X186" s="11"/>
      <c r="Y186" s="12"/>
    </row>
    <row r="187" spans="1:25" x14ac:dyDescent="0.25">
      <c r="A187" t="s">
        <v>392</v>
      </c>
      <c r="B187" t="s">
        <v>393</v>
      </c>
      <c r="C187">
        <v>379</v>
      </c>
      <c r="D187">
        <v>467</v>
      </c>
      <c r="F187" s="10"/>
      <c r="G187" s="11"/>
      <c r="H187" s="11"/>
      <c r="I187" s="11"/>
      <c r="J187" s="11"/>
      <c r="K187" s="11"/>
      <c r="L187" s="11"/>
      <c r="M187" s="11"/>
      <c r="N187" s="11"/>
      <c r="O187" s="12"/>
      <c r="P187" s="10"/>
      <c r="Q187" s="11"/>
      <c r="R187" s="11"/>
      <c r="S187" s="11"/>
      <c r="T187" s="11"/>
      <c r="U187" s="11"/>
      <c r="V187" s="11"/>
      <c r="W187" s="11"/>
      <c r="X187" s="11"/>
      <c r="Y187" s="12"/>
    </row>
    <row r="188" spans="1:25" x14ac:dyDescent="0.25">
      <c r="A188" t="s">
        <v>394</v>
      </c>
      <c r="B188" t="s">
        <v>395</v>
      </c>
      <c r="C188">
        <v>320</v>
      </c>
      <c r="D188">
        <v>355</v>
      </c>
      <c r="F188" s="10"/>
      <c r="G188" s="11"/>
      <c r="H188" s="11"/>
      <c r="I188" s="11"/>
      <c r="J188" s="11"/>
      <c r="K188" s="11"/>
      <c r="L188" s="11"/>
      <c r="M188" s="11"/>
      <c r="N188" s="11"/>
      <c r="O188" s="12"/>
      <c r="P188" s="10"/>
      <c r="Q188" s="11"/>
      <c r="R188" s="11"/>
      <c r="S188" s="11"/>
      <c r="T188" s="11"/>
      <c r="U188" s="11"/>
      <c r="V188" s="11"/>
      <c r="W188" s="11"/>
      <c r="X188" s="11"/>
      <c r="Y188" s="12"/>
    </row>
    <row r="189" spans="1:25" x14ac:dyDescent="0.25">
      <c r="A189" t="s">
        <v>396</v>
      </c>
      <c r="B189" t="s">
        <v>397</v>
      </c>
      <c r="C189">
        <v>387</v>
      </c>
      <c r="D189">
        <v>490</v>
      </c>
      <c r="F189" s="10"/>
      <c r="G189" s="11"/>
      <c r="H189" s="11"/>
      <c r="I189" s="11"/>
      <c r="J189" s="11"/>
      <c r="K189" s="11"/>
      <c r="L189" s="11"/>
      <c r="M189" s="11"/>
      <c r="N189" s="11"/>
      <c r="O189" s="12"/>
      <c r="P189" s="10"/>
      <c r="Q189" s="11"/>
      <c r="R189" s="11"/>
      <c r="S189" s="11"/>
      <c r="T189" s="11"/>
      <c r="U189" s="11"/>
      <c r="V189" s="11"/>
      <c r="W189" s="11"/>
      <c r="X189" s="11"/>
      <c r="Y189" s="12"/>
    </row>
    <row r="190" spans="1:25" x14ac:dyDescent="0.25">
      <c r="A190" t="s">
        <v>398</v>
      </c>
      <c r="B190" t="s">
        <v>399</v>
      </c>
      <c r="C190">
        <v>189</v>
      </c>
      <c r="D190">
        <v>247</v>
      </c>
      <c r="F190" s="10"/>
      <c r="G190" s="11"/>
      <c r="H190" s="11"/>
      <c r="I190" s="11"/>
      <c r="J190" s="11"/>
      <c r="K190" s="11"/>
      <c r="L190" s="11"/>
      <c r="M190" s="11"/>
      <c r="N190" s="11"/>
      <c r="O190" s="12"/>
      <c r="P190" s="10"/>
      <c r="Q190" s="11"/>
      <c r="R190" s="11"/>
      <c r="S190" s="11"/>
      <c r="T190" s="11"/>
      <c r="U190" s="11"/>
      <c r="V190" s="11"/>
      <c r="W190" s="11"/>
      <c r="X190" s="11"/>
      <c r="Y190" s="12"/>
    </row>
    <row r="191" spans="1:25" x14ac:dyDescent="0.25">
      <c r="A191" t="s">
        <v>400</v>
      </c>
      <c r="B191" t="s">
        <v>401</v>
      </c>
      <c r="C191">
        <v>226</v>
      </c>
      <c r="D191">
        <v>202</v>
      </c>
      <c r="F191" s="10"/>
      <c r="G191" s="11"/>
      <c r="H191" s="11"/>
      <c r="I191" s="11"/>
      <c r="J191" s="11"/>
      <c r="K191" s="11"/>
      <c r="L191" s="11"/>
      <c r="M191" s="11"/>
      <c r="N191" s="11"/>
      <c r="O191" s="12"/>
      <c r="P191" s="10"/>
      <c r="Q191" s="11"/>
      <c r="R191" s="11"/>
      <c r="S191" s="11"/>
      <c r="T191" s="11"/>
      <c r="U191" s="11"/>
      <c r="V191" s="11"/>
      <c r="W191" s="11"/>
      <c r="X191" s="11"/>
      <c r="Y191" s="12"/>
    </row>
    <row r="192" spans="1:25" x14ac:dyDescent="0.25">
      <c r="A192" t="s">
        <v>402</v>
      </c>
      <c r="B192" t="s">
        <v>403</v>
      </c>
      <c r="C192">
        <v>107</v>
      </c>
      <c r="D192">
        <v>165</v>
      </c>
      <c r="F192" s="10"/>
      <c r="G192" s="11"/>
      <c r="H192" s="11"/>
      <c r="I192" s="11"/>
      <c r="J192" s="11"/>
      <c r="K192" s="11"/>
      <c r="L192" s="11"/>
      <c r="M192" s="11"/>
      <c r="N192" s="11"/>
      <c r="O192" s="12"/>
      <c r="P192" s="10"/>
      <c r="Q192" s="11"/>
      <c r="R192" s="11"/>
      <c r="S192" s="11"/>
      <c r="T192" s="11"/>
      <c r="U192" s="11"/>
      <c r="V192" s="11"/>
      <c r="W192" s="11"/>
      <c r="X192" s="11"/>
      <c r="Y192" s="12"/>
    </row>
    <row r="193" spans="1:25" x14ac:dyDescent="0.25">
      <c r="A193" t="s">
        <v>404</v>
      </c>
      <c r="B193" t="s">
        <v>405</v>
      </c>
      <c r="C193">
        <v>230</v>
      </c>
      <c r="D193">
        <v>343</v>
      </c>
      <c r="F193" s="10"/>
      <c r="G193" s="11"/>
      <c r="H193" s="11"/>
      <c r="I193" s="11"/>
      <c r="J193" s="11"/>
      <c r="K193" s="11"/>
      <c r="L193" s="11"/>
      <c r="M193" s="11"/>
      <c r="N193" s="11"/>
      <c r="O193" s="12"/>
      <c r="P193" s="10"/>
      <c r="Q193" s="11"/>
      <c r="R193" s="11"/>
      <c r="S193" s="11"/>
      <c r="T193" s="11"/>
      <c r="U193" s="11"/>
      <c r="V193" s="11"/>
      <c r="W193" s="11"/>
      <c r="X193" s="11"/>
      <c r="Y193" s="12"/>
    </row>
    <row r="194" spans="1:25" x14ac:dyDescent="0.25">
      <c r="A194" t="s">
        <v>406</v>
      </c>
      <c r="B194" t="s">
        <v>407</v>
      </c>
      <c r="C194">
        <v>1368</v>
      </c>
      <c r="D194">
        <v>1799</v>
      </c>
      <c r="F194" s="10"/>
      <c r="G194" s="11"/>
      <c r="H194" s="11"/>
      <c r="I194" s="11"/>
      <c r="J194" s="11"/>
      <c r="K194" s="11"/>
      <c r="L194" s="11"/>
      <c r="M194" s="11"/>
      <c r="N194" s="11"/>
      <c r="O194" s="12"/>
      <c r="P194" s="10"/>
      <c r="Q194" s="11"/>
      <c r="R194" s="11"/>
      <c r="S194" s="11"/>
      <c r="T194" s="11"/>
      <c r="U194" s="11"/>
      <c r="V194" s="11"/>
      <c r="W194" s="11"/>
      <c r="X194" s="11"/>
      <c r="Y194" s="12"/>
    </row>
    <row r="195" spans="1:25" x14ac:dyDescent="0.25">
      <c r="A195" t="s">
        <v>408</v>
      </c>
      <c r="B195" t="s">
        <v>409</v>
      </c>
      <c r="C195">
        <v>467</v>
      </c>
      <c r="D195">
        <v>717</v>
      </c>
      <c r="F195" s="10"/>
      <c r="G195" s="11"/>
      <c r="H195" s="11"/>
      <c r="I195" s="11"/>
      <c r="J195" s="11"/>
      <c r="K195" s="11"/>
      <c r="L195" s="11"/>
      <c r="M195" s="11"/>
      <c r="N195" s="11"/>
      <c r="O195" s="12"/>
      <c r="P195" s="10"/>
      <c r="Q195" s="11"/>
      <c r="R195" s="11"/>
      <c r="S195" s="11"/>
      <c r="T195" s="11"/>
      <c r="U195" s="11"/>
      <c r="V195" s="11"/>
      <c r="W195" s="11"/>
      <c r="X195" s="11"/>
      <c r="Y195" s="12"/>
    </row>
    <row r="196" spans="1:25" x14ac:dyDescent="0.25">
      <c r="A196" t="s">
        <v>410</v>
      </c>
      <c r="B196" t="s">
        <v>411</v>
      </c>
      <c r="C196">
        <v>637</v>
      </c>
      <c r="D196">
        <v>918</v>
      </c>
      <c r="F196" s="10"/>
      <c r="G196" s="11"/>
      <c r="H196" s="11"/>
      <c r="I196" s="11"/>
      <c r="J196" s="11"/>
      <c r="K196" s="11"/>
      <c r="L196" s="11"/>
      <c r="M196" s="11"/>
      <c r="N196" s="11"/>
      <c r="O196" s="12"/>
      <c r="P196" s="10"/>
      <c r="Q196" s="11"/>
      <c r="R196" s="11"/>
      <c r="S196" s="11"/>
      <c r="T196" s="11"/>
      <c r="U196" s="11"/>
      <c r="V196" s="11"/>
      <c r="W196" s="11"/>
      <c r="X196" s="11"/>
      <c r="Y196" s="12"/>
    </row>
    <row r="197" spans="1:25" x14ac:dyDescent="0.25">
      <c r="A197" t="s">
        <v>412</v>
      </c>
      <c r="B197" t="s">
        <v>413</v>
      </c>
      <c r="C197">
        <v>578</v>
      </c>
      <c r="D197">
        <v>731</v>
      </c>
      <c r="F197" s="10"/>
      <c r="G197" s="11"/>
      <c r="H197" s="11"/>
      <c r="I197" s="11"/>
      <c r="J197" s="11"/>
      <c r="K197" s="11"/>
      <c r="L197" s="11"/>
      <c r="M197" s="11"/>
      <c r="N197" s="11"/>
      <c r="O197" s="12"/>
      <c r="P197" s="10"/>
      <c r="Q197" s="11"/>
      <c r="R197" s="11"/>
      <c r="S197" s="11"/>
      <c r="T197" s="11"/>
      <c r="U197" s="11"/>
      <c r="V197" s="11"/>
      <c r="W197" s="11"/>
      <c r="X197" s="11"/>
      <c r="Y197" s="12"/>
    </row>
    <row r="198" spans="1:25" x14ac:dyDescent="0.25">
      <c r="A198" t="s">
        <v>414</v>
      </c>
      <c r="B198" t="s">
        <v>415</v>
      </c>
      <c r="C198">
        <v>443</v>
      </c>
      <c r="D198">
        <v>648</v>
      </c>
      <c r="F198" s="10"/>
      <c r="G198" s="11"/>
      <c r="H198" s="11"/>
      <c r="I198" s="11"/>
      <c r="J198" s="11"/>
      <c r="K198" s="11"/>
      <c r="L198" s="11"/>
      <c r="M198" s="11"/>
      <c r="N198" s="11"/>
      <c r="O198" s="12"/>
      <c r="P198" s="10"/>
      <c r="Q198" s="11"/>
      <c r="R198" s="11"/>
      <c r="S198" s="11"/>
      <c r="T198" s="11"/>
      <c r="U198" s="11"/>
      <c r="V198" s="11"/>
      <c r="W198" s="11"/>
      <c r="X198" s="11"/>
      <c r="Y198" s="12"/>
    </row>
    <row r="199" spans="1:25" x14ac:dyDescent="0.25">
      <c r="A199" t="s">
        <v>416</v>
      </c>
      <c r="B199" t="s">
        <v>417</v>
      </c>
      <c r="C199">
        <v>966</v>
      </c>
      <c r="D199">
        <v>1327</v>
      </c>
      <c r="F199" s="10"/>
      <c r="G199" s="11"/>
      <c r="H199" s="11"/>
      <c r="I199" s="11"/>
      <c r="J199" s="11"/>
      <c r="K199" s="11"/>
      <c r="L199" s="11"/>
      <c r="M199" s="11"/>
      <c r="N199" s="11"/>
      <c r="O199" s="12"/>
      <c r="P199" s="10"/>
      <c r="Q199" s="11"/>
      <c r="R199" s="11"/>
      <c r="S199" s="11"/>
      <c r="T199" s="11"/>
      <c r="U199" s="11"/>
      <c r="V199" s="11"/>
      <c r="W199" s="11"/>
      <c r="X199" s="11"/>
      <c r="Y199" s="12"/>
    </row>
    <row r="200" spans="1:25" x14ac:dyDescent="0.25">
      <c r="A200" t="s">
        <v>418</v>
      </c>
      <c r="B200" t="s">
        <v>419</v>
      </c>
      <c r="C200">
        <v>272</v>
      </c>
      <c r="D200">
        <v>315</v>
      </c>
      <c r="F200" s="10"/>
      <c r="G200" s="11"/>
      <c r="H200" s="11"/>
      <c r="I200" s="11"/>
      <c r="J200" s="11"/>
      <c r="K200" s="11"/>
      <c r="L200" s="11"/>
      <c r="M200" s="11"/>
      <c r="N200" s="11"/>
      <c r="O200" s="12"/>
      <c r="P200" s="10"/>
      <c r="Q200" s="11"/>
      <c r="R200" s="11"/>
      <c r="S200" s="11"/>
      <c r="T200" s="11"/>
      <c r="U200" s="11"/>
      <c r="V200" s="11"/>
      <c r="W200" s="11"/>
      <c r="X200" s="11"/>
      <c r="Y200" s="12"/>
    </row>
    <row r="201" spans="1:25" x14ac:dyDescent="0.25">
      <c r="A201" t="s">
        <v>420</v>
      </c>
      <c r="B201" t="s">
        <v>421</v>
      </c>
      <c r="C201">
        <v>332</v>
      </c>
      <c r="D201">
        <v>724</v>
      </c>
      <c r="F201" s="10"/>
      <c r="G201" s="11"/>
      <c r="H201" s="11"/>
      <c r="I201" s="11"/>
      <c r="J201" s="11"/>
      <c r="K201" s="11"/>
      <c r="L201" s="11"/>
      <c r="M201" s="11"/>
      <c r="N201" s="11"/>
      <c r="O201" s="12"/>
      <c r="P201" s="10"/>
      <c r="Q201" s="11"/>
      <c r="R201" s="11"/>
      <c r="S201" s="11"/>
      <c r="T201" s="11"/>
      <c r="U201" s="11"/>
      <c r="V201" s="11"/>
      <c r="W201" s="11"/>
      <c r="X201" s="11"/>
      <c r="Y201" s="12"/>
    </row>
    <row r="202" spans="1:25" x14ac:dyDescent="0.25">
      <c r="A202" t="s">
        <v>422</v>
      </c>
      <c r="B202" t="s">
        <v>423</v>
      </c>
      <c r="C202">
        <v>219</v>
      </c>
      <c r="D202">
        <v>264</v>
      </c>
      <c r="F202" s="10"/>
      <c r="G202" s="11"/>
      <c r="H202" s="11"/>
      <c r="I202" s="11"/>
      <c r="J202" s="11"/>
      <c r="K202" s="11"/>
      <c r="L202" s="11"/>
      <c r="M202" s="11"/>
      <c r="N202" s="11"/>
      <c r="O202" s="12"/>
      <c r="P202" s="10"/>
      <c r="Q202" s="11"/>
      <c r="R202" s="11"/>
      <c r="S202" s="11"/>
      <c r="T202" s="11"/>
      <c r="U202" s="11"/>
      <c r="V202" s="11"/>
      <c r="W202" s="11"/>
      <c r="X202" s="11"/>
      <c r="Y202" s="12"/>
    </row>
    <row r="203" spans="1:25" x14ac:dyDescent="0.25">
      <c r="A203" t="s">
        <v>424</v>
      </c>
      <c r="B203" t="s">
        <v>425</v>
      </c>
      <c r="C203">
        <v>575</v>
      </c>
      <c r="D203">
        <v>643</v>
      </c>
      <c r="F203" s="10"/>
      <c r="G203" s="11"/>
      <c r="H203" s="11"/>
      <c r="I203" s="11"/>
      <c r="J203" s="11"/>
      <c r="K203" s="11"/>
      <c r="L203" s="11"/>
      <c r="M203" s="11"/>
      <c r="N203" s="11"/>
      <c r="O203" s="12"/>
      <c r="P203" s="10"/>
      <c r="Q203" s="11"/>
      <c r="R203" s="11"/>
      <c r="S203" s="11"/>
      <c r="T203" s="11"/>
      <c r="U203" s="11"/>
      <c r="V203" s="11"/>
      <c r="W203" s="11"/>
      <c r="X203" s="11"/>
      <c r="Y203" s="12"/>
    </row>
    <row r="204" spans="1:25" x14ac:dyDescent="0.25">
      <c r="A204" t="s">
        <v>426</v>
      </c>
      <c r="B204" t="s">
        <v>427</v>
      </c>
      <c r="C204">
        <v>148</v>
      </c>
      <c r="D204">
        <v>267</v>
      </c>
      <c r="F204" s="10"/>
      <c r="G204" s="11"/>
      <c r="H204" s="11"/>
      <c r="I204" s="11"/>
      <c r="J204" s="11"/>
      <c r="K204" s="11"/>
      <c r="L204" s="11"/>
      <c r="M204" s="11"/>
      <c r="N204" s="11"/>
      <c r="O204" s="12"/>
      <c r="P204" s="10"/>
      <c r="Q204" s="11"/>
      <c r="R204" s="11"/>
      <c r="S204" s="11"/>
      <c r="T204" s="11"/>
      <c r="U204" s="11"/>
      <c r="V204" s="11"/>
      <c r="W204" s="11"/>
      <c r="X204" s="11"/>
      <c r="Y204" s="12"/>
    </row>
    <row r="205" spans="1:25" x14ac:dyDescent="0.25">
      <c r="A205" t="s">
        <v>428</v>
      </c>
      <c r="B205" t="s">
        <v>429</v>
      </c>
      <c r="C205">
        <v>478</v>
      </c>
      <c r="D205">
        <v>629</v>
      </c>
      <c r="F205" s="10"/>
      <c r="G205" s="11"/>
      <c r="H205" s="11"/>
      <c r="I205" s="11"/>
      <c r="J205" s="11"/>
      <c r="K205" s="11"/>
      <c r="L205" s="11"/>
      <c r="M205" s="11"/>
      <c r="N205" s="11"/>
      <c r="O205" s="12"/>
      <c r="P205" s="10"/>
      <c r="Q205" s="11"/>
      <c r="R205" s="11"/>
      <c r="S205" s="11"/>
      <c r="T205" s="11"/>
      <c r="U205" s="11"/>
      <c r="V205" s="11"/>
      <c r="W205" s="11"/>
      <c r="X205" s="11"/>
      <c r="Y205" s="12"/>
    </row>
    <row r="206" spans="1:25" x14ac:dyDescent="0.25">
      <c r="A206" t="s">
        <v>430</v>
      </c>
      <c r="B206" t="s">
        <v>431</v>
      </c>
      <c r="C206">
        <v>303</v>
      </c>
      <c r="D206">
        <v>597</v>
      </c>
      <c r="F206" s="10"/>
      <c r="G206" s="11"/>
      <c r="H206" s="11"/>
      <c r="I206" s="11"/>
      <c r="J206" s="11"/>
      <c r="K206" s="11"/>
      <c r="L206" s="11"/>
      <c r="M206" s="11"/>
      <c r="N206" s="11"/>
      <c r="O206" s="12"/>
      <c r="P206" s="10"/>
      <c r="Q206" s="11"/>
      <c r="R206" s="11"/>
      <c r="S206" s="11"/>
      <c r="T206" s="11"/>
      <c r="U206" s="11"/>
      <c r="V206" s="11"/>
      <c r="W206" s="11"/>
      <c r="X206" s="11"/>
      <c r="Y206" s="12"/>
    </row>
    <row r="207" spans="1:25" x14ac:dyDescent="0.25">
      <c r="A207" t="s">
        <v>432</v>
      </c>
      <c r="B207" t="s">
        <v>433</v>
      </c>
      <c r="C207">
        <v>167</v>
      </c>
      <c r="D207">
        <v>349</v>
      </c>
      <c r="F207" s="10"/>
      <c r="G207" s="11"/>
      <c r="H207" s="11"/>
      <c r="I207" s="11"/>
      <c r="J207" s="11"/>
      <c r="K207" s="11"/>
      <c r="L207" s="11"/>
      <c r="M207" s="11"/>
      <c r="N207" s="11"/>
      <c r="O207" s="12"/>
      <c r="P207" s="10"/>
      <c r="Q207" s="11"/>
      <c r="R207" s="11"/>
      <c r="S207" s="11"/>
      <c r="T207" s="11"/>
      <c r="U207" s="11"/>
      <c r="V207" s="11"/>
      <c r="W207" s="11"/>
      <c r="X207" s="11"/>
      <c r="Y207" s="12"/>
    </row>
    <row r="208" spans="1:25" x14ac:dyDescent="0.25">
      <c r="A208" t="s">
        <v>434</v>
      </c>
      <c r="B208" t="s">
        <v>435</v>
      </c>
      <c r="C208">
        <v>150</v>
      </c>
      <c r="D208">
        <v>310</v>
      </c>
      <c r="F208" s="10"/>
      <c r="G208" s="11"/>
      <c r="H208" s="11"/>
      <c r="I208" s="11"/>
      <c r="J208" s="11"/>
      <c r="K208" s="11"/>
      <c r="L208" s="11"/>
      <c r="M208" s="11"/>
      <c r="N208" s="11"/>
      <c r="O208" s="12"/>
      <c r="P208" s="10"/>
      <c r="Q208" s="11"/>
      <c r="R208" s="11"/>
      <c r="S208" s="11"/>
      <c r="T208" s="11"/>
      <c r="U208" s="11"/>
      <c r="V208" s="11"/>
      <c r="W208" s="11"/>
      <c r="X208" s="11"/>
      <c r="Y208" s="12"/>
    </row>
    <row r="209" spans="1:25" x14ac:dyDescent="0.25">
      <c r="A209" t="s">
        <v>436</v>
      </c>
      <c r="B209" t="s">
        <v>437</v>
      </c>
      <c r="C209">
        <v>292</v>
      </c>
      <c r="D209">
        <v>589</v>
      </c>
      <c r="F209" s="10"/>
      <c r="G209" s="11"/>
      <c r="H209" s="11"/>
      <c r="I209" s="11"/>
      <c r="J209" s="11"/>
      <c r="K209" s="11"/>
      <c r="L209" s="11"/>
      <c r="M209" s="11"/>
      <c r="N209" s="11"/>
      <c r="O209" s="12"/>
      <c r="P209" s="10"/>
      <c r="Q209" s="11"/>
      <c r="R209" s="11"/>
      <c r="S209" s="11"/>
      <c r="T209" s="11"/>
      <c r="U209" s="11"/>
      <c r="V209" s="11"/>
      <c r="W209" s="11"/>
      <c r="X209" s="11"/>
      <c r="Y209" s="12"/>
    </row>
    <row r="210" spans="1:25" x14ac:dyDescent="0.25">
      <c r="A210" t="s">
        <v>438</v>
      </c>
      <c r="B210" t="s">
        <v>439</v>
      </c>
      <c r="C210">
        <v>55</v>
      </c>
      <c r="D210">
        <v>97</v>
      </c>
      <c r="F210" s="10"/>
      <c r="G210" s="11"/>
      <c r="H210" s="11"/>
      <c r="I210" s="11"/>
      <c r="J210" s="11"/>
      <c r="K210" s="11"/>
      <c r="L210" s="11"/>
      <c r="M210" s="11"/>
      <c r="N210" s="11"/>
      <c r="O210" s="12"/>
      <c r="P210" s="10"/>
      <c r="Q210" s="11"/>
      <c r="R210" s="11"/>
      <c r="S210" s="11"/>
      <c r="T210" s="11"/>
      <c r="U210" s="11"/>
      <c r="V210" s="11"/>
      <c r="W210" s="11"/>
      <c r="X210" s="11"/>
      <c r="Y210" s="12"/>
    </row>
    <row r="211" spans="1:25" x14ac:dyDescent="0.25">
      <c r="A211" t="s">
        <v>440</v>
      </c>
      <c r="B211" t="s">
        <v>441</v>
      </c>
      <c r="C211">
        <v>183</v>
      </c>
      <c r="D211">
        <v>491</v>
      </c>
      <c r="F211" s="10"/>
      <c r="G211" s="11"/>
      <c r="H211" s="11"/>
      <c r="I211" s="11"/>
      <c r="J211" s="11"/>
      <c r="K211" s="11"/>
      <c r="L211" s="11"/>
      <c r="M211" s="11"/>
      <c r="N211" s="11"/>
      <c r="O211" s="12"/>
      <c r="P211" s="10"/>
      <c r="Q211" s="11"/>
      <c r="R211" s="11"/>
      <c r="S211" s="11"/>
      <c r="T211" s="11"/>
      <c r="U211" s="11"/>
      <c r="V211" s="11"/>
      <c r="W211" s="11"/>
      <c r="X211" s="11"/>
      <c r="Y211" s="12"/>
    </row>
    <row r="212" spans="1:25" x14ac:dyDescent="0.25">
      <c r="A212" t="s">
        <v>442</v>
      </c>
      <c r="B212" t="s">
        <v>443</v>
      </c>
      <c r="C212">
        <v>104</v>
      </c>
      <c r="D212">
        <v>185</v>
      </c>
      <c r="F212" s="10"/>
      <c r="G212" s="11"/>
      <c r="H212" s="11"/>
      <c r="I212" s="11"/>
      <c r="J212" s="11"/>
      <c r="K212" s="11"/>
      <c r="L212" s="11"/>
      <c r="M212" s="11"/>
      <c r="N212" s="11"/>
      <c r="O212" s="12"/>
      <c r="P212" s="10"/>
      <c r="Q212" s="11"/>
      <c r="R212" s="11"/>
      <c r="S212" s="11"/>
      <c r="T212" s="11"/>
      <c r="U212" s="11"/>
      <c r="V212" s="11"/>
      <c r="W212" s="11"/>
      <c r="X212" s="11"/>
      <c r="Y212" s="12"/>
    </row>
    <row r="213" spans="1:25" x14ac:dyDescent="0.25">
      <c r="A213" t="s">
        <v>444</v>
      </c>
      <c r="B213" t="s">
        <v>445</v>
      </c>
      <c r="C213">
        <v>213</v>
      </c>
      <c r="D213">
        <v>381</v>
      </c>
      <c r="F213" s="10"/>
      <c r="G213" s="11"/>
      <c r="H213" s="11"/>
      <c r="I213" s="11"/>
      <c r="J213" s="11"/>
      <c r="K213" s="11"/>
      <c r="L213" s="11"/>
      <c r="M213" s="11"/>
      <c r="N213" s="11"/>
      <c r="O213" s="12"/>
      <c r="P213" s="10"/>
      <c r="Q213" s="11"/>
      <c r="R213" s="11"/>
      <c r="S213" s="11"/>
      <c r="T213" s="11"/>
      <c r="U213" s="11"/>
      <c r="V213" s="11"/>
      <c r="W213" s="11"/>
      <c r="X213" s="11"/>
      <c r="Y213" s="12"/>
    </row>
    <row r="214" spans="1:25" x14ac:dyDescent="0.25">
      <c r="A214" t="s">
        <v>446</v>
      </c>
      <c r="B214" t="s">
        <v>330</v>
      </c>
      <c r="C214">
        <v>205</v>
      </c>
      <c r="D214">
        <v>455</v>
      </c>
      <c r="F214" s="10"/>
      <c r="G214" s="11"/>
      <c r="H214" s="11"/>
      <c r="I214" s="11"/>
      <c r="J214" s="11"/>
      <c r="K214" s="11"/>
      <c r="L214" s="11"/>
      <c r="M214" s="11"/>
      <c r="N214" s="11"/>
      <c r="O214" s="12"/>
      <c r="P214" s="10"/>
      <c r="Q214" s="11"/>
      <c r="R214" s="11"/>
      <c r="S214" s="11"/>
      <c r="T214" s="11"/>
      <c r="U214" s="11"/>
      <c r="V214" s="11"/>
      <c r="W214" s="11"/>
      <c r="X214" s="11"/>
      <c r="Y214" s="12"/>
    </row>
    <row r="215" spans="1:25" x14ac:dyDescent="0.25">
      <c r="A215" t="s">
        <v>447</v>
      </c>
      <c r="B215" t="s">
        <v>448</v>
      </c>
      <c r="C215">
        <v>309</v>
      </c>
      <c r="D215">
        <v>806</v>
      </c>
      <c r="F215" s="10"/>
      <c r="G215" s="11"/>
      <c r="H215" s="11"/>
      <c r="I215" s="11"/>
      <c r="J215" s="11"/>
      <c r="K215" s="11"/>
      <c r="L215" s="11"/>
      <c r="M215" s="11"/>
      <c r="N215" s="11"/>
      <c r="O215" s="12"/>
      <c r="P215" s="10"/>
      <c r="Q215" s="11"/>
      <c r="R215" s="11"/>
      <c r="S215" s="11"/>
      <c r="T215" s="11"/>
      <c r="U215" s="11"/>
      <c r="V215" s="11"/>
      <c r="W215" s="11"/>
      <c r="X215" s="11"/>
      <c r="Y215" s="12"/>
    </row>
    <row r="216" spans="1:25" x14ac:dyDescent="0.25">
      <c r="A216" t="s">
        <v>449</v>
      </c>
      <c r="B216" t="s">
        <v>450</v>
      </c>
      <c r="C216">
        <v>175</v>
      </c>
      <c r="D216">
        <v>327</v>
      </c>
      <c r="F216" s="10"/>
      <c r="G216" s="11"/>
      <c r="H216" s="11"/>
      <c r="I216" s="11"/>
      <c r="J216" s="11"/>
      <c r="K216" s="11"/>
      <c r="L216" s="11"/>
      <c r="M216" s="11"/>
      <c r="N216" s="11"/>
      <c r="O216" s="12"/>
      <c r="P216" s="10"/>
      <c r="Q216" s="11"/>
      <c r="R216" s="11"/>
      <c r="S216" s="11"/>
      <c r="T216" s="11"/>
      <c r="U216" s="11"/>
      <c r="V216" s="11"/>
      <c r="W216" s="11"/>
      <c r="X216" s="11"/>
      <c r="Y216" s="12"/>
    </row>
    <row r="217" spans="1:25" x14ac:dyDescent="0.25">
      <c r="A217" t="s">
        <v>451</v>
      </c>
      <c r="B217" t="s">
        <v>452</v>
      </c>
      <c r="C217">
        <v>201</v>
      </c>
      <c r="D217">
        <v>467</v>
      </c>
      <c r="F217" s="10"/>
      <c r="G217" s="11"/>
      <c r="H217" s="11"/>
      <c r="I217" s="11"/>
      <c r="J217" s="11"/>
      <c r="K217" s="11"/>
      <c r="L217" s="11"/>
      <c r="M217" s="11"/>
      <c r="N217" s="11"/>
      <c r="O217" s="12"/>
      <c r="P217" s="10"/>
      <c r="Q217" s="11"/>
      <c r="R217" s="11"/>
      <c r="S217" s="11"/>
      <c r="T217" s="11"/>
      <c r="U217" s="11"/>
      <c r="V217" s="11"/>
      <c r="W217" s="11"/>
      <c r="X217" s="11"/>
      <c r="Y217" s="12"/>
    </row>
    <row r="218" spans="1:25" x14ac:dyDescent="0.25">
      <c r="A218" t="s">
        <v>453</v>
      </c>
      <c r="B218" t="s">
        <v>454</v>
      </c>
      <c r="C218">
        <v>222</v>
      </c>
      <c r="D218">
        <v>609</v>
      </c>
      <c r="F218" s="10"/>
      <c r="G218" s="11"/>
      <c r="H218" s="11"/>
      <c r="I218" s="11"/>
      <c r="J218" s="11"/>
      <c r="K218" s="11"/>
      <c r="L218" s="11"/>
      <c r="M218" s="11"/>
      <c r="N218" s="11"/>
      <c r="O218" s="12"/>
      <c r="P218" s="10"/>
      <c r="Q218" s="11"/>
      <c r="R218" s="11"/>
      <c r="S218" s="11"/>
      <c r="T218" s="11"/>
      <c r="U218" s="11"/>
      <c r="V218" s="11"/>
      <c r="W218" s="11"/>
      <c r="X218" s="11"/>
      <c r="Y218" s="12"/>
    </row>
    <row r="219" spans="1:25" x14ac:dyDescent="0.25">
      <c r="A219" t="s">
        <v>455</v>
      </c>
      <c r="B219" t="s">
        <v>456</v>
      </c>
      <c r="C219">
        <v>194</v>
      </c>
      <c r="D219">
        <v>543</v>
      </c>
      <c r="F219" s="10"/>
      <c r="G219" s="11"/>
      <c r="H219" s="11"/>
      <c r="I219" s="11"/>
      <c r="J219" s="11"/>
      <c r="K219" s="11"/>
      <c r="L219" s="11"/>
      <c r="M219" s="11"/>
      <c r="N219" s="11"/>
      <c r="O219" s="12"/>
      <c r="P219" s="10"/>
      <c r="Q219" s="11"/>
      <c r="R219" s="11"/>
      <c r="S219" s="11"/>
      <c r="T219" s="11"/>
      <c r="U219" s="11"/>
      <c r="V219" s="11"/>
      <c r="W219" s="11"/>
      <c r="X219" s="11"/>
      <c r="Y219" s="12"/>
    </row>
    <row r="220" spans="1:25" x14ac:dyDescent="0.25">
      <c r="A220" t="s">
        <v>457</v>
      </c>
      <c r="B220" t="s">
        <v>458</v>
      </c>
      <c r="C220">
        <v>109</v>
      </c>
      <c r="D220">
        <v>300</v>
      </c>
      <c r="F220" s="10"/>
      <c r="G220" s="11"/>
      <c r="H220" s="11"/>
      <c r="I220" s="11"/>
      <c r="J220" s="11"/>
      <c r="K220" s="11"/>
      <c r="L220" s="11"/>
      <c r="M220" s="11"/>
      <c r="N220" s="11"/>
      <c r="O220" s="12"/>
      <c r="P220" s="10"/>
      <c r="Q220" s="11"/>
      <c r="R220" s="11"/>
      <c r="S220" s="11"/>
      <c r="T220" s="11"/>
      <c r="U220" s="11"/>
      <c r="V220" s="11"/>
      <c r="W220" s="11"/>
      <c r="X220" s="11"/>
      <c r="Y220" s="12"/>
    </row>
    <row r="221" spans="1:25" x14ac:dyDescent="0.25">
      <c r="A221" t="s">
        <v>459</v>
      </c>
      <c r="B221" t="s">
        <v>460</v>
      </c>
      <c r="C221">
        <v>250</v>
      </c>
      <c r="D221">
        <v>562</v>
      </c>
      <c r="F221" s="10"/>
      <c r="G221" s="11"/>
      <c r="H221" s="11"/>
      <c r="I221" s="11"/>
      <c r="J221" s="11"/>
      <c r="K221" s="11"/>
      <c r="L221" s="11"/>
      <c r="M221" s="11"/>
      <c r="N221" s="11"/>
      <c r="O221" s="12"/>
      <c r="P221" s="10"/>
      <c r="Q221" s="11"/>
      <c r="R221" s="11"/>
      <c r="S221" s="11"/>
      <c r="T221" s="11"/>
      <c r="U221" s="11"/>
      <c r="V221" s="11"/>
      <c r="W221" s="11"/>
      <c r="X221" s="11"/>
      <c r="Y221" s="12"/>
    </row>
    <row r="222" spans="1:25" x14ac:dyDescent="0.25">
      <c r="A222" t="s">
        <v>461</v>
      </c>
      <c r="B222" t="s">
        <v>462</v>
      </c>
      <c r="C222">
        <v>122</v>
      </c>
      <c r="D222">
        <v>330</v>
      </c>
      <c r="F222" s="10"/>
      <c r="G222" s="11"/>
      <c r="H222" s="11"/>
      <c r="I222" s="11"/>
      <c r="J222" s="11"/>
      <c r="K222" s="11"/>
      <c r="L222" s="11"/>
      <c r="M222" s="11"/>
      <c r="N222" s="11"/>
      <c r="O222" s="12"/>
      <c r="P222" s="10"/>
      <c r="Q222" s="11"/>
      <c r="R222" s="11"/>
      <c r="S222" s="11"/>
      <c r="T222" s="11"/>
      <c r="U222" s="11"/>
      <c r="V222" s="11"/>
      <c r="W222" s="11"/>
      <c r="X222" s="11"/>
      <c r="Y222" s="12"/>
    </row>
    <row r="223" spans="1:25" x14ac:dyDescent="0.25">
      <c r="A223" t="s">
        <v>463</v>
      </c>
      <c r="B223" t="s">
        <v>464</v>
      </c>
      <c r="C223">
        <v>121</v>
      </c>
      <c r="D223">
        <v>262</v>
      </c>
      <c r="F223" s="10"/>
      <c r="G223" s="11"/>
      <c r="H223" s="11"/>
      <c r="I223" s="11"/>
      <c r="J223" s="11"/>
      <c r="K223" s="11"/>
      <c r="L223" s="11"/>
      <c r="M223" s="11"/>
      <c r="N223" s="11"/>
      <c r="O223" s="12"/>
      <c r="P223" s="10"/>
      <c r="Q223" s="11"/>
      <c r="R223" s="11"/>
      <c r="S223" s="11"/>
      <c r="T223" s="11"/>
      <c r="U223" s="11"/>
      <c r="V223" s="11"/>
      <c r="W223" s="11"/>
      <c r="X223" s="11"/>
      <c r="Y223" s="12"/>
    </row>
    <row r="224" spans="1:25" x14ac:dyDescent="0.25">
      <c r="A224" t="s">
        <v>465</v>
      </c>
      <c r="B224" t="s">
        <v>466</v>
      </c>
      <c r="C224">
        <v>44</v>
      </c>
      <c r="D224">
        <v>150</v>
      </c>
      <c r="F224" s="10"/>
      <c r="G224" s="11"/>
      <c r="H224" s="11"/>
      <c r="I224" s="11"/>
      <c r="J224" s="11"/>
      <c r="K224" s="11"/>
      <c r="L224" s="11"/>
      <c r="M224" s="11"/>
      <c r="N224" s="11"/>
      <c r="O224" s="12"/>
      <c r="P224" s="10"/>
      <c r="Q224" s="11"/>
      <c r="R224" s="11"/>
      <c r="S224" s="11"/>
      <c r="T224" s="11"/>
      <c r="U224" s="11"/>
      <c r="V224" s="11"/>
      <c r="W224" s="11"/>
      <c r="X224" s="11"/>
      <c r="Y224" s="12"/>
    </row>
    <row r="225" spans="1:25" x14ac:dyDescent="0.25">
      <c r="A225" t="s">
        <v>467</v>
      </c>
      <c r="B225" t="s">
        <v>468</v>
      </c>
      <c r="C225">
        <v>146</v>
      </c>
      <c r="D225">
        <v>336</v>
      </c>
      <c r="F225" s="10"/>
      <c r="G225" s="11"/>
      <c r="H225" s="11"/>
      <c r="I225" s="11"/>
      <c r="J225" s="11"/>
      <c r="K225" s="11"/>
      <c r="L225" s="11"/>
      <c r="M225" s="11"/>
      <c r="N225" s="11"/>
      <c r="O225" s="12"/>
      <c r="P225" s="10"/>
      <c r="Q225" s="11"/>
      <c r="R225" s="11"/>
      <c r="S225" s="11"/>
      <c r="T225" s="11"/>
      <c r="U225" s="11"/>
      <c r="V225" s="11"/>
      <c r="W225" s="11"/>
      <c r="X225" s="11"/>
      <c r="Y225" s="12"/>
    </row>
    <row r="226" spans="1:25" x14ac:dyDescent="0.25">
      <c r="A226" t="s">
        <v>469</v>
      </c>
      <c r="B226" t="s">
        <v>91</v>
      </c>
      <c r="C226">
        <v>300</v>
      </c>
      <c r="D226">
        <v>619</v>
      </c>
      <c r="F226" s="10"/>
      <c r="G226" s="11"/>
      <c r="H226" s="11"/>
      <c r="I226" s="11"/>
      <c r="J226" s="11"/>
      <c r="K226" s="11"/>
      <c r="L226" s="11"/>
      <c r="M226" s="11"/>
      <c r="N226" s="11"/>
      <c r="O226" s="12"/>
      <c r="P226" s="10"/>
      <c r="Q226" s="11"/>
      <c r="R226" s="11"/>
      <c r="S226" s="11"/>
      <c r="T226" s="11"/>
      <c r="U226" s="11"/>
      <c r="V226" s="11"/>
      <c r="W226" s="11"/>
      <c r="X226" s="11"/>
      <c r="Y226" s="12"/>
    </row>
    <row r="227" spans="1:25" x14ac:dyDescent="0.25">
      <c r="A227" t="s">
        <v>470</v>
      </c>
      <c r="B227" t="s">
        <v>471</v>
      </c>
      <c r="C227">
        <v>108</v>
      </c>
      <c r="D227">
        <v>315</v>
      </c>
      <c r="F227" s="10"/>
      <c r="G227" s="11"/>
      <c r="H227" s="11"/>
      <c r="I227" s="11"/>
      <c r="J227" s="11"/>
      <c r="K227" s="11"/>
      <c r="L227" s="11"/>
      <c r="M227" s="11"/>
      <c r="N227" s="11"/>
      <c r="O227" s="12"/>
      <c r="P227" s="10"/>
      <c r="Q227" s="11"/>
      <c r="R227" s="11"/>
      <c r="S227" s="11"/>
      <c r="T227" s="11"/>
      <c r="U227" s="11"/>
      <c r="V227" s="11"/>
      <c r="W227" s="11"/>
      <c r="X227" s="11"/>
      <c r="Y227" s="12"/>
    </row>
    <row r="228" spans="1:25" x14ac:dyDescent="0.25">
      <c r="A228" t="s">
        <v>472</v>
      </c>
      <c r="B228" t="s">
        <v>473</v>
      </c>
      <c r="C228">
        <v>113</v>
      </c>
      <c r="D228">
        <v>287</v>
      </c>
      <c r="F228" s="10"/>
      <c r="G228" s="11"/>
      <c r="H228" s="11"/>
      <c r="I228" s="11"/>
      <c r="J228" s="11"/>
      <c r="K228" s="11"/>
      <c r="L228" s="11"/>
      <c r="M228" s="11"/>
      <c r="N228" s="11"/>
      <c r="O228" s="12"/>
      <c r="P228" s="10"/>
      <c r="Q228" s="11"/>
      <c r="R228" s="11"/>
      <c r="S228" s="11"/>
      <c r="T228" s="11"/>
      <c r="U228" s="11"/>
      <c r="V228" s="11"/>
      <c r="W228" s="11"/>
      <c r="X228" s="11"/>
      <c r="Y228" s="12"/>
    </row>
    <row r="229" spans="1:25" x14ac:dyDescent="0.25">
      <c r="A229" t="s">
        <v>474</v>
      </c>
      <c r="B229" t="s">
        <v>475</v>
      </c>
      <c r="C229">
        <v>217</v>
      </c>
      <c r="D229">
        <v>335</v>
      </c>
      <c r="F229" s="10"/>
      <c r="G229" s="11"/>
      <c r="H229" s="11"/>
      <c r="I229" s="11"/>
      <c r="J229" s="11"/>
      <c r="K229" s="11"/>
      <c r="L229" s="11"/>
      <c r="M229" s="11"/>
      <c r="N229" s="11"/>
      <c r="O229" s="12"/>
      <c r="P229" s="10"/>
      <c r="Q229" s="11"/>
      <c r="R229" s="11"/>
      <c r="S229" s="11"/>
      <c r="T229" s="11"/>
      <c r="U229" s="11"/>
      <c r="V229" s="11"/>
      <c r="W229" s="11"/>
      <c r="X229" s="11"/>
      <c r="Y229" s="12"/>
    </row>
    <row r="230" spans="1:25" x14ac:dyDescent="0.25">
      <c r="A230" t="s">
        <v>476</v>
      </c>
      <c r="B230" t="s">
        <v>477</v>
      </c>
      <c r="C230">
        <v>344</v>
      </c>
      <c r="D230">
        <v>747</v>
      </c>
      <c r="F230" s="10"/>
      <c r="G230" s="11"/>
      <c r="H230" s="11"/>
      <c r="I230" s="11"/>
      <c r="J230" s="11"/>
      <c r="K230" s="11"/>
      <c r="L230" s="11"/>
      <c r="M230" s="11"/>
      <c r="N230" s="11"/>
      <c r="O230" s="12"/>
      <c r="P230" s="10"/>
      <c r="Q230" s="11"/>
      <c r="R230" s="11"/>
      <c r="S230" s="11"/>
      <c r="T230" s="11"/>
      <c r="U230" s="11"/>
      <c r="V230" s="11"/>
      <c r="W230" s="11"/>
      <c r="X230" s="11"/>
      <c r="Y230" s="12"/>
    </row>
    <row r="231" spans="1:25" x14ac:dyDescent="0.25">
      <c r="A231" t="s">
        <v>478</v>
      </c>
      <c r="B231" t="s">
        <v>479</v>
      </c>
      <c r="C231">
        <v>265</v>
      </c>
      <c r="D231">
        <v>714</v>
      </c>
      <c r="F231" s="10"/>
      <c r="G231" s="11"/>
      <c r="H231" s="11"/>
      <c r="I231" s="11"/>
      <c r="J231" s="11"/>
      <c r="K231" s="11"/>
      <c r="L231" s="11"/>
      <c r="M231" s="11"/>
      <c r="N231" s="11"/>
      <c r="O231" s="12"/>
      <c r="P231" s="10"/>
      <c r="Q231" s="11"/>
      <c r="R231" s="11"/>
      <c r="S231" s="11"/>
      <c r="T231" s="11"/>
      <c r="U231" s="11"/>
      <c r="V231" s="11"/>
      <c r="W231" s="11"/>
      <c r="X231" s="11"/>
      <c r="Y231" s="12"/>
    </row>
    <row r="232" spans="1:25" x14ac:dyDescent="0.25">
      <c r="A232" t="s">
        <v>480</v>
      </c>
      <c r="B232" t="s">
        <v>481</v>
      </c>
      <c r="C232">
        <v>719</v>
      </c>
      <c r="D232">
        <v>1355</v>
      </c>
      <c r="F232" s="10"/>
      <c r="G232" s="11"/>
      <c r="H232" s="11"/>
      <c r="I232" s="11"/>
      <c r="J232" s="11"/>
      <c r="K232" s="11"/>
      <c r="L232" s="11"/>
      <c r="M232" s="11"/>
      <c r="N232" s="11"/>
      <c r="O232" s="12"/>
      <c r="P232" s="10"/>
      <c r="Q232" s="11"/>
      <c r="R232" s="11"/>
      <c r="S232" s="11"/>
      <c r="T232" s="11"/>
      <c r="U232" s="11"/>
      <c r="V232" s="11"/>
      <c r="W232" s="11"/>
      <c r="X232" s="11"/>
      <c r="Y232" s="12"/>
    </row>
    <row r="233" spans="1:25" x14ac:dyDescent="0.25">
      <c r="A233" t="s">
        <v>482</v>
      </c>
      <c r="B233" t="s">
        <v>483</v>
      </c>
      <c r="C233">
        <v>218</v>
      </c>
      <c r="D233">
        <v>459</v>
      </c>
      <c r="F233" s="10"/>
      <c r="G233" s="11"/>
      <c r="H233" s="11"/>
      <c r="I233" s="11"/>
      <c r="J233" s="11"/>
      <c r="K233" s="11"/>
      <c r="L233" s="11"/>
      <c r="M233" s="11"/>
      <c r="N233" s="11"/>
      <c r="O233" s="12"/>
      <c r="P233" s="10"/>
      <c r="Q233" s="11"/>
      <c r="R233" s="11"/>
      <c r="S233" s="11"/>
      <c r="T233" s="11"/>
      <c r="U233" s="11"/>
      <c r="V233" s="11"/>
      <c r="W233" s="11"/>
      <c r="X233" s="11"/>
      <c r="Y233" s="12"/>
    </row>
    <row r="234" spans="1:25" x14ac:dyDescent="0.25">
      <c r="A234" t="s">
        <v>484</v>
      </c>
      <c r="B234" t="s">
        <v>485</v>
      </c>
      <c r="C234">
        <v>189</v>
      </c>
      <c r="D234">
        <v>436</v>
      </c>
      <c r="F234" s="10"/>
      <c r="G234" s="11"/>
      <c r="H234" s="11"/>
      <c r="I234" s="11"/>
      <c r="J234" s="11"/>
      <c r="K234" s="11"/>
      <c r="L234" s="11"/>
      <c r="M234" s="11"/>
      <c r="N234" s="11"/>
      <c r="O234" s="12"/>
      <c r="P234" s="10"/>
      <c r="Q234" s="11"/>
      <c r="R234" s="11"/>
      <c r="S234" s="11"/>
      <c r="T234" s="11"/>
      <c r="U234" s="11"/>
      <c r="V234" s="11"/>
      <c r="W234" s="11"/>
      <c r="X234" s="11"/>
      <c r="Y234" s="12"/>
    </row>
    <row r="235" spans="1:25" x14ac:dyDescent="0.25">
      <c r="A235" t="s">
        <v>486</v>
      </c>
      <c r="B235" t="s">
        <v>487</v>
      </c>
      <c r="C235">
        <v>150</v>
      </c>
      <c r="D235">
        <v>480</v>
      </c>
      <c r="F235" s="10"/>
      <c r="G235" s="11"/>
      <c r="H235" s="11"/>
      <c r="I235" s="11"/>
      <c r="J235" s="11"/>
      <c r="K235" s="11"/>
      <c r="L235" s="11"/>
      <c r="M235" s="11"/>
      <c r="N235" s="11"/>
      <c r="O235" s="12"/>
      <c r="P235" s="10"/>
      <c r="Q235" s="11"/>
      <c r="R235" s="11"/>
      <c r="S235" s="11"/>
      <c r="T235" s="11"/>
      <c r="U235" s="11"/>
      <c r="V235" s="11"/>
      <c r="W235" s="11"/>
      <c r="X235" s="11"/>
      <c r="Y235" s="12"/>
    </row>
    <row r="236" spans="1:25" x14ac:dyDescent="0.25">
      <c r="A236" t="s">
        <v>488</v>
      </c>
      <c r="B236" t="s">
        <v>489</v>
      </c>
      <c r="C236">
        <v>408</v>
      </c>
      <c r="D236">
        <v>661</v>
      </c>
      <c r="F236" s="10"/>
      <c r="G236" s="11"/>
      <c r="H236" s="11"/>
      <c r="I236" s="11"/>
      <c r="J236" s="11"/>
      <c r="K236" s="11"/>
      <c r="L236" s="11"/>
      <c r="M236" s="11"/>
      <c r="N236" s="11"/>
      <c r="O236" s="12"/>
      <c r="P236" s="10"/>
      <c r="Q236" s="11"/>
      <c r="R236" s="11"/>
      <c r="S236" s="11"/>
      <c r="T236" s="11"/>
      <c r="U236" s="11"/>
      <c r="V236" s="11"/>
      <c r="W236" s="11"/>
      <c r="X236" s="11"/>
      <c r="Y236" s="12"/>
    </row>
    <row r="237" spans="1:25" x14ac:dyDescent="0.25">
      <c r="A237" t="s">
        <v>490</v>
      </c>
      <c r="B237" t="s">
        <v>491</v>
      </c>
      <c r="C237">
        <v>218</v>
      </c>
      <c r="D237">
        <v>511</v>
      </c>
      <c r="F237" s="10"/>
      <c r="G237" s="11"/>
      <c r="H237" s="11"/>
      <c r="I237" s="11"/>
      <c r="J237" s="11"/>
      <c r="K237" s="11"/>
      <c r="L237" s="11"/>
      <c r="M237" s="11"/>
      <c r="N237" s="11"/>
      <c r="O237" s="12"/>
      <c r="P237" s="10"/>
      <c r="Q237" s="11"/>
      <c r="R237" s="11"/>
      <c r="S237" s="11"/>
      <c r="T237" s="11"/>
      <c r="U237" s="11"/>
      <c r="V237" s="11"/>
      <c r="W237" s="11"/>
      <c r="X237" s="11"/>
      <c r="Y237" s="12"/>
    </row>
    <row r="238" spans="1:25" x14ac:dyDescent="0.25">
      <c r="A238" t="s">
        <v>492</v>
      </c>
      <c r="B238" t="s">
        <v>129</v>
      </c>
      <c r="C238">
        <v>96</v>
      </c>
      <c r="D238">
        <v>224</v>
      </c>
      <c r="F238" s="10"/>
      <c r="G238" s="11"/>
      <c r="H238" s="11"/>
      <c r="I238" s="11"/>
      <c r="J238" s="11"/>
      <c r="K238" s="11"/>
      <c r="L238" s="11"/>
      <c r="M238" s="11"/>
      <c r="N238" s="11"/>
      <c r="O238" s="12"/>
      <c r="P238" s="10"/>
      <c r="Q238" s="11"/>
      <c r="R238" s="11"/>
      <c r="S238" s="11"/>
      <c r="T238" s="11"/>
      <c r="U238" s="11"/>
      <c r="V238" s="11"/>
      <c r="W238" s="11"/>
      <c r="X238" s="11"/>
      <c r="Y238" s="12"/>
    </row>
    <row r="239" spans="1:25" x14ac:dyDescent="0.25">
      <c r="A239" t="s">
        <v>493</v>
      </c>
      <c r="B239" t="s">
        <v>494</v>
      </c>
      <c r="C239">
        <v>86</v>
      </c>
      <c r="D239">
        <v>341</v>
      </c>
      <c r="F239" s="10"/>
      <c r="G239" s="11"/>
      <c r="H239" s="11"/>
      <c r="I239" s="11"/>
      <c r="J239" s="11"/>
      <c r="K239" s="11"/>
      <c r="L239" s="11"/>
      <c r="M239" s="11"/>
      <c r="N239" s="11"/>
      <c r="O239" s="12"/>
      <c r="P239" s="10"/>
      <c r="Q239" s="11"/>
      <c r="R239" s="11"/>
      <c r="S239" s="11"/>
      <c r="T239" s="11"/>
      <c r="U239" s="11"/>
      <c r="V239" s="11"/>
      <c r="W239" s="11"/>
      <c r="X239" s="11"/>
      <c r="Y239" s="12"/>
    </row>
    <row r="240" spans="1:25" x14ac:dyDescent="0.25">
      <c r="A240" t="s">
        <v>495</v>
      </c>
      <c r="B240" t="s">
        <v>496</v>
      </c>
      <c r="C240">
        <v>88</v>
      </c>
      <c r="D240">
        <v>202</v>
      </c>
      <c r="F240" s="10"/>
      <c r="G240" s="11"/>
      <c r="H240" s="11"/>
      <c r="I240" s="11"/>
      <c r="J240" s="11"/>
      <c r="K240" s="11"/>
      <c r="L240" s="11"/>
      <c r="M240" s="11"/>
      <c r="N240" s="11"/>
      <c r="O240" s="12"/>
      <c r="P240" s="10"/>
      <c r="Q240" s="11"/>
      <c r="R240" s="11"/>
      <c r="S240" s="11"/>
      <c r="T240" s="11"/>
      <c r="U240" s="11"/>
      <c r="V240" s="11"/>
      <c r="W240" s="11"/>
      <c r="X240" s="11"/>
      <c r="Y240" s="12"/>
    </row>
    <row r="241" spans="1:25" x14ac:dyDescent="0.25">
      <c r="A241" t="s">
        <v>497</v>
      </c>
      <c r="B241" t="s">
        <v>498</v>
      </c>
      <c r="C241">
        <v>51</v>
      </c>
      <c r="D241">
        <v>131</v>
      </c>
      <c r="F241" s="10"/>
      <c r="G241" s="11"/>
      <c r="H241" s="11"/>
      <c r="I241" s="11"/>
      <c r="J241" s="11"/>
      <c r="K241" s="11"/>
      <c r="L241" s="11"/>
      <c r="M241" s="11"/>
      <c r="N241" s="11"/>
      <c r="O241" s="12"/>
      <c r="P241" s="10"/>
      <c r="Q241" s="11"/>
      <c r="R241" s="11"/>
      <c r="S241" s="11"/>
      <c r="T241" s="11"/>
      <c r="U241" s="11"/>
      <c r="V241" s="11"/>
      <c r="W241" s="11"/>
      <c r="X241" s="11"/>
      <c r="Y241" s="12"/>
    </row>
    <row r="242" spans="1:25" x14ac:dyDescent="0.25">
      <c r="A242" t="s">
        <v>499</v>
      </c>
      <c r="B242" t="s">
        <v>500</v>
      </c>
      <c r="C242">
        <v>93</v>
      </c>
      <c r="D242">
        <v>205</v>
      </c>
      <c r="F242" s="10"/>
      <c r="G242" s="11"/>
      <c r="H242" s="11"/>
      <c r="I242" s="11"/>
      <c r="J242" s="11"/>
      <c r="K242" s="11"/>
      <c r="L242" s="11"/>
      <c r="M242" s="11"/>
      <c r="N242" s="11"/>
      <c r="O242" s="12"/>
      <c r="P242" s="10"/>
      <c r="Q242" s="11"/>
      <c r="R242" s="11"/>
      <c r="S242" s="11"/>
      <c r="T242" s="11"/>
      <c r="U242" s="11"/>
      <c r="V242" s="11"/>
      <c r="W242" s="11"/>
      <c r="X242" s="11"/>
      <c r="Y242" s="12"/>
    </row>
    <row r="243" spans="1:25" x14ac:dyDescent="0.25">
      <c r="A243" t="s">
        <v>501</v>
      </c>
      <c r="B243" t="s">
        <v>502</v>
      </c>
      <c r="C243">
        <v>119</v>
      </c>
      <c r="D243">
        <v>293</v>
      </c>
      <c r="F243" s="10"/>
      <c r="G243" s="11"/>
      <c r="H243" s="11"/>
      <c r="I243" s="11"/>
      <c r="J243" s="11"/>
      <c r="K243" s="11"/>
      <c r="L243" s="11"/>
      <c r="M243" s="11"/>
      <c r="N243" s="11"/>
      <c r="O243" s="12"/>
      <c r="P243" s="10"/>
      <c r="Q243" s="11"/>
      <c r="R243" s="11"/>
      <c r="S243" s="11"/>
      <c r="T243" s="11"/>
      <c r="U243" s="11"/>
      <c r="V243" s="11"/>
      <c r="W243" s="11"/>
      <c r="X243" s="11"/>
      <c r="Y243" s="12"/>
    </row>
    <row r="244" spans="1:25" x14ac:dyDescent="0.25">
      <c r="A244" t="s">
        <v>503</v>
      </c>
      <c r="B244" t="s">
        <v>504</v>
      </c>
      <c r="C244">
        <v>54</v>
      </c>
      <c r="D244">
        <v>140</v>
      </c>
      <c r="F244" s="10"/>
      <c r="G244" s="11"/>
      <c r="H244" s="11"/>
      <c r="I244" s="11"/>
      <c r="J244" s="11"/>
      <c r="K244" s="11"/>
      <c r="L244" s="11"/>
      <c r="M244" s="11"/>
      <c r="N244" s="11"/>
      <c r="O244" s="12"/>
      <c r="P244" s="10"/>
      <c r="Q244" s="11"/>
      <c r="R244" s="11"/>
      <c r="S244" s="11"/>
      <c r="T244" s="11"/>
      <c r="U244" s="11"/>
      <c r="V244" s="11"/>
      <c r="W244" s="11"/>
      <c r="X244" s="11"/>
      <c r="Y244" s="12"/>
    </row>
    <row r="245" spans="1:25" x14ac:dyDescent="0.25">
      <c r="A245" t="s">
        <v>505</v>
      </c>
      <c r="B245" t="s">
        <v>506</v>
      </c>
      <c r="C245">
        <v>149</v>
      </c>
      <c r="D245">
        <v>313</v>
      </c>
      <c r="F245" s="10"/>
      <c r="G245" s="11"/>
      <c r="H245" s="11"/>
      <c r="I245" s="11"/>
      <c r="J245" s="11"/>
      <c r="K245" s="11"/>
      <c r="L245" s="11"/>
      <c r="M245" s="11"/>
      <c r="N245" s="11"/>
      <c r="O245" s="12"/>
      <c r="P245" s="10"/>
      <c r="Q245" s="11"/>
      <c r="R245" s="11"/>
      <c r="S245" s="11"/>
      <c r="T245" s="11"/>
      <c r="U245" s="11"/>
      <c r="V245" s="11"/>
      <c r="W245" s="11"/>
      <c r="X245" s="11"/>
      <c r="Y245" s="12"/>
    </row>
    <row r="246" spans="1:25" x14ac:dyDescent="0.25">
      <c r="A246" t="s">
        <v>507</v>
      </c>
      <c r="B246" t="s">
        <v>508</v>
      </c>
      <c r="C246">
        <v>159</v>
      </c>
      <c r="D246">
        <v>351</v>
      </c>
      <c r="F246" s="10"/>
      <c r="G246" s="11"/>
      <c r="H246" s="11"/>
      <c r="I246" s="11"/>
      <c r="J246" s="11"/>
      <c r="K246" s="11"/>
      <c r="L246" s="11"/>
      <c r="M246" s="11"/>
      <c r="N246" s="11"/>
      <c r="O246" s="12"/>
      <c r="P246" s="10"/>
      <c r="Q246" s="11"/>
      <c r="R246" s="11"/>
      <c r="S246" s="11"/>
      <c r="T246" s="11"/>
      <c r="U246" s="11"/>
      <c r="V246" s="11"/>
      <c r="W246" s="11"/>
      <c r="X246" s="11"/>
      <c r="Y246" s="12"/>
    </row>
    <row r="247" spans="1:25" x14ac:dyDescent="0.25">
      <c r="A247" t="s">
        <v>509</v>
      </c>
      <c r="B247" t="s">
        <v>510</v>
      </c>
      <c r="C247">
        <v>202</v>
      </c>
      <c r="D247">
        <v>398</v>
      </c>
      <c r="F247" s="10"/>
      <c r="G247" s="11"/>
      <c r="H247" s="11"/>
      <c r="I247" s="11"/>
      <c r="J247" s="11"/>
      <c r="K247" s="11"/>
      <c r="L247" s="11"/>
      <c r="M247" s="11"/>
      <c r="N247" s="11"/>
      <c r="O247" s="12"/>
      <c r="P247" s="10"/>
      <c r="Q247" s="11"/>
      <c r="R247" s="11"/>
      <c r="S247" s="11"/>
      <c r="T247" s="11"/>
      <c r="U247" s="11"/>
      <c r="V247" s="11"/>
      <c r="W247" s="11"/>
      <c r="X247" s="11"/>
      <c r="Y247" s="12"/>
    </row>
    <row r="248" spans="1:25" x14ac:dyDescent="0.25">
      <c r="A248" t="s">
        <v>511</v>
      </c>
      <c r="B248" t="s">
        <v>512</v>
      </c>
      <c r="C248">
        <v>286</v>
      </c>
      <c r="D248">
        <v>678</v>
      </c>
      <c r="F248" s="10"/>
      <c r="G248" s="11"/>
      <c r="H248" s="11"/>
      <c r="I248" s="11"/>
      <c r="J248" s="11"/>
      <c r="K248" s="11"/>
      <c r="L248" s="11"/>
      <c r="M248" s="11"/>
      <c r="N248" s="11"/>
      <c r="O248" s="12"/>
      <c r="P248" s="10"/>
      <c r="Q248" s="11"/>
      <c r="R248" s="11"/>
      <c r="S248" s="11"/>
      <c r="T248" s="11"/>
      <c r="U248" s="11"/>
      <c r="V248" s="11"/>
      <c r="W248" s="11"/>
      <c r="X248" s="11"/>
      <c r="Y248" s="12"/>
    </row>
    <row r="249" spans="1:25" x14ac:dyDescent="0.25">
      <c r="A249" t="s">
        <v>513</v>
      </c>
      <c r="B249" t="s">
        <v>514</v>
      </c>
      <c r="C249">
        <v>176</v>
      </c>
      <c r="D249">
        <v>444</v>
      </c>
      <c r="F249" s="10"/>
      <c r="G249" s="11"/>
      <c r="H249" s="11"/>
      <c r="I249" s="11"/>
      <c r="J249" s="11"/>
      <c r="K249" s="11"/>
      <c r="L249" s="11"/>
      <c r="M249" s="11"/>
      <c r="N249" s="11"/>
      <c r="O249" s="12"/>
      <c r="P249" s="10"/>
      <c r="Q249" s="11"/>
      <c r="R249" s="11"/>
      <c r="S249" s="11"/>
      <c r="T249" s="11"/>
      <c r="U249" s="11"/>
      <c r="V249" s="11"/>
      <c r="W249" s="11"/>
      <c r="X249" s="11"/>
      <c r="Y249" s="12"/>
    </row>
    <row r="250" spans="1:25" x14ac:dyDescent="0.25">
      <c r="A250" t="s">
        <v>515</v>
      </c>
      <c r="B250" t="s">
        <v>516</v>
      </c>
      <c r="C250">
        <v>253</v>
      </c>
      <c r="D250">
        <v>552</v>
      </c>
      <c r="F250" s="10"/>
      <c r="G250" s="11"/>
      <c r="H250" s="11"/>
      <c r="I250" s="11"/>
      <c r="J250" s="11"/>
      <c r="K250" s="11"/>
      <c r="L250" s="11"/>
      <c r="M250" s="11"/>
      <c r="N250" s="11"/>
      <c r="O250" s="12"/>
      <c r="P250" s="10"/>
      <c r="Q250" s="11"/>
      <c r="R250" s="11"/>
      <c r="S250" s="11"/>
      <c r="T250" s="11"/>
      <c r="U250" s="11"/>
      <c r="V250" s="11"/>
      <c r="W250" s="11"/>
      <c r="X250" s="11"/>
      <c r="Y250" s="12"/>
    </row>
    <row r="251" spans="1:25" x14ac:dyDescent="0.25">
      <c r="A251" t="s">
        <v>517</v>
      </c>
      <c r="B251" t="s">
        <v>518</v>
      </c>
      <c r="C251">
        <v>75</v>
      </c>
      <c r="D251">
        <v>328</v>
      </c>
      <c r="F251" s="10"/>
      <c r="G251" s="11"/>
      <c r="H251" s="11"/>
      <c r="I251" s="11"/>
      <c r="J251" s="11"/>
      <c r="K251" s="11"/>
      <c r="L251" s="11"/>
      <c r="M251" s="11"/>
      <c r="N251" s="11"/>
      <c r="O251" s="12"/>
      <c r="P251" s="10"/>
      <c r="Q251" s="11"/>
      <c r="R251" s="11"/>
      <c r="S251" s="11"/>
      <c r="T251" s="11"/>
      <c r="U251" s="11"/>
      <c r="V251" s="11"/>
      <c r="W251" s="11"/>
      <c r="X251" s="11"/>
      <c r="Y251" s="12"/>
    </row>
    <row r="252" spans="1:25" x14ac:dyDescent="0.25">
      <c r="A252" t="s">
        <v>519</v>
      </c>
      <c r="B252" t="s">
        <v>520</v>
      </c>
      <c r="C252">
        <v>309</v>
      </c>
      <c r="D252">
        <v>824</v>
      </c>
      <c r="F252" s="10"/>
      <c r="G252" s="11"/>
      <c r="H252" s="11"/>
      <c r="I252" s="11"/>
      <c r="J252" s="11"/>
      <c r="K252" s="11"/>
      <c r="L252" s="11"/>
      <c r="M252" s="11"/>
      <c r="N252" s="11"/>
      <c r="O252" s="12"/>
      <c r="P252" s="10"/>
      <c r="Q252" s="11"/>
      <c r="R252" s="11"/>
      <c r="S252" s="11"/>
      <c r="T252" s="11"/>
      <c r="U252" s="11"/>
      <c r="V252" s="11"/>
      <c r="W252" s="11"/>
      <c r="X252" s="11"/>
      <c r="Y252" s="12"/>
    </row>
    <row r="253" spans="1:25" x14ac:dyDescent="0.25">
      <c r="A253" t="s">
        <v>521</v>
      </c>
      <c r="B253" t="s">
        <v>522</v>
      </c>
      <c r="C253">
        <v>124</v>
      </c>
      <c r="D253">
        <v>389</v>
      </c>
      <c r="F253" s="10"/>
      <c r="G253" s="11"/>
      <c r="H253" s="11"/>
      <c r="I253" s="11"/>
      <c r="J253" s="11"/>
      <c r="K253" s="11"/>
      <c r="L253" s="11"/>
      <c r="M253" s="11"/>
      <c r="N253" s="11"/>
      <c r="O253" s="12"/>
      <c r="P253" s="10"/>
      <c r="Q253" s="11"/>
      <c r="R253" s="11"/>
      <c r="S253" s="11"/>
      <c r="T253" s="11"/>
      <c r="U253" s="11"/>
      <c r="V253" s="11"/>
      <c r="W253" s="11"/>
      <c r="X253" s="11"/>
      <c r="Y253" s="12"/>
    </row>
    <row r="254" spans="1:25" x14ac:dyDescent="0.25">
      <c r="A254" t="s">
        <v>523</v>
      </c>
      <c r="B254" t="s">
        <v>524</v>
      </c>
      <c r="C254">
        <v>199</v>
      </c>
      <c r="D254">
        <v>399</v>
      </c>
      <c r="F254" s="10"/>
      <c r="G254" s="11"/>
      <c r="H254" s="11"/>
      <c r="I254" s="11"/>
      <c r="J254" s="11"/>
      <c r="K254" s="11"/>
      <c r="L254" s="11"/>
      <c r="M254" s="11"/>
      <c r="N254" s="11"/>
      <c r="O254" s="12"/>
      <c r="P254" s="10"/>
      <c r="Q254" s="11"/>
      <c r="R254" s="11"/>
      <c r="S254" s="11"/>
      <c r="T254" s="11"/>
      <c r="U254" s="11"/>
      <c r="V254" s="11"/>
      <c r="W254" s="11"/>
      <c r="X254" s="11"/>
      <c r="Y254" s="12"/>
    </row>
    <row r="255" spans="1:25" x14ac:dyDescent="0.25">
      <c r="A255" t="s">
        <v>525</v>
      </c>
      <c r="B255" t="s">
        <v>526</v>
      </c>
      <c r="C255">
        <v>64</v>
      </c>
      <c r="D255">
        <v>203</v>
      </c>
      <c r="F255" s="10"/>
      <c r="G255" s="11"/>
      <c r="H255" s="11"/>
      <c r="I255" s="11"/>
      <c r="J255" s="11"/>
      <c r="K255" s="11"/>
      <c r="L255" s="11"/>
      <c r="M255" s="11"/>
      <c r="N255" s="11"/>
      <c r="O255" s="12"/>
      <c r="P255" s="10"/>
      <c r="Q255" s="11"/>
      <c r="R255" s="11"/>
      <c r="S255" s="11"/>
      <c r="T255" s="11"/>
      <c r="U255" s="11"/>
      <c r="V255" s="11"/>
      <c r="W255" s="11"/>
      <c r="X255" s="11"/>
      <c r="Y255" s="12"/>
    </row>
    <row r="256" spans="1:25" x14ac:dyDescent="0.25">
      <c r="A256" t="s">
        <v>527</v>
      </c>
      <c r="B256" t="s">
        <v>528</v>
      </c>
      <c r="C256">
        <v>596</v>
      </c>
      <c r="D256">
        <v>1192</v>
      </c>
      <c r="F256" s="10"/>
      <c r="G256" s="11"/>
      <c r="H256" s="11"/>
      <c r="I256" s="11"/>
      <c r="J256" s="11"/>
      <c r="K256" s="11"/>
      <c r="L256" s="11"/>
      <c r="M256" s="11"/>
      <c r="N256" s="11"/>
      <c r="O256" s="12"/>
      <c r="P256" s="10"/>
      <c r="Q256" s="11"/>
      <c r="R256" s="11"/>
      <c r="S256" s="11"/>
      <c r="T256" s="11"/>
      <c r="U256" s="11"/>
      <c r="V256" s="11"/>
      <c r="W256" s="11"/>
      <c r="X256" s="11"/>
      <c r="Y256" s="12"/>
    </row>
    <row r="257" spans="1:25" x14ac:dyDescent="0.25">
      <c r="A257" t="s">
        <v>529</v>
      </c>
      <c r="B257" t="s">
        <v>530</v>
      </c>
      <c r="C257">
        <v>376</v>
      </c>
      <c r="D257">
        <v>585</v>
      </c>
      <c r="F257" s="10"/>
      <c r="G257" s="11"/>
      <c r="H257" s="11"/>
      <c r="I257" s="11"/>
      <c r="J257" s="11"/>
      <c r="K257" s="11"/>
      <c r="L257" s="11"/>
      <c r="M257" s="11"/>
      <c r="N257" s="11"/>
      <c r="O257" s="12"/>
      <c r="P257" s="10"/>
      <c r="Q257" s="11"/>
      <c r="R257" s="11"/>
      <c r="S257" s="11"/>
      <c r="T257" s="11"/>
      <c r="U257" s="11"/>
      <c r="V257" s="11"/>
      <c r="W257" s="11"/>
      <c r="X257" s="11"/>
      <c r="Y257" s="12"/>
    </row>
    <row r="258" spans="1:25" x14ac:dyDescent="0.25">
      <c r="A258" t="s">
        <v>531</v>
      </c>
      <c r="B258" t="s">
        <v>532</v>
      </c>
      <c r="C258">
        <v>191</v>
      </c>
      <c r="D258">
        <v>392</v>
      </c>
      <c r="F258" s="10"/>
      <c r="G258" s="11"/>
      <c r="H258" s="11"/>
      <c r="I258" s="11"/>
      <c r="J258" s="11"/>
      <c r="K258" s="11"/>
      <c r="L258" s="11"/>
      <c r="M258" s="11"/>
      <c r="N258" s="11"/>
      <c r="O258" s="12"/>
      <c r="P258" s="10"/>
      <c r="Q258" s="11"/>
      <c r="R258" s="11"/>
      <c r="S258" s="11"/>
      <c r="T258" s="11"/>
      <c r="U258" s="11"/>
      <c r="V258" s="11"/>
      <c r="W258" s="11"/>
      <c r="X258" s="11"/>
      <c r="Y258" s="12"/>
    </row>
    <row r="259" spans="1:25" x14ac:dyDescent="0.25">
      <c r="A259" t="s">
        <v>533</v>
      </c>
      <c r="B259" t="s">
        <v>534</v>
      </c>
      <c r="C259">
        <v>242</v>
      </c>
      <c r="D259">
        <v>653</v>
      </c>
      <c r="F259" s="10"/>
      <c r="G259" s="11"/>
      <c r="H259" s="11"/>
      <c r="I259" s="11"/>
      <c r="J259" s="11"/>
      <c r="K259" s="11"/>
      <c r="L259" s="11"/>
      <c r="M259" s="11"/>
      <c r="N259" s="11"/>
      <c r="O259" s="12"/>
      <c r="P259" s="10"/>
      <c r="Q259" s="11"/>
      <c r="R259" s="11"/>
      <c r="S259" s="11"/>
      <c r="T259" s="11"/>
      <c r="U259" s="11"/>
      <c r="V259" s="11"/>
      <c r="W259" s="11"/>
      <c r="X259" s="11"/>
      <c r="Y259" s="12"/>
    </row>
    <row r="260" spans="1:25" x14ac:dyDescent="0.25">
      <c r="A260" t="s">
        <v>535</v>
      </c>
      <c r="B260" t="s">
        <v>536</v>
      </c>
      <c r="C260">
        <v>279</v>
      </c>
      <c r="D260">
        <v>496</v>
      </c>
      <c r="F260" s="10"/>
      <c r="G260" s="11"/>
      <c r="H260" s="11"/>
      <c r="I260" s="11"/>
      <c r="J260" s="11"/>
      <c r="K260" s="11"/>
      <c r="L260" s="11"/>
      <c r="M260" s="11"/>
      <c r="N260" s="11"/>
      <c r="O260" s="12"/>
      <c r="P260" s="10"/>
      <c r="Q260" s="11"/>
      <c r="R260" s="11"/>
      <c r="S260" s="11"/>
      <c r="T260" s="11"/>
      <c r="U260" s="11"/>
      <c r="V260" s="11"/>
      <c r="W260" s="11"/>
      <c r="X260" s="11"/>
      <c r="Y260" s="12"/>
    </row>
    <row r="261" spans="1:25" x14ac:dyDescent="0.25">
      <c r="A261" t="s">
        <v>537</v>
      </c>
      <c r="B261" t="s">
        <v>538</v>
      </c>
      <c r="C261">
        <v>288</v>
      </c>
      <c r="D261">
        <v>534</v>
      </c>
      <c r="F261" s="10"/>
      <c r="G261" s="11"/>
      <c r="H261" s="11"/>
      <c r="I261" s="11"/>
      <c r="J261" s="11"/>
      <c r="K261" s="11"/>
      <c r="L261" s="11"/>
      <c r="M261" s="11"/>
      <c r="N261" s="11"/>
      <c r="O261" s="12"/>
      <c r="P261" s="10"/>
      <c r="Q261" s="11"/>
      <c r="R261" s="11"/>
      <c r="S261" s="11"/>
      <c r="T261" s="11"/>
      <c r="U261" s="11"/>
      <c r="V261" s="11"/>
      <c r="W261" s="11"/>
      <c r="X261" s="11"/>
      <c r="Y261" s="12"/>
    </row>
    <row r="262" spans="1:25" x14ac:dyDescent="0.25">
      <c r="A262" t="s">
        <v>539</v>
      </c>
      <c r="B262" t="s">
        <v>540</v>
      </c>
      <c r="C262">
        <v>242</v>
      </c>
      <c r="D262">
        <v>562</v>
      </c>
      <c r="F262" s="10"/>
      <c r="G262" s="11"/>
      <c r="H262" s="11"/>
      <c r="I262" s="11"/>
      <c r="J262" s="11"/>
      <c r="K262" s="11"/>
      <c r="L262" s="11"/>
      <c r="M262" s="11"/>
      <c r="N262" s="11"/>
      <c r="O262" s="12"/>
      <c r="P262" s="10"/>
      <c r="Q262" s="11"/>
      <c r="R262" s="11"/>
      <c r="S262" s="11"/>
      <c r="T262" s="11"/>
      <c r="U262" s="11"/>
      <c r="V262" s="11"/>
      <c r="W262" s="11"/>
      <c r="X262" s="11"/>
      <c r="Y262" s="12"/>
    </row>
    <row r="263" spans="1:25" x14ac:dyDescent="0.25">
      <c r="A263" t="s">
        <v>541</v>
      </c>
      <c r="B263" t="s">
        <v>542</v>
      </c>
      <c r="C263">
        <v>342</v>
      </c>
      <c r="D263">
        <v>578</v>
      </c>
      <c r="F263" s="10"/>
      <c r="G263" s="11"/>
      <c r="H263" s="11"/>
      <c r="I263" s="11"/>
      <c r="J263" s="11"/>
      <c r="K263" s="11"/>
      <c r="L263" s="11"/>
      <c r="M263" s="11"/>
      <c r="N263" s="11"/>
      <c r="O263" s="12"/>
      <c r="P263" s="10"/>
      <c r="Q263" s="11"/>
      <c r="R263" s="11"/>
      <c r="S263" s="11"/>
      <c r="T263" s="11"/>
      <c r="U263" s="11"/>
      <c r="V263" s="11"/>
      <c r="W263" s="11"/>
      <c r="X263" s="11"/>
      <c r="Y263" s="12"/>
    </row>
    <row r="264" spans="1:25" x14ac:dyDescent="0.25">
      <c r="A264" t="s">
        <v>543</v>
      </c>
      <c r="B264" t="s">
        <v>544</v>
      </c>
      <c r="C264">
        <v>162</v>
      </c>
      <c r="D264">
        <v>446</v>
      </c>
      <c r="F264" s="10"/>
      <c r="G264" s="11"/>
      <c r="H264" s="11"/>
      <c r="I264" s="11"/>
      <c r="J264" s="11"/>
      <c r="K264" s="11"/>
      <c r="L264" s="11"/>
      <c r="M264" s="11"/>
      <c r="N264" s="11"/>
      <c r="O264" s="12"/>
      <c r="P264" s="10"/>
      <c r="Q264" s="11"/>
      <c r="R264" s="11"/>
      <c r="S264" s="11"/>
      <c r="T264" s="11"/>
      <c r="U264" s="11"/>
      <c r="V264" s="11"/>
      <c r="W264" s="11"/>
      <c r="X264" s="11"/>
      <c r="Y264" s="12"/>
    </row>
    <row r="265" spans="1:25" x14ac:dyDescent="0.25">
      <c r="A265" t="s">
        <v>545</v>
      </c>
      <c r="B265" t="s">
        <v>546</v>
      </c>
      <c r="C265">
        <v>142</v>
      </c>
      <c r="D265">
        <v>370</v>
      </c>
      <c r="F265" s="10"/>
      <c r="G265" s="11"/>
      <c r="H265" s="11"/>
      <c r="I265" s="11"/>
      <c r="J265" s="11"/>
      <c r="K265" s="11"/>
      <c r="L265" s="11"/>
      <c r="M265" s="11"/>
      <c r="N265" s="11"/>
      <c r="O265" s="12"/>
      <c r="P265" s="10"/>
      <c r="Q265" s="11"/>
      <c r="R265" s="11"/>
      <c r="S265" s="11"/>
      <c r="T265" s="11"/>
      <c r="U265" s="11"/>
      <c r="V265" s="11"/>
      <c r="W265" s="11"/>
      <c r="X265" s="11"/>
      <c r="Y265" s="12"/>
    </row>
    <row r="266" spans="1:25" x14ac:dyDescent="0.25">
      <c r="A266" t="s">
        <v>547</v>
      </c>
      <c r="B266" t="s">
        <v>548</v>
      </c>
      <c r="C266">
        <v>474</v>
      </c>
      <c r="D266">
        <v>904</v>
      </c>
      <c r="F266" s="10"/>
      <c r="G266" s="11"/>
      <c r="H266" s="11"/>
      <c r="I266" s="11"/>
      <c r="J266" s="11"/>
      <c r="K266" s="11"/>
      <c r="L266" s="11"/>
      <c r="M266" s="11"/>
      <c r="N266" s="11"/>
      <c r="O266" s="12"/>
      <c r="P266" s="10"/>
      <c r="Q266" s="11"/>
      <c r="R266" s="11"/>
      <c r="S266" s="11"/>
      <c r="T266" s="11"/>
      <c r="U266" s="11"/>
      <c r="V266" s="11"/>
      <c r="W266" s="11"/>
      <c r="X266" s="11"/>
      <c r="Y266" s="12"/>
    </row>
    <row r="267" spans="1:25" x14ac:dyDescent="0.25">
      <c r="A267" t="s">
        <v>549</v>
      </c>
      <c r="B267" t="s">
        <v>550</v>
      </c>
      <c r="C267">
        <v>271</v>
      </c>
      <c r="D267">
        <v>445</v>
      </c>
      <c r="F267" s="10"/>
      <c r="G267" s="11"/>
      <c r="H267" s="11"/>
      <c r="I267" s="11"/>
      <c r="J267" s="11"/>
      <c r="K267" s="11"/>
      <c r="L267" s="11"/>
      <c r="M267" s="11"/>
      <c r="N267" s="11"/>
      <c r="O267" s="12"/>
      <c r="P267" s="10"/>
      <c r="Q267" s="11"/>
      <c r="R267" s="11"/>
      <c r="S267" s="11"/>
      <c r="T267" s="11"/>
      <c r="U267" s="11"/>
      <c r="V267" s="11"/>
      <c r="W267" s="11"/>
      <c r="X267" s="11"/>
      <c r="Y267" s="12"/>
    </row>
    <row r="268" spans="1:25" x14ac:dyDescent="0.25">
      <c r="A268" t="s">
        <v>551</v>
      </c>
      <c r="B268" t="s">
        <v>552</v>
      </c>
      <c r="C268">
        <v>135</v>
      </c>
      <c r="D268">
        <v>408</v>
      </c>
      <c r="F268" s="10"/>
      <c r="G268" s="11"/>
      <c r="H268" s="11"/>
      <c r="I268" s="11"/>
      <c r="J268" s="11"/>
      <c r="K268" s="11"/>
      <c r="L268" s="11"/>
      <c r="M268" s="11"/>
      <c r="N268" s="11"/>
      <c r="O268" s="12"/>
      <c r="P268" s="10"/>
      <c r="Q268" s="11"/>
      <c r="R268" s="11"/>
      <c r="S268" s="11"/>
      <c r="T268" s="11"/>
      <c r="U268" s="11"/>
      <c r="V268" s="11"/>
      <c r="W268" s="11"/>
      <c r="X268" s="11"/>
      <c r="Y268" s="12"/>
    </row>
    <row r="269" spans="1:25" x14ac:dyDescent="0.25">
      <c r="A269" t="s">
        <v>553</v>
      </c>
      <c r="B269" t="s">
        <v>554</v>
      </c>
      <c r="C269">
        <v>238</v>
      </c>
      <c r="D269">
        <v>490</v>
      </c>
      <c r="F269" s="10"/>
      <c r="G269" s="11"/>
      <c r="H269" s="11"/>
      <c r="I269" s="11"/>
      <c r="J269" s="11"/>
      <c r="K269" s="11"/>
      <c r="L269" s="11"/>
      <c r="M269" s="11"/>
      <c r="N269" s="11"/>
      <c r="O269" s="12"/>
      <c r="P269" s="10"/>
      <c r="Q269" s="11"/>
      <c r="R269" s="11"/>
      <c r="S269" s="11"/>
      <c r="T269" s="11"/>
      <c r="U269" s="11"/>
      <c r="V269" s="11"/>
      <c r="W269" s="11"/>
      <c r="X269" s="11"/>
      <c r="Y269" s="12"/>
    </row>
    <row r="270" spans="1:25" x14ac:dyDescent="0.25">
      <c r="A270" t="s">
        <v>555</v>
      </c>
      <c r="B270" t="s">
        <v>556</v>
      </c>
      <c r="C270">
        <v>579</v>
      </c>
      <c r="D270">
        <v>1172</v>
      </c>
      <c r="F270" s="10"/>
      <c r="G270" s="11"/>
      <c r="H270" s="11"/>
      <c r="I270" s="11"/>
      <c r="J270" s="11"/>
      <c r="K270" s="11"/>
      <c r="L270" s="11"/>
      <c r="M270" s="11"/>
      <c r="N270" s="11"/>
      <c r="O270" s="12"/>
      <c r="P270" s="10"/>
      <c r="Q270" s="11"/>
      <c r="R270" s="11"/>
      <c r="S270" s="11"/>
      <c r="T270" s="11"/>
      <c r="U270" s="11"/>
      <c r="V270" s="11"/>
      <c r="W270" s="11"/>
      <c r="X270" s="11"/>
      <c r="Y270" s="12"/>
    </row>
    <row r="271" spans="1:25" x14ac:dyDescent="0.25">
      <c r="A271" t="s">
        <v>557</v>
      </c>
      <c r="B271" t="s">
        <v>558</v>
      </c>
      <c r="C271">
        <v>218</v>
      </c>
      <c r="D271">
        <v>493</v>
      </c>
      <c r="F271" s="10"/>
      <c r="G271" s="11"/>
      <c r="H271" s="11"/>
      <c r="I271" s="11"/>
      <c r="J271" s="11"/>
      <c r="K271" s="11"/>
      <c r="L271" s="11"/>
      <c r="M271" s="11"/>
      <c r="N271" s="11"/>
      <c r="O271" s="12"/>
      <c r="P271" s="10"/>
      <c r="Q271" s="11"/>
      <c r="R271" s="11"/>
      <c r="S271" s="11"/>
      <c r="T271" s="11"/>
      <c r="U271" s="11"/>
      <c r="V271" s="11"/>
      <c r="W271" s="11"/>
      <c r="X271" s="11"/>
      <c r="Y271" s="12"/>
    </row>
    <row r="272" spans="1:25" x14ac:dyDescent="0.25">
      <c r="A272" t="s">
        <v>559</v>
      </c>
      <c r="B272" t="s">
        <v>560</v>
      </c>
      <c r="C272">
        <v>287</v>
      </c>
      <c r="D272">
        <v>537</v>
      </c>
      <c r="F272" s="10"/>
      <c r="G272" s="11"/>
      <c r="H272" s="11"/>
      <c r="I272" s="11"/>
      <c r="J272" s="11"/>
      <c r="K272" s="11"/>
      <c r="L272" s="11"/>
      <c r="M272" s="11"/>
      <c r="N272" s="11"/>
      <c r="O272" s="12"/>
      <c r="P272" s="10"/>
      <c r="Q272" s="11"/>
      <c r="R272" s="11"/>
      <c r="S272" s="11"/>
      <c r="T272" s="11"/>
      <c r="U272" s="11"/>
      <c r="V272" s="11"/>
      <c r="W272" s="11"/>
      <c r="X272" s="11"/>
      <c r="Y272" s="12"/>
    </row>
    <row r="273" spans="1:25" x14ac:dyDescent="0.25">
      <c r="A273" t="s">
        <v>561</v>
      </c>
      <c r="B273" t="s">
        <v>562</v>
      </c>
      <c r="C273">
        <v>249</v>
      </c>
      <c r="D273">
        <v>681</v>
      </c>
      <c r="F273" s="10"/>
      <c r="G273" s="11"/>
      <c r="H273" s="11"/>
      <c r="I273" s="11"/>
      <c r="J273" s="11"/>
      <c r="K273" s="11"/>
      <c r="L273" s="11"/>
      <c r="M273" s="11"/>
      <c r="N273" s="11"/>
      <c r="O273" s="12"/>
      <c r="P273" s="10"/>
      <c r="Q273" s="11"/>
      <c r="R273" s="11"/>
      <c r="S273" s="11"/>
      <c r="T273" s="11"/>
      <c r="U273" s="11"/>
      <c r="V273" s="11"/>
      <c r="W273" s="11"/>
      <c r="X273" s="11"/>
      <c r="Y273" s="12"/>
    </row>
    <row r="274" spans="1:25" x14ac:dyDescent="0.25">
      <c r="A274" t="s">
        <v>563</v>
      </c>
      <c r="B274" t="s">
        <v>564</v>
      </c>
      <c r="C274">
        <v>293</v>
      </c>
      <c r="D274">
        <v>538</v>
      </c>
      <c r="F274" s="10"/>
      <c r="G274" s="11"/>
      <c r="H274" s="11"/>
      <c r="I274" s="11"/>
      <c r="J274" s="11"/>
      <c r="K274" s="11"/>
      <c r="L274" s="11"/>
      <c r="M274" s="11"/>
      <c r="N274" s="11"/>
      <c r="O274" s="12"/>
      <c r="P274" s="10"/>
      <c r="Q274" s="11"/>
      <c r="R274" s="11"/>
      <c r="S274" s="11"/>
      <c r="T274" s="11"/>
      <c r="U274" s="11"/>
      <c r="V274" s="11"/>
      <c r="W274" s="11"/>
      <c r="X274" s="11"/>
      <c r="Y274" s="12"/>
    </row>
    <row r="275" spans="1:25" x14ac:dyDescent="0.25">
      <c r="A275" t="s">
        <v>565</v>
      </c>
      <c r="B275" t="s">
        <v>566</v>
      </c>
      <c r="C275">
        <v>180</v>
      </c>
      <c r="D275">
        <v>398</v>
      </c>
      <c r="F275" s="10"/>
      <c r="G275" s="11"/>
      <c r="H275" s="11"/>
      <c r="I275" s="11"/>
      <c r="J275" s="11"/>
      <c r="K275" s="11"/>
      <c r="L275" s="11"/>
      <c r="M275" s="11"/>
      <c r="N275" s="11"/>
      <c r="O275" s="12"/>
      <c r="P275" s="10"/>
      <c r="Q275" s="11"/>
      <c r="R275" s="11"/>
      <c r="S275" s="11"/>
      <c r="T275" s="11"/>
      <c r="U275" s="11"/>
      <c r="V275" s="11"/>
      <c r="W275" s="11"/>
      <c r="X275" s="11"/>
      <c r="Y275" s="12"/>
    </row>
    <row r="276" spans="1:25" x14ac:dyDescent="0.25">
      <c r="A276" t="s">
        <v>567</v>
      </c>
      <c r="B276" t="s">
        <v>568</v>
      </c>
      <c r="C276">
        <v>365</v>
      </c>
      <c r="D276">
        <v>778</v>
      </c>
      <c r="F276" s="10"/>
      <c r="G276" s="11"/>
      <c r="H276" s="11"/>
      <c r="I276" s="11"/>
      <c r="J276" s="11"/>
      <c r="K276" s="11"/>
      <c r="L276" s="11"/>
      <c r="M276" s="11"/>
      <c r="N276" s="11"/>
      <c r="O276" s="12"/>
      <c r="P276" s="10"/>
      <c r="Q276" s="11"/>
      <c r="R276" s="11"/>
      <c r="S276" s="11"/>
      <c r="T276" s="11"/>
      <c r="U276" s="11"/>
      <c r="V276" s="11"/>
      <c r="W276" s="11"/>
      <c r="X276" s="11"/>
      <c r="Y276" s="12"/>
    </row>
    <row r="277" spans="1:25" x14ac:dyDescent="0.25">
      <c r="A277" t="s">
        <v>569</v>
      </c>
      <c r="B277" t="s">
        <v>570</v>
      </c>
      <c r="C277">
        <v>65</v>
      </c>
      <c r="D277">
        <v>103</v>
      </c>
      <c r="F277" s="10"/>
      <c r="G277" s="11"/>
      <c r="H277" s="11"/>
      <c r="I277" s="11"/>
      <c r="J277" s="11"/>
      <c r="K277" s="11"/>
      <c r="L277" s="11"/>
      <c r="M277" s="11"/>
      <c r="N277" s="11"/>
      <c r="O277" s="12"/>
      <c r="P277" s="10"/>
      <c r="Q277" s="11"/>
      <c r="R277" s="11"/>
      <c r="S277" s="11"/>
      <c r="T277" s="11"/>
      <c r="U277" s="11"/>
      <c r="V277" s="11"/>
      <c r="W277" s="11"/>
      <c r="X277" s="11"/>
      <c r="Y277" s="12"/>
    </row>
    <row r="278" spans="1:25" x14ac:dyDescent="0.25">
      <c r="A278" t="s">
        <v>571</v>
      </c>
      <c r="B278" t="s">
        <v>572</v>
      </c>
      <c r="C278">
        <v>167</v>
      </c>
      <c r="D278">
        <v>358</v>
      </c>
      <c r="F278" s="10"/>
      <c r="G278" s="11"/>
      <c r="H278" s="11"/>
      <c r="I278" s="11"/>
      <c r="J278" s="11"/>
      <c r="K278" s="11"/>
      <c r="L278" s="11"/>
      <c r="M278" s="11"/>
      <c r="N278" s="11"/>
      <c r="O278" s="12"/>
      <c r="P278" s="10"/>
      <c r="Q278" s="11"/>
      <c r="R278" s="11"/>
      <c r="S278" s="11"/>
      <c r="T278" s="11"/>
      <c r="U278" s="11"/>
      <c r="V278" s="11"/>
      <c r="W278" s="11"/>
      <c r="X278" s="11"/>
      <c r="Y278" s="12"/>
    </row>
    <row r="279" spans="1:25" x14ac:dyDescent="0.25">
      <c r="A279" t="s">
        <v>573</v>
      </c>
      <c r="B279" t="s">
        <v>574</v>
      </c>
      <c r="C279">
        <v>237</v>
      </c>
      <c r="D279">
        <v>426</v>
      </c>
      <c r="F279" s="10"/>
      <c r="G279" s="11"/>
      <c r="H279" s="11"/>
      <c r="I279" s="11"/>
      <c r="J279" s="11"/>
      <c r="K279" s="11"/>
      <c r="L279" s="11"/>
      <c r="M279" s="11"/>
      <c r="N279" s="11"/>
      <c r="O279" s="12"/>
      <c r="P279" s="10"/>
      <c r="Q279" s="11"/>
      <c r="R279" s="11"/>
      <c r="S279" s="11"/>
      <c r="T279" s="11"/>
      <c r="U279" s="11"/>
      <c r="V279" s="11"/>
      <c r="W279" s="11"/>
      <c r="X279" s="11"/>
      <c r="Y279" s="12"/>
    </row>
    <row r="280" spans="1:25" x14ac:dyDescent="0.25">
      <c r="A280" t="s">
        <v>575</v>
      </c>
      <c r="B280" t="s">
        <v>576</v>
      </c>
      <c r="C280">
        <v>180</v>
      </c>
      <c r="D280">
        <v>292</v>
      </c>
      <c r="F280" s="10"/>
      <c r="G280" s="11"/>
      <c r="H280" s="11"/>
      <c r="I280" s="11"/>
      <c r="J280" s="11"/>
      <c r="K280" s="11"/>
      <c r="L280" s="11"/>
      <c r="M280" s="11"/>
      <c r="N280" s="11"/>
      <c r="O280" s="12"/>
      <c r="P280" s="10"/>
      <c r="Q280" s="11"/>
      <c r="R280" s="11"/>
      <c r="S280" s="11"/>
      <c r="T280" s="11"/>
      <c r="U280" s="11"/>
      <c r="V280" s="11"/>
      <c r="W280" s="11"/>
      <c r="X280" s="11"/>
      <c r="Y280" s="12"/>
    </row>
    <row r="281" spans="1:25" x14ac:dyDescent="0.25">
      <c r="A281" t="s">
        <v>577</v>
      </c>
      <c r="B281" t="s">
        <v>578</v>
      </c>
      <c r="C281">
        <v>112</v>
      </c>
      <c r="D281">
        <v>180</v>
      </c>
      <c r="F281" s="10"/>
      <c r="G281" s="11"/>
      <c r="H281" s="11"/>
      <c r="I281" s="11"/>
      <c r="J281" s="11"/>
      <c r="K281" s="11"/>
      <c r="L281" s="11"/>
      <c r="M281" s="11"/>
      <c r="N281" s="11"/>
      <c r="O281" s="12"/>
      <c r="P281" s="10"/>
      <c r="Q281" s="11"/>
      <c r="R281" s="11"/>
      <c r="S281" s="11"/>
      <c r="T281" s="11"/>
      <c r="U281" s="11"/>
      <c r="V281" s="11"/>
      <c r="W281" s="11"/>
      <c r="X281" s="11"/>
      <c r="Y281" s="12"/>
    </row>
    <row r="282" spans="1:25" x14ac:dyDescent="0.25">
      <c r="A282" t="s">
        <v>579</v>
      </c>
      <c r="B282" t="s">
        <v>580</v>
      </c>
      <c r="C282">
        <v>152</v>
      </c>
      <c r="D282">
        <v>315</v>
      </c>
      <c r="F282" s="10"/>
      <c r="G282" s="11"/>
      <c r="H282" s="11"/>
      <c r="I282" s="11"/>
      <c r="J282" s="11"/>
      <c r="K282" s="11"/>
      <c r="L282" s="11"/>
      <c r="M282" s="11"/>
      <c r="N282" s="11"/>
      <c r="O282" s="12"/>
      <c r="P282" s="10"/>
      <c r="Q282" s="11"/>
      <c r="R282" s="11"/>
      <c r="S282" s="11"/>
      <c r="T282" s="11"/>
      <c r="U282" s="11"/>
      <c r="V282" s="11"/>
      <c r="W282" s="11"/>
      <c r="X282" s="11"/>
      <c r="Y282" s="12"/>
    </row>
    <row r="283" spans="1:25" x14ac:dyDescent="0.25">
      <c r="A283" t="s">
        <v>581</v>
      </c>
      <c r="B283" t="s">
        <v>582</v>
      </c>
      <c r="C283">
        <v>201</v>
      </c>
      <c r="D283">
        <v>365</v>
      </c>
      <c r="F283" s="10"/>
      <c r="G283" s="11"/>
      <c r="H283" s="11"/>
      <c r="I283" s="11"/>
      <c r="J283" s="11"/>
      <c r="K283" s="11"/>
      <c r="L283" s="11"/>
      <c r="M283" s="11"/>
      <c r="N283" s="11"/>
      <c r="O283" s="12"/>
      <c r="P283" s="10"/>
      <c r="Q283" s="11"/>
      <c r="R283" s="11"/>
      <c r="S283" s="11"/>
      <c r="T283" s="11"/>
      <c r="U283" s="11"/>
      <c r="V283" s="11"/>
      <c r="W283" s="11"/>
      <c r="X283" s="11"/>
      <c r="Y283" s="12"/>
    </row>
    <row r="284" spans="1:25" x14ac:dyDescent="0.25">
      <c r="A284" t="s">
        <v>583</v>
      </c>
      <c r="B284" t="s">
        <v>584</v>
      </c>
      <c r="C284">
        <v>140</v>
      </c>
      <c r="D284">
        <v>392</v>
      </c>
      <c r="F284" s="10"/>
      <c r="G284" s="11"/>
      <c r="H284" s="11"/>
      <c r="I284" s="11"/>
      <c r="J284" s="11"/>
      <c r="K284" s="11"/>
      <c r="L284" s="11"/>
      <c r="M284" s="11"/>
      <c r="N284" s="11"/>
      <c r="O284" s="12"/>
      <c r="P284" s="10"/>
      <c r="Q284" s="11"/>
      <c r="R284" s="11"/>
      <c r="S284" s="11"/>
      <c r="T284" s="11"/>
      <c r="U284" s="11"/>
      <c r="V284" s="11"/>
      <c r="W284" s="11"/>
      <c r="X284" s="11"/>
      <c r="Y284" s="12"/>
    </row>
    <row r="285" spans="1:25" ht="15.75" thickBot="1" x14ac:dyDescent="0.3">
      <c r="A285" t="s">
        <v>585</v>
      </c>
      <c r="B285" t="s">
        <v>586</v>
      </c>
      <c r="C285">
        <v>270</v>
      </c>
      <c r="D285">
        <v>402</v>
      </c>
      <c r="F285" s="15"/>
      <c r="G285" s="16"/>
      <c r="H285" s="16"/>
      <c r="I285" s="16"/>
      <c r="J285" s="16"/>
      <c r="K285" s="16"/>
      <c r="L285" s="16"/>
      <c r="M285" s="16"/>
      <c r="N285" s="16"/>
      <c r="O285" s="17"/>
      <c r="P285" s="15"/>
      <c r="Q285" s="16"/>
      <c r="R285" s="16"/>
      <c r="S285" s="16"/>
      <c r="T285" s="16"/>
      <c r="U285" s="16"/>
      <c r="V285" s="16"/>
      <c r="W285" s="16"/>
      <c r="X285" s="16"/>
      <c r="Y285" s="17"/>
    </row>
    <row r="286" spans="1:25" x14ac:dyDescent="0.25">
      <c r="A286" t="s">
        <v>587</v>
      </c>
      <c r="B286" t="s">
        <v>588</v>
      </c>
      <c r="C286">
        <v>106</v>
      </c>
      <c r="D286">
        <v>219</v>
      </c>
    </row>
    <row r="287" spans="1:25" x14ac:dyDescent="0.25">
      <c r="A287" t="s">
        <v>589</v>
      </c>
      <c r="B287" t="s">
        <v>590</v>
      </c>
      <c r="C287">
        <v>248</v>
      </c>
      <c r="D287">
        <v>625</v>
      </c>
    </row>
    <row r="288" spans="1:25" x14ac:dyDescent="0.25">
      <c r="A288" t="s">
        <v>591</v>
      </c>
      <c r="B288" t="s">
        <v>592</v>
      </c>
      <c r="C288">
        <v>194</v>
      </c>
      <c r="D288">
        <v>375</v>
      </c>
    </row>
    <row r="289" spans="1:4" x14ac:dyDescent="0.25">
      <c r="A289" t="s">
        <v>593</v>
      </c>
      <c r="B289" t="s">
        <v>594</v>
      </c>
      <c r="C289">
        <v>215</v>
      </c>
      <c r="D289">
        <v>444</v>
      </c>
    </row>
    <row r="290" spans="1:4" x14ac:dyDescent="0.25">
      <c r="A290" t="s">
        <v>595</v>
      </c>
      <c r="B290" t="s">
        <v>596</v>
      </c>
      <c r="C290">
        <v>127</v>
      </c>
      <c r="D290">
        <v>490</v>
      </c>
    </row>
    <row r="291" spans="1:4" x14ac:dyDescent="0.25">
      <c r="A291" t="s">
        <v>597</v>
      </c>
      <c r="B291" t="s">
        <v>598</v>
      </c>
      <c r="C291">
        <v>139</v>
      </c>
      <c r="D291">
        <v>446</v>
      </c>
    </row>
    <row r="292" spans="1:4" x14ac:dyDescent="0.25">
      <c r="A292" t="s">
        <v>599</v>
      </c>
      <c r="B292" t="s">
        <v>600</v>
      </c>
      <c r="C292">
        <v>279</v>
      </c>
      <c r="D292">
        <v>500</v>
      </c>
    </row>
    <row r="293" spans="1:4" x14ac:dyDescent="0.25">
      <c r="A293" t="s">
        <v>601</v>
      </c>
      <c r="B293" t="s">
        <v>602</v>
      </c>
      <c r="C293">
        <v>211</v>
      </c>
      <c r="D293">
        <v>491</v>
      </c>
    </row>
    <row r="294" spans="1:4" x14ac:dyDescent="0.25">
      <c r="A294" t="s">
        <v>603</v>
      </c>
      <c r="B294" t="s">
        <v>604</v>
      </c>
      <c r="C294">
        <v>803</v>
      </c>
      <c r="D294">
        <v>1255</v>
      </c>
    </row>
    <row r="295" spans="1:4" x14ac:dyDescent="0.25">
      <c r="A295" t="s">
        <v>605</v>
      </c>
      <c r="B295" t="s">
        <v>308</v>
      </c>
      <c r="C295">
        <v>411</v>
      </c>
      <c r="D295">
        <v>766</v>
      </c>
    </row>
    <row r="296" spans="1:4" x14ac:dyDescent="0.25">
      <c r="A296" t="s">
        <v>606</v>
      </c>
      <c r="B296" t="s">
        <v>607</v>
      </c>
      <c r="C296">
        <v>196</v>
      </c>
      <c r="D296">
        <v>416</v>
      </c>
    </row>
    <row r="297" spans="1:4" x14ac:dyDescent="0.25">
      <c r="A297" t="s">
        <v>608</v>
      </c>
      <c r="B297" t="s">
        <v>609</v>
      </c>
      <c r="C297">
        <v>331</v>
      </c>
      <c r="D297">
        <v>536</v>
      </c>
    </row>
    <row r="298" spans="1:4" x14ac:dyDescent="0.25">
      <c r="A298" t="s">
        <v>610</v>
      </c>
      <c r="B298" t="s">
        <v>611</v>
      </c>
      <c r="C298">
        <v>284</v>
      </c>
      <c r="D298">
        <v>667</v>
      </c>
    </row>
    <row r="299" spans="1:4" x14ac:dyDescent="0.25">
      <c r="A299" t="s">
        <v>612</v>
      </c>
      <c r="B299" t="s">
        <v>613</v>
      </c>
      <c r="C299">
        <v>76</v>
      </c>
      <c r="D299">
        <v>244</v>
      </c>
    </row>
    <row r="300" spans="1:4" x14ac:dyDescent="0.25">
      <c r="A300" t="s">
        <v>614</v>
      </c>
      <c r="B300" t="s">
        <v>615</v>
      </c>
      <c r="C300">
        <v>215</v>
      </c>
      <c r="D300">
        <v>571</v>
      </c>
    </row>
    <row r="301" spans="1:4" x14ac:dyDescent="0.25">
      <c r="A301" t="s">
        <v>616</v>
      </c>
      <c r="B301" t="s">
        <v>617</v>
      </c>
      <c r="C301">
        <v>256</v>
      </c>
      <c r="D301">
        <v>406</v>
      </c>
    </row>
    <row r="302" spans="1:4" x14ac:dyDescent="0.25">
      <c r="A302" t="s">
        <v>618</v>
      </c>
      <c r="B302" t="s">
        <v>619</v>
      </c>
      <c r="C302">
        <v>149</v>
      </c>
      <c r="D302">
        <v>305</v>
      </c>
    </row>
    <row r="303" spans="1:4" x14ac:dyDescent="0.25">
      <c r="A303" t="s">
        <v>620</v>
      </c>
      <c r="B303" t="s">
        <v>524</v>
      </c>
      <c r="C303">
        <v>121</v>
      </c>
      <c r="D303">
        <v>234</v>
      </c>
    </row>
    <row r="304" spans="1:4" x14ac:dyDescent="0.25">
      <c r="A304" t="s">
        <v>621</v>
      </c>
      <c r="B304" t="s">
        <v>622</v>
      </c>
      <c r="C304">
        <v>154</v>
      </c>
      <c r="D304">
        <v>461</v>
      </c>
    </row>
    <row r="305" spans="1:4" x14ac:dyDescent="0.25">
      <c r="A305" t="s">
        <v>623</v>
      </c>
      <c r="B305" t="s">
        <v>624</v>
      </c>
      <c r="C305">
        <v>232</v>
      </c>
      <c r="D305">
        <v>377</v>
      </c>
    </row>
    <row r="306" spans="1:4" x14ac:dyDescent="0.25">
      <c r="A306" t="s">
        <v>625</v>
      </c>
      <c r="B306" t="s">
        <v>626</v>
      </c>
      <c r="C306">
        <v>156</v>
      </c>
      <c r="D306">
        <v>365</v>
      </c>
    </row>
    <row r="307" spans="1:4" x14ac:dyDescent="0.25">
      <c r="A307" t="s">
        <v>627</v>
      </c>
      <c r="B307" t="s">
        <v>628</v>
      </c>
      <c r="C307">
        <v>852</v>
      </c>
      <c r="D307">
        <v>1553</v>
      </c>
    </row>
    <row r="308" spans="1:4" x14ac:dyDescent="0.25">
      <c r="A308" t="s">
        <v>629</v>
      </c>
      <c r="B308" t="s">
        <v>191</v>
      </c>
      <c r="C308">
        <v>271</v>
      </c>
      <c r="D308">
        <v>663</v>
      </c>
    </row>
    <row r="309" spans="1:4" x14ac:dyDescent="0.25">
      <c r="A309" t="s">
        <v>630</v>
      </c>
      <c r="B309" t="s">
        <v>631</v>
      </c>
      <c r="C309">
        <v>166</v>
      </c>
      <c r="D309">
        <v>424</v>
      </c>
    </row>
    <row r="310" spans="1:4" x14ac:dyDescent="0.25">
      <c r="A310" t="s">
        <v>632</v>
      </c>
      <c r="B310" t="s">
        <v>633</v>
      </c>
      <c r="C310">
        <v>123</v>
      </c>
      <c r="D310">
        <v>333</v>
      </c>
    </row>
    <row r="311" spans="1:4" x14ac:dyDescent="0.25">
      <c r="A311" t="s">
        <v>634</v>
      </c>
      <c r="B311" t="s">
        <v>635</v>
      </c>
      <c r="C311">
        <v>424</v>
      </c>
      <c r="D311">
        <v>793</v>
      </c>
    </row>
    <row r="312" spans="1:4" x14ac:dyDescent="0.25">
      <c r="A312" t="s">
        <v>636</v>
      </c>
      <c r="B312" t="s">
        <v>637</v>
      </c>
      <c r="C312">
        <v>219</v>
      </c>
      <c r="D312">
        <v>424</v>
      </c>
    </row>
    <row r="313" spans="1:4" x14ac:dyDescent="0.25">
      <c r="A313" t="s">
        <v>638</v>
      </c>
      <c r="B313" t="s">
        <v>639</v>
      </c>
      <c r="C313">
        <v>257</v>
      </c>
      <c r="D313">
        <v>623</v>
      </c>
    </row>
    <row r="314" spans="1:4" x14ac:dyDescent="0.25">
      <c r="A314" t="s">
        <v>640</v>
      </c>
      <c r="B314" t="s">
        <v>641</v>
      </c>
      <c r="C314">
        <v>155</v>
      </c>
      <c r="D314">
        <v>391</v>
      </c>
    </row>
    <row r="315" spans="1:4" x14ac:dyDescent="0.25">
      <c r="A315" t="s">
        <v>642</v>
      </c>
      <c r="B315" t="s">
        <v>643</v>
      </c>
      <c r="C315">
        <v>132</v>
      </c>
      <c r="D315">
        <v>361</v>
      </c>
    </row>
    <row r="316" spans="1:4" x14ac:dyDescent="0.25">
      <c r="A316" t="s">
        <v>644</v>
      </c>
      <c r="B316" t="s">
        <v>645</v>
      </c>
      <c r="C316">
        <v>128</v>
      </c>
      <c r="D316">
        <v>326</v>
      </c>
    </row>
    <row r="317" spans="1:4" x14ac:dyDescent="0.25">
      <c r="A317" t="s">
        <v>646</v>
      </c>
      <c r="B317" t="s">
        <v>318</v>
      </c>
      <c r="C317">
        <v>306</v>
      </c>
      <c r="D317">
        <v>659</v>
      </c>
    </row>
    <row r="318" spans="1:4" x14ac:dyDescent="0.25">
      <c r="A318" t="s">
        <v>647</v>
      </c>
      <c r="B318" t="s">
        <v>648</v>
      </c>
      <c r="C318">
        <v>137</v>
      </c>
      <c r="D318">
        <v>326</v>
      </c>
    </row>
    <row r="319" spans="1:4" x14ac:dyDescent="0.25">
      <c r="A319" t="s">
        <v>649</v>
      </c>
      <c r="B319" t="s">
        <v>650</v>
      </c>
      <c r="C319">
        <v>336</v>
      </c>
      <c r="D319">
        <v>603</v>
      </c>
    </row>
    <row r="320" spans="1:4" x14ac:dyDescent="0.25">
      <c r="A320" t="s">
        <v>651</v>
      </c>
      <c r="B320" t="s">
        <v>652</v>
      </c>
      <c r="C320">
        <v>300</v>
      </c>
      <c r="D320">
        <v>587</v>
      </c>
    </row>
    <row r="321" spans="1:4" x14ac:dyDescent="0.25">
      <c r="A321" t="s">
        <v>653</v>
      </c>
      <c r="B321" t="s">
        <v>654</v>
      </c>
      <c r="C321">
        <v>464</v>
      </c>
      <c r="D321">
        <v>974</v>
      </c>
    </row>
    <row r="322" spans="1:4" x14ac:dyDescent="0.25">
      <c r="A322" t="s">
        <v>655</v>
      </c>
      <c r="B322" t="s">
        <v>656</v>
      </c>
      <c r="C322">
        <v>741</v>
      </c>
      <c r="D322">
        <v>1402</v>
      </c>
    </row>
    <row r="323" spans="1:4" x14ac:dyDescent="0.25">
      <c r="A323" t="s">
        <v>657</v>
      </c>
      <c r="B323" t="s">
        <v>658</v>
      </c>
      <c r="C323">
        <v>582</v>
      </c>
      <c r="D323">
        <v>963</v>
      </c>
    </row>
    <row r="324" spans="1:4" x14ac:dyDescent="0.25">
      <c r="A324" t="s">
        <v>659</v>
      </c>
      <c r="B324" t="s">
        <v>660</v>
      </c>
      <c r="C324">
        <v>243</v>
      </c>
      <c r="D324">
        <v>679</v>
      </c>
    </row>
    <row r="325" spans="1:4" x14ac:dyDescent="0.25">
      <c r="A325" t="s">
        <v>661</v>
      </c>
      <c r="B325" t="s">
        <v>662</v>
      </c>
      <c r="C325">
        <v>250</v>
      </c>
      <c r="D325">
        <v>548</v>
      </c>
    </row>
    <row r="326" spans="1:4" x14ac:dyDescent="0.25">
      <c r="A326" t="s">
        <v>663</v>
      </c>
      <c r="B326" t="s">
        <v>664</v>
      </c>
      <c r="C326">
        <v>217</v>
      </c>
      <c r="D326">
        <v>549</v>
      </c>
    </row>
    <row r="327" spans="1:4" x14ac:dyDescent="0.25">
      <c r="A327" t="s">
        <v>665</v>
      </c>
      <c r="B327" t="s">
        <v>666</v>
      </c>
      <c r="C327">
        <v>188</v>
      </c>
      <c r="D327">
        <v>490</v>
      </c>
    </row>
    <row r="328" spans="1:4" x14ac:dyDescent="0.25">
      <c r="A328" t="s">
        <v>667</v>
      </c>
      <c r="B328" t="s">
        <v>668</v>
      </c>
      <c r="C328">
        <v>163</v>
      </c>
      <c r="D328">
        <v>546</v>
      </c>
    </row>
    <row r="329" spans="1:4" x14ac:dyDescent="0.25">
      <c r="A329" t="s">
        <v>669</v>
      </c>
      <c r="B329" t="s">
        <v>670</v>
      </c>
      <c r="C329">
        <v>179</v>
      </c>
      <c r="D329">
        <v>465</v>
      </c>
    </row>
    <row r="330" spans="1:4" x14ac:dyDescent="0.25">
      <c r="A330" t="s">
        <v>671</v>
      </c>
      <c r="B330" t="s">
        <v>672</v>
      </c>
      <c r="C330">
        <v>355</v>
      </c>
      <c r="D330">
        <v>803</v>
      </c>
    </row>
    <row r="331" spans="1:4" x14ac:dyDescent="0.25">
      <c r="A331" t="s">
        <v>673</v>
      </c>
      <c r="B331" t="s">
        <v>674</v>
      </c>
      <c r="C331">
        <v>398</v>
      </c>
      <c r="D331">
        <v>574</v>
      </c>
    </row>
    <row r="332" spans="1:4" x14ac:dyDescent="0.25">
      <c r="A332" t="s">
        <v>675</v>
      </c>
      <c r="B332" t="s">
        <v>676</v>
      </c>
      <c r="C332">
        <v>592</v>
      </c>
      <c r="D332">
        <v>1039</v>
      </c>
    </row>
    <row r="333" spans="1:4" x14ac:dyDescent="0.25">
      <c r="A333" t="s">
        <v>677</v>
      </c>
      <c r="B333" t="s">
        <v>678</v>
      </c>
      <c r="C333">
        <v>338</v>
      </c>
      <c r="D333">
        <v>606</v>
      </c>
    </row>
    <row r="334" spans="1:4" x14ac:dyDescent="0.25">
      <c r="A334" t="s">
        <v>679</v>
      </c>
      <c r="B334" t="s">
        <v>680</v>
      </c>
      <c r="C334">
        <v>759</v>
      </c>
      <c r="D334">
        <v>1256</v>
      </c>
    </row>
    <row r="335" spans="1:4" x14ac:dyDescent="0.25">
      <c r="A335" t="s">
        <v>681</v>
      </c>
      <c r="B335" t="s">
        <v>682</v>
      </c>
      <c r="C335">
        <v>729</v>
      </c>
      <c r="D335">
        <v>1113</v>
      </c>
    </row>
    <row r="336" spans="1:4" x14ac:dyDescent="0.25">
      <c r="A336" t="s">
        <v>683</v>
      </c>
      <c r="B336" t="s">
        <v>684</v>
      </c>
      <c r="C336">
        <v>1052</v>
      </c>
      <c r="D336">
        <v>1887</v>
      </c>
    </row>
    <row r="337" spans="1:4" x14ac:dyDescent="0.25">
      <c r="A337" t="s">
        <v>685</v>
      </c>
      <c r="B337" t="s">
        <v>686</v>
      </c>
      <c r="C337">
        <v>187</v>
      </c>
      <c r="D337">
        <v>470</v>
      </c>
    </row>
    <row r="338" spans="1:4" x14ac:dyDescent="0.25">
      <c r="A338" t="s">
        <v>687</v>
      </c>
      <c r="B338" t="s">
        <v>688</v>
      </c>
      <c r="C338">
        <v>418</v>
      </c>
      <c r="D338">
        <v>866</v>
      </c>
    </row>
    <row r="339" spans="1:4" x14ac:dyDescent="0.25">
      <c r="A339" t="s">
        <v>689</v>
      </c>
      <c r="B339" t="s">
        <v>690</v>
      </c>
      <c r="C339">
        <v>306</v>
      </c>
      <c r="D339">
        <v>781</v>
      </c>
    </row>
    <row r="340" spans="1:4" x14ac:dyDescent="0.25">
      <c r="A340" t="s">
        <v>691</v>
      </c>
      <c r="B340" t="s">
        <v>692</v>
      </c>
      <c r="C340">
        <v>252</v>
      </c>
      <c r="D340">
        <v>473</v>
      </c>
    </row>
    <row r="341" spans="1:4" x14ac:dyDescent="0.25">
      <c r="A341" t="s">
        <v>693</v>
      </c>
      <c r="B341" t="s">
        <v>694</v>
      </c>
      <c r="C341">
        <v>250</v>
      </c>
      <c r="D341">
        <v>677</v>
      </c>
    </row>
    <row r="342" spans="1:4" x14ac:dyDescent="0.25">
      <c r="A342" t="s">
        <v>695</v>
      </c>
      <c r="B342" t="s">
        <v>696</v>
      </c>
      <c r="C342">
        <v>264</v>
      </c>
      <c r="D342">
        <v>518</v>
      </c>
    </row>
    <row r="343" spans="1:4" x14ac:dyDescent="0.25">
      <c r="A343" t="s">
        <v>697</v>
      </c>
      <c r="B343" t="s">
        <v>698</v>
      </c>
      <c r="C343">
        <v>143</v>
      </c>
      <c r="D343">
        <v>506</v>
      </c>
    </row>
    <row r="344" spans="1:4" x14ac:dyDescent="0.25">
      <c r="A344" t="s">
        <v>699</v>
      </c>
      <c r="B344" t="s">
        <v>700</v>
      </c>
      <c r="C344">
        <v>171</v>
      </c>
      <c r="D344">
        <v>412</v>
      </c>
    </row>
    <row r="345" spans="1:4" x14ac:dyDescent="0.25">
      <c r="A345" t="s">
        <v>701</v>
      </c>
      <c r="B345" t="s">
        <v>123</v>
      </c>
      <c r="C345">
        <v>163</v>
      </c>
      <c r="D345">
        <v>390</v>
      </c>
    </row>
    <row r="346" spans="1:4" x14ac:dyDescent="0.25">
      <c r="A346" t="s">
        <v>702</v>
      </c>
      <c r="B346" t="s">
        <v>703</v>
      </c>
      <c r="C346">
        <v>251</v>
      </c>
      <c r="D346">
        <v>456</v>
      </c>
    </row>
    <row r="347" spans="1:4" x14ac:dyDescent="0.25">
      <c r="A347" t="s">
        <v>704</v>
      </c>
      <c r="B347" t="s">
        <v>705</v>
      </c>
      <c r="C347">
        <v>468</v>
      </c>
      <c r="D347">
        <v>1309</v>
      </c>
    </row>
    <row r="348" spans="1:4" x14ac:dyDescent="0.25">
      <c r="A348" t="s">
        <v>706</v>
      </c>
      <c r="B348" t="s">
        <v>707</v>
      </c>
      <c r="C348">
        <v>398</v>
      </c>
      <c r="D348">
        <v>892</v>
      </c>
    </row>
    <row r="349" spans="1:4" x14ac:dyDescent="0.25">
      <c r="A349" t="s">
        <v>708</v>
      </c>
      <c r="B349" t="s">
        <v>709</v>
      </c>
      <c r="C349">
        <v>180</v>
      </c>
      <c r="D349">
        <v>392</v>
      </c>
    </row>
    <row r="350" spans="1:4" x14ac:dyDescent="0.25">
      <c r="A350" t="s">
        <v>710</v>
      </c>
      <c r="B350" t="s">
        <v>711</v>
      </c>
      <c r="C350">
        <v>335</v>
      </c>
      <c r="D350">
        <v>767</v>
      </c>
    </row>
    <row r="351" spans="1:4" x14ac:dyDescent="0.25">
      <c r="A351" t="s">
        <v>712</v>
      </c>
      <c r="B351" t="s">
        <v>713</v>
      </c>
      <c r="C351">
        <v>193</v>
      </c>
      <c r="D351">
        <v>404</v>
      </c>
    </row>
    <row r="352" spans="1:4" x14ac:dyDescent="0.25">
      <c r="A352" t="s">
        <v>714</v>
      </c>
      <c r="B352" t="s">
        <v>715</v>
      </c>
      <c r="C352">
        <v>218</v>
      </c>
      <c r="D352">
        <v>586</v>
      </c>
    </row>
    <row r="353" spans="1:4" x14ac:dyDescent="0.25">
      <c r="A353" t="s">
        <v>716</v>
      </c>
      <c r="B353" t="s">
        <v>717</v>
      </c>
      <c r="C353">
        <v>223</v>
      </c>
      <c r="D353">
        <v>569</v>
      </c>
    </row>
    <row r="354" spans="1:4" x14ac:dyDescent="0.25">
      <c r="A354" t="s">
        <v>718</v>
      </c>
      <c r="B354" t="s">
        <v>719</v>
      </c>
      <c r="C354">
        <v>287</v>
      </c>
      <c r="D354">
        <v>779</v>
      </c>
    </row>
    <row r="355" spans="1:4" x14ac:dyDescent="0.25">
      <c r="A355" t="s">
        <v>720</v>
      </c>
      <c r="B355" t="s">
        <v>721</v>
      </c>
      <c r="C355">
        <v>224</v>
      </c>
      <c r="D355">
        <v>760</v>
      </c>
    </row>
    <row r="356" spans="1:4" x14ac:dyDescent="0.25">
      <c r="A356" t="s">
        <v>722</v>
      </c>
      <c r="B356" t="s">
        <v>723</v>
      </c>
      <c r="C356">
        <v>115</v>
      </c>
      <c r="D356">
        <v>363</v>
      </c>
    </row>
    <row r="357" spans="1:4" x14ac:dyDescent="0.25">
      <c r="A357" t="s">
        <v>724</v>
      </c>
      <c r="B357" t="s">
        <v>725</v>
      </c>
      <c r="C357">
        <v>669</v>
      </c>
      <c r="D357">
        <v>1436</v>
      </c>
    </row>
    <row r="358" spans="1:4" x14ac:dyDescent="0.25">
      <c r="A358" t="s">
        <v>726</v>
      </c>
      <c r="B358" t="s">
        <v>727</v>
      </c>
      <c r="C358">
        <v>331</v>
      </c>
      <c r="D358">
        <v>783</v>
      </c>
    </row>
    <row r="359" spans="1:4" x14ac:dyDescent="0.25">
      <c r="A359" t="s">
        <v>728</v>
      </c>
      <c r="B359" t="s">
        <v>729</v>
      </c>
      <c r="C359">
        <v>65</v>
      </c>
      <c r="D359">
        <v>70</v>
      </c>
    </row>
    <row r="360" spans="1:4" x14ac:dyDescent="0.25">
      <c r="A360" t="s">
        <v>730</v>
      </c>
      <c r="B360" t="s">
        <v>731</v>
      </c>
      <c r="C360">
        <v>428</v>
      </c>
      <c r="D360">
        <v>911</v>
      </c>
    </row>
    <row r="361" spans="1:4" x14ac:dyDescent="0.25">
      <c r="A361" t="s">
        <v>732</v>
      </c>
      <c r="B361" t="s">
        <v>733</v>
      </c>
      <c r="C361">
        <v>274</v>
      </c>
      <c r="D361">
        <v>525</v>
      </c>
    </row>
    <row r="362" spans="1:4" x14ac:dyDescent="0.25">
      <c r="A362" t="s">
        <v>734</v>
      </c>
      <c r="B362" t="s">
        <v>735</v>
      </c>
      <c r="C362">
        <v>195</v>
      </c>
      <c r="D362">
        <v>421</v>
      </c>
    </row>
    <row r="363" spans="1:4" x14ac:dyDescent="0.25">
      <c r="A363" t="s">
        <v>736</v>
      </c>
      <c r="B363" t="s">
        <v>737</v>
      </c>
      <c r="C363">
        <v>373</v>
      </c>
      <c r="D363">
        <v>565</v>
      </c>
    </row>
    <row r="364" spans="1:4" x14ac:dyDescent="0.25">
      <c r="A364" t="s">
        <v>738</v>
      </c>
      <c r="B364" t="s">
        <v>739</v>
      </c>
      <c r="C364">
        <v>435</v>
      </c>
      <c r="D364">
        <v>916</v>
      </c>
    </row>
    <row r="365" spans="1:4" x14ac:dyDescent="0.25">
      <c r="A365" t="s">
        <v>740</v>
      </c>
      <c r="B365" t="s">
        <v>741</v>
      </c>
      <c r="C365">
        <v>409</v>
      </c>
      <c r="D365">
        <v>749</v>
      </c>
    </row>
    <row r="366" spans="1:4" x14ac:dyDescent="0.25">
      <c r="A366" t="s">
        <v>742</v>
      </c>
      <c r="B366" t="s">
        <v>743</v>
      </c>
      <c r="C366">
        <v>152</v>
      </c>
      <c r="D366">
        <v>435</v>
      </c>
    </row>
    <row r="367" spans="1:4" x14ac:dyDescent="0.25">
      <c r="A367" t="s">
        <v>744</v>
      </c>
      <c r="B367" t="s">
        <v>745</v>
      </c>
      <c r="C367">
        <v>119</v>
      </c>
      <c r="D367">
        <v>388</v>
      </c>
    </row>
    <row r="368" spans="1:4" x14ac:dyDescent="0.25">
      <c r="A368" t="s">
        <v>746</v>
      </c>
      <c r="B368" t="s">
        <v>747</v>
      </c>
      <c r="C368">
        <v>514</v>
      </c>
      <c r="D368">
        <v>947</v>
      </c>
    </row>
    <row r="369" spans="1:4" x14ac:dyDescent="0.25">
      <c r="A369" t="s">
        <v>748</v>
      </c>
      <c r="B369" t="s">
        <v>749</v>
      </c>
      <c r="C369">
        <v>455</v>
      </c>
      <c r="D369">
        <v>748</v>
      </c>
    </row>
    <row r="370" spans="1:4" x14ac:dyDescent="0.25">
      <c r="A370" t="s">
        <v>750</v>
      </c>
      <c r="B370" t="s">
        <v>751</v>
      </c>
      <c r="C370">
        <v>596</v>
      </c>
      <c r="D370">
        <v>884</v>
      </c>
    </row>
    <row r="371" spans="1:4" x14ac:dyDescent="0.25">
      <c r="A371" t="s">
        <v>752</v>
      </c>
      <c r="B371" t="s">
        <v>753</v>
      </c>
      <c r="C371">
        <v>225</v>
      </c>
      <c r="D371">
        <v>462</v>
      </c>
    </row>
    <row r="372" spans="1:4" x14ac:dyDescent="0.25">
      <c r="A372" t="s">
        <v>754</v>
      </c>
      <c r="B372" t="s">
        <v>755</v>
      </c>
      <c r="C372">
        <v>227</v>
      </c>
      <c r="D372">
        <v>358</v>
      </c>
    </row>
    <row r="373" spans="1:4" x14ac:dyDescent="0.25">
      <c r="A373" t="s">
        <v>756</v>
      </c>
      <c r="B373" t="s">
        <v>757</v>
      </c>
      <c r="C373">
        <v>295</v>
      </c>
      <c r="D373">
        <v>595</v>
      </c>
    </row>
    <row r="374" spans="1:4" x14ac:dyDescent="0.25">
      <c r="A374" t="s">
        <v>758</v>
      </c>
      <c r="B374" t="s">
        <v>759</v>
      </c>
      <c r="C374">
        <v>123</v>
      </c>
      <c r="D374">
        <v>285</v>
      </c>
    </row>
    <row r="375" spans="1:4" x14ac:dyDescent="0.25">
      <c r="A375" t="s">
        <v>760</v>
      </c>
      <c r="B375" t="s">
        <v>761</v>
      </c>
      <c r="C375">
        <v>173</v>
      </c>
      <c r="D375">
        <v>276</v>
      </c>
    </row>
    <row r="376" spans="1:4" x14ac:dyDescent="0.25">
      <c r="A376" t="s">
        <v>762</v>
      </c>
      <c r="B376" t="s">
        <v>763</v>
      </c>
      <c r="C376">
        <v>607</v>
      </c>
      <c r="D376">
        <v>769</v>
      </c>
    </row>
    <row r="377" spans="1:4" x14ac:dyDescent="0.25">
      <c r="A377" t="s">
        <v>764</v>
      </c>
      <c r="B377" t="s">
        <v>765</v>
      </c>
      <c r="C377">
        <v>499</v>
      </c>
      <c r="D377">
        <v>747</v>
      </c>
    </row>
    <row r="378" spans="1:4" x14ac:dyDescent="0.25">
      <c r="A378" t="s">
        <v>766</v>
      </c>
      <c r="B378" t="s">
        <v>767</v>
      </c>
      <c r="C378">
        <v>276</v>
      </c>
      <c r="D378">
        <v>442</v>
      </c>
    </row>
    <row r="379" spans="1:4" x14ac:dyDescent="0.25">
      <c r="A379" t="s">
        <v>768</v>
      </c>
      <c r="B379" t="s">
        <v>769</v>
      </c>
      <c r="C379">
        <v>296</v>
      </c>
      <c r="D379">
        <v>389</v>
      </c>
    </row>
    <row r="380" spans="1:4" x14ac:dyDescent="0.25">
      <c r="A380" t="s">
        <v>770</v>
      </c>
      <c r="B380" t="s">
        <v>771</v>
      </c>
      <c r="C380">
        <v>106</v>
      </c>
      <c r="D380">
        <v>244</v>
      </c>
    </row>
    <row r="381" spans="1:4" x14ac:dyDescent="0.25">
      <c r="A381" t="s">
        <v>772</v>
      </c>
      <c r="B381" t="s">
        <v>773</v>
      </c>
      <c r="C381">
        <v>556</v>
      </c>
      <c r="D381">
        <v>1047</v>
      </c>
    </row>
    <row r="382" spans="1:4" x14ac:dyDescent="0.25">
      <c r="A382" t="s">
        <v>774</v>
      </c>
      <c r="B382" t="s">
        <v>775</v>
      </c>
      <c r="C382">
        <v>335</v>
      </c>
      <c r="D382">
        <v>561</v>
      </c>
    </row>
    <row r="383" spans="1:4" x14ac:dyDescent="0.25">
      <c r="A383" t="s">
        <v>776</v>
      </c>
      <c r="B383" t="s">
        <v>777</v>
      </c>
      <c r="C383">
        <v>496</v>
      </c>
      <c r="D383">
        <v>818</v>
      </c>
    </row>
  </sheetData>
  <mergeCells count="122">
    <mergeCell ref="S35:T35"/>
    <mergeCell ref="S36:T36"/>
    <mergeCell ref="S37:T37"/>
    <mergeCell ref="S38:T38"/>
    <mergeCell ref="S39:T39"/>
    <mergeCell ref="Q28:R28"/>
    <mergeCell ref="S29:T29"/>
    <mergeCell ref="S28:T28"/>
    <mergeCell ref="Q32:T32"/>
    <mergeCell ref="Q33:R33"/>
    <mergeCell ref="S16:T16"/>
    <mergeCell ref="S17:T17"/>
    <mergeCell ref="Q12:R12"/>
    <mergeCell ref="Q13:R13"/>
    <mergeCell ref="Q14:R14"/>
    <mergeCell ref="Q35:R35"/>
    <mergeCell ref="Q36:R36"/>
    <mergeCell ref="G38:H38"/>
    <mergeCell ref="G39:H39"/>
    <mergeCell ref="I33:J33"/>
    <mergeCell ref="I34:J34"/>
    <mergeCell ref="I35:J35"/>
    <mergeCell ref="I36:J36"/>
    <mergeCell ref="I37:J37"/>
    <mergeCell ref="I38:J38"/>
    <mergeCell ref="I39:J39"/>
    <mergeCell ref="G33:H33"/>
    <mergeCell ref="G34:H34"/>
    <mergeCell ref="G35:H35"/>
    <mergeCell ref="G36:H36"/>
    <mergeCell ref="G37:H37"/>
    <mergeCell ref="Q37:R37"/>
    <mergeCell ref="Q38:R38"/>
    <mergeCell ref="Q39:R39"/>
    <mergeCell ref="S33:T33"/>
    <mergeCell ref="S34:T34"/>
    <mergeCell ref="G29:H29"/>
    <mergeCell ref="G28:H28"/>
    <mergeCell ref="G32:J32"/>
    <mergeCell ref="Q34:R34"/>
    <mergeCell ref="I8:J8"/>
    <mergeCell ref="I9:J9"/>
    <mergeCell ref="I10:J10"/>
    <mergeCell ref="I11:J11"/>
    <mergeCell ref="I12:J12"/>
    <mergeCell ref="I13:J13"/>
    <mergeCell ref="S12:T12"/>
    <mergeCell ref="S13:T13"/>
    <mergeCell ref="S14:T14"/>
    <mergeCell ref="G19:J19"/>
    <mergeCell ref="I20:J20"/>
    <mergeCell ref="I21:J21"/>
    <mergeCell ref="I22:J22"/>
    <mergeCell ref="I23:J23"/>
    <mergeCell ref="I24:J24"/>
    <mergeCell ref="I25:J25"/>
    <mergeCell ref="Q17:R17"/>
    <mergeCell ref="S8:T8"/>
    <mergeCell ref="F1:Y1"/>
    <mergeCell ref="Q5:R5"/>
    <mergeCell ref="Q4:T4"/>
    <mergeCell ref="Q6:R6"/>
    <mergeCell ref="Q15:R15"/>
    <mergeCell ref="Q16:R16"/>
    <mergeCell ref="G14:H14"/>
    <mergeCell ref="G15:H15"/>
    <mergeCell ref="G16:H16"/>
    <mergeCell ref="I14:J14"/>
    <mergeCell ref="I15:J15"/>
    <mergeCell ref="I16:J16"/>
    <mergeCell ref="S10:T10"/>
    <mergeCell ref="S11:T11"/>
    <mergeCell ref="M4:N4"/>
    <mergeCell ref="I5:J5"/>
    <mergeCell ref="I6:J6"/>
    <mergeCell ref="I7:J7"/>
    <mergeCell ref="W4:X4"/>
    <mergeCell ref="S5:T5"/>
    <mergeCell ref="S6:T6"/>
    <mergeCell ref="S7:T7"/>
    <mergeCell ref="S9:T9"/>
    <mergeCell ref="S15:T15"/>
    <mergeCell ref="P41:Q41"/>
    <mergeCell ref="F41:G41"/>
    <mergeCell ref="G10:H10"/>
    <mergeCell ref="G11:H11"/>
    <mergeCell ref="G12:H12"/>
    <mergeCell ref="G13:H13"/>
    <mergeCell ref="G4:J4"/>
    <mergeCell ref="G5:H5"/>
    <mergeCell ref="G6:H6"/>
    <mergeCell ref="G7:H7"/>
    <mergeCell ref="G8:H8"/>
    <mergeCell ref="G9:H9"/>
    <mergeCell ref="I26:J26"/>
    <mergeCell ref="I29:J29"/>
    <mergeCell ref="I27:J27"/>
    <mergeCell ref="I28:J28"/>
    <mergeCell ref="G24:H24"/>
    <mergeCell ref="Q7:R7"/>
    <mergeCell ref="Q8:R8"/>
    <mergeCell ref="Q9:R9"/>
    <mergeCell ref="Q10:R10"/>
    <mergeCell ref="Q11:R11"/>
    <mergeCell ref="G17:H17"/>
    <mergeCell ref="I17:J17"/>
    <mergeCell ref="G30:H30"/>
    <mergeCell ref="I30:J30"/>
    <mergeCell ref="G20:H20"/>
    <mergeCell ref="G23:H23"/>
    <mergeCell ref="Q19:T19"/>
    <mergeCell ref="S20:T20"/>
    <mergeCell ref="S21:T21"/>
    <mergeCell ref="S22:T22"/>
    <mergeCell ref="S23:T23"/>
    <mergeCell ref="S24:T24"/>
    <mergeCell ref="S25:T25"/>
    <mergeCell ref="S26:T26"/>
    <mergeCell ref="S27:T27"/>
    <mergeCell ref="Q29:R29"/>
    <mergeCell ref="Q30:R30"/>
    <mergeCell ref="S30:T30"/>
  </mergeCell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"/>
  <sheetViews>
    <sheetView workbookViewId="0">
      <selection activeCell="J2" sqref="J2"/>
    </sheetView>
  </sheetViews>
  <sheetFormatPr defaultRowHeight="15" x14ac:dyDescent="0.25"/>
  <cols>
    <col min="1" max="1" width="23.140625" customWidth="1"/>
    <col min="12" max="12" width="21.7109375" customWidth="1"/>
  </cols>
  <sheetData>
    <row r="1" spans="1:13" x14ac:dyDescent="0.25">
      <c r="A1" s="20" t="s">
        <v>23</v>
      </c>
      <c r="B1" s="20">
        <v>289</v>
      </c>
      <c r="L1" s="20" t="s">
        <v>23</v>
      </c>
      <c r="M1" s="5">
        <v>384</v>
      </c>
    </row>
    <row r="2" spans="1:13" x14ac:dyDescent="0.25">
      <c r="A2" s="20" t="s">
        <v>31</v>
      </c>
      <c r="B2" s="20">
        <v>450</v>
      </c>
      <c r="L2" s="20" t="s">
        <v>31</v>
      </c>
      <c r="M2" s="5">
        <v>536</v>
      </c>
    </row>
    <row r="3" spans="1:13" x14ac:dyDescent="0.25">
      <c r="A3" s="20" t="s">
        <v>33</v>
      </c>
      <c r="B3" s="20">
        <v>638</v>
      </c>
      <c r="L3" s="20" t="s">
        <v>33</v>
      </c>
      <c r="M3" s="5">
        <v>851</v>
      </c>
    </row>
    <row r="4" spans="1:13" x14ac:dyDescent="0.25">
      <c r="A4" s="20" t="s">
        <v>35</v>
      </c>
      <c r="B4" s="20">
        <v>138</v>
      </c>
      <c r="L4" s="20" t="s">
        <v>35</v>
      </c>
      <c r="M4" s="5">
        <v>173</v>
      </c>
    </row>
    <row r="5" spans="1:13" x14ac:dyDescent="0.25">
      <c r="A5" s="20" t="s">
        <v>37</v>
      </c>
      <c r="B5" s="20">
        <v>2304</v>
      </c>
      <c r="L5" s="20" t="s">
        <v>37</v>
      </c>
      <c r="M5" s="5">
        <v>3231</v>
      </c>
    </row>
    <row r="6" spans="1:13" x14ac:dyDescent="0.25">
      <c r="A6" s="20" t="s">
        <v>39</v>
      </c>
      <c r="B6" s="20">
        <v>443</v>
      </c>
      <c r="L6" s="20" t="s">
        <v>39</v>
      </c>
      <c r="M6" s="5">
        <v>800</v>
      </c>
    </row>
    <row r="7" spans="1:13" x14ac:dyDescent="0.25">
      <c r="A7" s="20" t="s">
        <v>41</v>
      </c>
      <c r="B7" s="20">
        <v>247</v>
      </c>
      <c r="L7" s="20" t="s">
        <v>41</v>
      </c>
      <c r="M7" s="5">
        <v>479</v>
      </c>
    </row>
    <row r="8" spans="1:13" x14ac:dyDescent="0.25">
      <c r="A8" s="20" t="s">
        <v>43</v>
      </c>
      <c r="B8" s="20">
        <v>265</v>
      </c>
      <c r="L8" s="20" t="s">
        <v>43</v>
      </c>
      <c r="M8" s="5">
        <v>492</v>
      </c>
    </row>
    <row r="9" spans="1:13" x14ac:dyDescent="0.25">
      <c r="A9" s="20" t="s">
        <v>45</v>
      </c>
      <c r="B9" s="20">
        <v>292</v>
      </c>
      <c r="L9" s="20" t="s">
        <v>45</v>
      </c>
      <c r="M9" s="5">
        <v>700</v>
      </c>
    </row>
    <row r="10" spans="1:13" x14ac:dyDescent="0.25">
      <c r="A10" s="20" t="s">
        <v>47</v>
      </c>
      <c r="B10" s="20">
        <v>469</v>
      </c>
      <c r="L10" s="20" t="s">
        <v>47</v>
      </c>
      <c r="M10" s="5">
        <v>679</v>
      </c>
    </row>
    <row r="11" spans="1:13" x14ac:dyDescent="0.25">
      <c r="A11" s="20" t="s">
        <v>49</v>
      </c>
      <c r="B11" s="20">
        <v>253</v>
      </c>
      <c r="L11" s="20" t="s">
        <v>49</v>
      </c>
      <c r="M11" s="5">
        <v>432</v>
      </c>
    </row>
    <row r="12" spans="1:13" x14ac:dyDescent="0.25">
      <c r="A12" s="20" t="s">
        <v>51</v>
      </c>
      <c r="B12" s="20">
        <v>239</v>
      </c>
      <c r="L12" s="20" t="s">
        <v>51</v>
      </c>
      <c r="M12" s="5">
        <v>323</v>
      </c>
    </row>
    <row r="13" spans="1:13" x14ac:dyDescent="0.25">
      <c r="A13" s="20" t="s">
        <v>53</v>
      </c>
      <c r="B13" s="20">
        <v>187</v>
      </c>
      <c r="L13" s="20" t="s">
        <v>53</v>
      </c>
      <c r="M13" s="5">
        <v>321</v>
      </c>
    </row>
    <row r="14" spans="1:13" x14ac:dyDescent="0.25">
      <c r="A14" s="20" t="s">
        <v>55</v>
      </c>
      <c r="B14" s="20">
        <v>170</v>
      </c>
      <c r="L14" s="20" t="s">
        <v>55</v>
      </c>
      <c r="M14" s="5">
        <v>276</v>
      </c>
    </row>
    <row r="15" spans="1:13" x14ac:dyDescent="0.25">
      <c r="A15" s="20" t="s">
        <v>57</v>
      </c>
      <c r="B15" s="20">
        <v>449</v>
      </c>
      <c r="L15" s="20" t="s">
        <v>57</v>
      </c>
      <c r="M15" s="5">
        <v>774</v>
      </c>
    </row>
    <row r="16" spans="1:13" x14ac:dyDescent="0.25">
      <c r="A16" s="20" t="s">
        <v>59</v>
      </c>
      <c r="B16" s="20">
        <v>284</v>
      </c>
      <c r="L16" s="20" t="s">
        <v>59</v>
      </c>
      <c r="M16" s="5">
        <v>547</v>
      </c>
    </row>
    <row r="17" spans="1:13" x14ac:dyDescent="0.25">
      <c r="A17" s="20" t="s">
        <v>61</v>
      </c>
      <c r="B17" s="20">
        <v>110</v>
      </c>
      <c r="L17" s="20" t="s">
        <v>61</v>
      </c>
      <c r="M17" s="5">
        <v>177</v>
      </c>
    </row>
    <row r="18" spans="1:13" x14ac:dyDescent="0.25">
      <c r="A18" s="20" t="s">
        <v>63</v>
      </c>
      <c r="B18" s="20">
        <v>242</v>
      </c>
      <c r="L18" s="20" t="s">
        <v>63</v>
      </c>
      <c r="M18" s="5">
        <v>457</v>
      </c>
    </row>
    <row r="19" spans="1:13" x14ac:dyDescent="0.25">
      <c r="A19" s="20" t="s">
        <v>65</v>
      </c>
      <c r="B19" s="20">
        <v>472</v>
      </c>
      <c r="L19" s="20" t="s">
        <v>65</v>
      </c>
      <c r="M19" s="5">
        <v>855</v>
      </c>
    </row>
    <row r="20" spans="1:13" x14ac:dyDescent="0.25">
      <c r="A20" s="20" t="s">
        <v>67</v>
      </c>
      <c r="B20" s="20">
        <v>225</v>
      </c>
      <c r="L20" s="20" t="s">
        <v>67</v>
      </c>
      <c r="M20" s="5">
        <v>382</v>
      </c>
    </row>
    <row r="21" spans="1:13" x14ac:dyDescent="0.25">
      <c r="A21" s="20" t="s">
        <v>69</v>
      </c>
      <c r="B21" s="20">
        <v>278</v>
      </c>
      <c r="L21" s="20" t="s">
        <v>69</v>
      </c>
      <c r="M21" s="5">
        <v>418</v>
      </c>
    </row>
    <row r="22" spans="1:13" x14ac:dyDescent="0.25">
      <c r="A22" s="20" t="s">
        <v>71</v>
      </c>
      <c r="B22" s="20">
        <v>112</v>
      </c>
      <c r="L22" s="20" t="s">
        <v>71</v>
      </c>
      <c r="M22" s="5">
        <v>199</v>
      </c>
    </row>
    <row r="23" spans="1:13" x14ac:dyDescent="0.25">
      <c r="A23" s="20" t="s">
        <v>73</v>
      </c>
      <c r="B23" s="20">
        <v>89</v>
      </c>
      <c r="L23" s="20" t="s">
        <v>73</v>
      </c>
      <c r="M23" s="5">
        <v>143</v>
      </c>
    </row>
    <row r="24" spans="1:13" x14ac:dyDescent="0.25">
      <c r="A24" s="20" t="s">
        <v>75</v>
      </c>
      <c r="B24" s="20">
        <v>139</v>
      </c>
      <c r="L24" s="20" t="s">
        <v>75</v>
      </c>
      <c r="M24" s="5">
        <v>249</v>
      </c>
    </row>
    <row r="25" spans="1:13" x14ac:dyDescent="0.25">
      <c r="A25" s="20" t="s">
        <v>77</v>
      </c>
      <c r="B25" s="20">
        <v>527</v>
      </c>
      <c r="L25" s="20" t="s">
        <v>77</v>
      </c>
      <c r="M25" s="5">
        <v>695</v>
      </c>
    </row>
    <row r="26" spans="1:13" x14ac:dyDescent="0.25">
      <c r="A26" s="20" t="s">
        <v>79</v>
      </c>
      <c r="B26" s="20">
        <v>251</v>
      </c>
      <c r="L26" s="20" t="s">
        <v>79</v>
      </c>
      <c r="M26" s="5">
        <v>513</v>
      </c>
    </row>
    <row r="27" spans="1:13" x14ac:dyDescent="0.25">
      <c r="A27" s="20" t="s">
        <v>81</v>
      </c>
      <c r="B27" s="20">
        <v>441</v>
      </c>
      <c r="L27" s="20" t="s">
        <v>81</v>
      </c>
      <c r="M27" s="5">
        <v>722</v>
      </c>
    </row>
    <row r="28" spans="1:13" x14ac:dyDescent="0.25">
      <c r="A28" s="20" t="s">
        <v>83</v>
      </c>
      <c r="B28" s="20">
        <v>508</v>
      </c>
      <c r="L28" s="20" t="s">
        <v>83</v>
      </c>
      <c r="M28" s="5">
        <v>581</v>
      </c>
    </row>
    <row r="29" spans="1:13" x14ac:dyDescent="0.25">
      <c r="A29" s="20" t="s">
        <v>85</v>
      </c>
      <c r="B29" s="20">
        <v>351</v>
      </c>
      <c r="L29" s="20" t="s">
        <v>85</v>
      </c>
      <c r="M29" s="5">
        <v>496</v>
      </c>
    </row>
    <row r="30" spans="1:13" x14ac:dyDescent="0.25">
      <c r="A30" s="20" t="s">
        <v>87</v>
      </c>
      <c r="B30" s="20">
        <v>500</v>
      </c>
      <c r="L30" s="20" t="s">
        <v>87</v>
      </c>
      <c r="M30" s="5">
        <v>555</v>
      </c>
    </row>
    <row r="31" spans="1:13" x14ac:dyDescent="0.25">
      <c r="A31" s="20" t="s">
        <v>89</v>
      </c>
      <c r="B31" s="20">
        <v>584</v>
      </c>
      <c r="L31" s="20" t="s">
        <v>89</v>
      </c>
      <c r="M31" s="5">
        <v>842</v>
      </c>
    </row>
    <row r="32" spans="1:13" x14ac:dyDescent="0.25">
      <c r="A32" s="20" t="s">
        <v>91</v>
      </c>
      <c r="B32" s="20">
        <v>415</v>
      </c>
      <c r="L32" s="20" t="s">
        <v>91</v>
      </c>
      <c r="M32" s="5">
        <v>600</v>
      </c>
    </row>
    <row r="33" spans="1:13" x14ac:dyDescent="0.25">
      <c r="A33" s="20" t="s">
        <v>93</v>
      </c>
      <c r="B33" s="20">
        <v>263</v>
      </c>
      <c r="L33" s="20" t="s">
        <v>93</v>
      </c>
      <c r="M33" s="5">
        <v>487</v>
      </c>
    </row>
    <row r="34" spans="1:13" x14ac:dyDescent="0.25">
      <c r="A34" s="20" t="s">
        <v>95</v>
      </c>
      <c r="B34" s="20">
        <v>244</v>
      </c>
      <c r="L34" s="20" t="s">
        <v>95</v>
      </c>
      <c r="M34" s="5">
        <v>367</v>
      </c>
    </row>
    <row r="35" spans="1:13" x14ac:dyDescent="0.25">
      <c r="A35" s="20" t="s">
        <v>97</v>
      </c>
      <c r="B35" s="20">
        <v>381</v>
      </c>
      <c r="L35" s="20" t="s">
        <v>97</v>
      </c>
      <c r="M35" s="5">
        <v>453</v>
      </c>
    </row>
    <row r="36" spans="1:13" x14ac:dyDescent="0.25">
      <c r="A36" s="20" t="s">
        <v>99</v>
      </c>
      <c r="B36" s="20">
        <v>170</v>
      </c>
      <c r="L36" s="20" t="s">
        <v>99</v>
      </c>
      <c r="M36" s="5">
        <v>235</v>
      </c>
    </row>
    <row r="37" spans="1:13" x14ac:dyDescent="0.25">
      <c r="A37" s="20" t="s">
        <v>101</v>
      </c>
      <c r="B37" s="20">
        <v>325</v>
      </c>
      <c r="L37" s="20" t="s">
        <v>101</v>
      </c>
      <c r="M37" s="5">
        <v>542</v>
      </c>
    </row>
    <row r="38" spans="1:13" x14ac:dyDescent="0.25">
      <c r="A38" s="20" t="s">
        <v>103</v>
      </c>
      <c r="B38" s="20">
        <v>304</v>
      </c>
      <c r="L38" s="20" t="s">
        <v>103</v>
      </c>
      <c r="M38" s="5">
        <v>355</v>
      </c>
    </row>
    <row r="39" spans="1:13" x14ac:dyDescent="0.25">
      <c r="A39" s="20" t="s">
        <v>105</v>
      </c>
      <c r="B39" s="20">
        <v>568</v>
      </c>
      <c r="L39" s="20" t="s">
        <v>105</v>
      </c>
      <c r="M39" s="5">
        <v>645</v>
      </c>
    </row>
    <row r="40" spans="1:13" x14ac:dyDescent="0.25">
      <c r="A40" s="20" t="s">
        <v>107</v>
      </c>
      <c r="B40" s="20">
        <v>1625</v>
      </c>
      <c r="L40" s="20" t="s">
        <v>107</v>
      </c>
      <c r="M40" s="5">
        <v>1894</v>
      </c>
    </row>
    <row r="41" spans="1:13" x14ac:dyDescent="0.25">
      <c r="A41" s="20" t="s">
        <v>109</v>
      </c>
      <c r="B41" s="20">
        <v>528</v>
      </c>
      <c r="L41" s="20" t="s">
        <v>109</v>
      </c>
      <c r="M41" s="5">
        <v>562</v>
      </c>
    </row>
    <row r="42" spans="1:13" x14ac:dyDescent="0.25">
      <c r="A42" s="20" t="s">
        <v>111</v>
      </c>
      <c r="B42" s="20">
        <v>285</v>
      </c>
      <c r="L42" s="20" t="s">
        <v>111</v>
      </c>
      <c r="M42" s="5">
        <v>404</v>
      </c>
    </row>
    <row r="43" spans="1:13" x14ac:dyDescent="0.25">
      <c r="A43" s="20" t="s">
        <v>113</v>
      </c>
      <c r="B43" s="20">
        <v>1756</v>
      </c>
      <c r="L43" s="20" t="s">
        <v>113</v>
      </c>
      <c r="M43" s="5">
        <v>2039</v>
      </c>
    </row>
    <row r="44" spans="1:13" x14ac:dyDescent="0.25">
      <c r="A44" s="20" t="s">
        <v>115</v>
      </c>
      <c r="B44" s="20">
        <v>2715</v>
      </c>
      <c r="L44" s="20" t="s">
        <v>115</v>
      </c>
      <c r="M44" s="5">
        <v>4534</v>
      </c>
    </row>
    <row r="45" spans="1:13" x14ac:dyDescent="0.25">
      <c r="A45" s="20" t="s">
        <v>117</v>
      </c>
      <c r="B45" s="20">
        <v>712</v>
      </c>
      <c r="L45" s="20" t="s">
        <v>117</v>
      </c>
      <c r="M45" s="5">
        <v>707</v>
      </c>
    </row>
    <row r="46" spans="1:13" x14ac:dyDescent="0.25">
      <c r="A46" s="20" t="s">
        <v>119</v>
      </c>
      <c r="B46" s="20">
        <v>379</v>
      </c>
      <c r="L46" s="20" t="s">
        <v>119</v>
      </c>
      <c r="M46" s="5">
        <v>470</v>
      </c>
    </row>
    <row r="47" spans="1:13" x14ac:dyDescent="0.25">
      <c r="A47" s="20" t="s">
        <v>121</v>
      </c>
      <c r="B47" s="20">
        <v>287</v>
      </c>
      <c r="L47" s="20" t="s">
        <v>121</v>
      </c>
      <c r="M47" s="5">
        <v>511</v>
      </c>
    </row>
    <row r="48" spans="1:13" x14ac:dyDescent="0.25">
      <c r="A48" s="20" t="s">
        <v>123</v>
      </c>
      <c r="B48" s="20">
        <v>230</v>
      </c>
      <c r="L48" s="20" t="s">
        <v>123</v>
      </c>
      <c r="M48" s="5">
        <v>358</v>
      </c>
    </row>
    <row r="49" spans="1:13" x14ac:dyDescent="0.25">
      <c r="A49" s="20" t="s">
        <v>125</v>
      </c>
      <c r="B49" s="20">
        <v>283</v>
      </c>
      <c r="L49" s="20" t="s">
        <v>125</v>
      </c>
      <c r="M49" s="5">
        <v>366</v>
      </c>
    </row>
    <row r="50" spans="1:13" x14ac:dyDescent="0.25">
      <c r="A50" s="20" t="s">
        <v>127</v>
      </c>
      <c r="B50" s="20">
        <v>1054</v>
      </c>
      <c r="L50" s="20" t="s">
        <v>127</v>
      </c>
      <c r="M50" s="5">
        <v>1300</v>
      </c>
    </row>
    <row r="51" spans="1:13" x14ac:dyDescent="0.25">
      <c r="A51" s="20" t="s">
        <v>129</v>
      </c>
      <c r="B51" s="20">
        <v>111</v>
      </c>
      <c r="L51" s="20" t="s">
        <v>129</v>
      </c>
      <c r="M51" s="5">
        <v>244</v>
      </c>
    </row>
    <row r="52" spans="1:13" x14ac:dyDescent="0.25">
      <c r="A52" s="20" t="s">
        <v>131</v>
      </c>
      <c r="B52" s="20">
        <v>122</v>
      </c>
      <c r="L52" s="20" t="s">
        <v>131</v>
      </c>
      <c r="M52" s="5">
        <v>228</v>
      </c>
    </row>
    <row r="53" spans="1:13" x14ac:dyDescent="0.25">
      <c r="A53" s="20" t="s">
        <v>133</v>
      </c>
      <c r="B53" s="20">
        <v>458</v>
      </c>
      <c r="L53" s="20" t="s">
        <v>133</v>
      </c>
      <c r="M53" s="5">
        <v>603</v>
      </c>
    </row>
    <row r="54" spans="1:13" x14ac:dyDescent="0.25">
      <c r="A54" s="20" t="s">
        <v>135</v>
      </c>
      <c r="B54" s="20">
        <v>346</v>
      </c>
      <c r="L54" s="20" t="s">
        <v>135</v>
      </c>
      <c r="M54" s="5">
        <v>514</v>
      </c>
    </row>
    <row r="55" spans="1:13" x14ac:dyDescent="0.25">
      <c r="A55" s="20" t="s">
        <v>137</v>
      </c>
      <c r="B55" s="20">
        <v>307</v>
      </c>
      <c r="L55" s="20" t="s">
        <v>137</v>
      </c>
      <c r="M55" s="5">
        <v>451</v>
      </c>
    </row>
    <row r="56" spans="1:13" x14ac:dyDescent="0.25">
      <c r="A56" s="20" t="s">
        <v>139</v>
      </c>
      <c r="B56" s="20">
        <v>153</v>
      </c>
      <c r="L56" s="20" t="s">
        <v>139</v>
      </c>
      <c r="M56" s="5">
        <v>226</v>
      </c>
    </row>
    <row r="57" spans="1:13" x14ac:dyDescent="0.25">
      <c r="A57" s="20" t="s">
        <v>141</v>
      </c>
      <c r="B57" s="20">
        <v>441</v>
      </c>
      <c r="L57" s="20" t="s">
        <v>141</v>
      </c>
      <c r="M57" s="5">
        <v>498</v>
      </c>
    </row>
    <row r="58" spans="1:13" x14ac:dyDescent="0.25">
      <c r="A58" s="20" t="s">
        <v>143</v>
      </c>
      <c r="B58" s="20">
        <v>374</v>
      </c>
      <c r="L58" s="20" t="s">
        <v>143</v>
      </c>
      <c r="M58" s="5">
        <v>480</v>
      </c>
    </row>
    <row r="59" spans="1:13" x14ac:dyDescent="0.25">
      <c r="A59" s="20" t="s">
        <v>145</v>
      </c>
      <c r="B59" s="20">
        <v>480</v>
      </c>
      <c r="L59" s="20" t="s">
        <v>145</v>
      </c>
      <c r="M59" s="5">
        <v>1046</v>
      </c>
    </row>
    <row r="60" spans="1:13" x14ac:dyDescent="0.25">
      <c r="A60" s="20" t="s">
        <v>147</v>
      </c>
      <c r="B60" s="20">
        <v>381</v>
      </c>
      <c r="L60" s="20" t="s">
        <v>147</v>
      </c>
      <c r="M60" s="5">
        <v>663</v>
      </c>
    </row>
    <row r="61" spans="1:13" x14ac:dyDescent="0.25">
      <c r="A61" s="20" t="s">
        <v>149</v>
      </c>
      <c r="B61" s="20">
        <v>450</v>
      </c>
      <c r="L61" s="20" t="s">
        <v>149</v>
      </c>
      <c r="M61" s="5">
        <v>837</v>
      </c>
    </row>
    <row r="62" spans="1:13" x14ac:dyDescent="0.25">
      <c r="A62" s="20" t="s">
        <v>151</v>
      </c>
      <c r="B62" s="20">
        <v>198</v>
      </c>
      <c r="L62" s="20" t="s">
        <v>151</v>
      </c>
      <c r="M62" s="5">
        <v>242</v>
      </c>
    </row>
    <row r="63" spans="1:13" x14ac:dyDescent="0.25">
      <c r="A63" s="20" t="s">
        <v>153</v>
      </c>
      <c r="B63" s="20">
        <v>292</v>
      </c>
      <c r="L63" s="20" t="s">
        <v>153</v>
      </c>
      <c r="M63" s="5">
        <v>479</v>
      </c>
    </row>
    <row r="64" spans="1:13" x14ac:dyDescent="0.25">
      <c r="A64" s="20" t="s">
        <v>155</v>
      </c>
      <c r="B64" s="20">
        <v>263</v>
      </c>
      <c r="L64" s="20" t="s">
        <v>155</v>
      </c>
      <c r="M64" s="5">
        <v>317</v>
      </c>
    </row>
    <row r="65" spans="1:13" x14ac:dyDescent="0.25">
      <c r="A65" s="20" t="s">
        <v>157</v>
      </c>
      <c r="B65" s="20">
        <v>276</v>
      </c>
      <c r="L65" s="20" t="s">
        <v>157</v>
      </c>
      <c r="M65" s="5">
        <v>446</v>
      </c>
    </row>
    <row r="66" spans="1:13" x14ac:dyDescent="0.25">
      <c r="A66" s="20" t="s">
        <v>159</v>
      </c>
      <c r="B66" s="20">
        <v>303</v>
      </c>
      <c r="L66" s="20" t="s">
        <v>159</v>
      </c>
      <c r="M66" s="5">
        <v>453</v>
      </c>
    </row>
    <row r="67" spans="1:13" x14ac:dyDescent="0.25">
      <c r="A67" s="20" t="s">
        <v>161</v>
      </c>
      <c r="B67" s="20">
        <v>229</v>
      </c>
      <c r="L67" s="20" t="s">
        <v>161</v>
      </c>
      <c r="M67" s="5">
        <v>563</v>
      </c>
    </row>
    <row r="68" spans="1:13" x14ac:dyDescent="0.25">
      <c r="A68" s="20" t="s">
        <v>163</v>
      </c>
      <c r="B68" s="20">
        <v>618</v>
      </c>
      <c r="L68" s="20" t="s">
        <v>163</v>
      </c>
      <c r="M68" s="5">
        <v>1008</v>
      </c>
    </row>
    <row r="69" spans="1:13" x14ac:dyDescent="0.25">
      <c r="A69" s="20" t="s">
        <v>165</v>
      </c>
      <c r="B69" s="20">
        <v>147</v>
      </c>
      <c r="L69" s="20" t="s">
        <v>165</v>
      </c>
      <c r="M69" s="5">
        <v>256</v>
      </c>
    </row>
    <row r="70" spans="1:13" x14ac:dyDescent="0.25">
      <c r="A70" s="20" t="s">
        <v>167</v>
      </c>
      <c r="B70" s="20">
        <v>276</v>
      </c>
      <c r="L70" s="20" t="s">
        <v>167</v>
      </c>
      <c r="M70" s="5">
        <v>434</v>
      </c>
    </row>
    <row r="71" spans="1:13" x14ac:dyDescent="0.25">
      <c r="A71" s="20" t="s">
        <v>169</v>
      </c>
      <c r="B71" s="20">
        <v>195</v>
      </c>
      <c r="L71" s="20" t="s">
        <v>169</v>
      </c>
      <c r="M71" s="5">
        <v>244</v>
      </c>
    </row>
    <row r="72" spans="1:13" x14ac:dyDescent="0.25">
      <c r="A72" s="20" t="s">
        <v>171</v>
      </c>
      <c r="B72" s="20">
        <v>277</v>
      </c>
      <c r="L72" s="20" t="s">
        <v>171</v>
      </c>
      <c r="M72" s="5">
        <v>556</v>
      </c>
    </row>
    <row r="73" spans="1:13" x14ac:dyDescent="0.25">
      <c r="A73" s="20" t="s">
        <v>173</v>
      </c>
      <c r="B73" s="20">
        <v>1728</v>
      </c>
      <c r="L73" s="20" t="s">
        <v>173</v>
      </c>
      <c r="M73" s="5">
        <v>2612</v>
      </c>
    </row>
    <row r="74" spans="1:13" x14ac:dyDescent="0.25">
      <c r="A74" s="20" t="s">
        <v>175</v>
      </c>
      <c r="B74" s="20">
        <v>341</v>
      </c>
      <c r="L74" s="20" t="s">
        <v>175</v>
      </c>
      <c r="M74" s="5">
        <v>825</v>
      </c>
    </row>
    <row r="75" spans="1:13" x14ac:dyDescent="0.25">
      <c r="A75" s="20" t="s">
        <v>177</v>
      </c>
      <c r="B75" s="20">
        <v>575</v>
      </c>
      <c r="L75" s="20" t="s">
        <v>177</v>
      </c>
      <c r="M75" s="5">
        <v>1052</v>
      </c>
    </row>
    <row r="76" spans="1:13" x14ac:dyDescent="0.25">
      <c r="A76" s="20" t="s">
        <v>179</v>
      </c>
      <c r="B76" s="20">
        <v>694</v>
      </c>
      <c r="L76" s="20" t="s">
        <v>179</v>
      </c>
      <c r="M76" s="5">
        <v>1677</v>
      </c>
    </row>
    <row r="77" spans="1:13" x14ac:dyDescent="0.25">
      <c r="A77" s="20" t="s">
        <v>181</v>
      </c>
      <c r="B77" s="20">
        <v>325</v>
      </c>
      <c r="L77" s="20" t="s">
        <v>181</v>
      </c>
      <c r="M77" s="5">
        <v>543</v>
      </c>
    </row>
    <row r="78" spans="1:13" x14ac:dyDescent="0.25">
      <c r="A78" s="20" t="s">
        <v>183</v>
      </c>
      <c r="B78" s="20">
        <v>405</v>
      </c>
      <c r="L78" s="20" t="s">
        <v>183</v>
      </c>
      <c r="M78" s="5">
        <v>775</v>
      </c>
    </row>
    <row r="79" spans="1:13" x14ac:dyDescent="0.25">
      <c r="A79" s="20" t="s">
        <v>185</v>
      </c>
      <c r="B79" s="20">
        <v>508</v>
      </c>
      <c r="L79" s="20" t="s">
        <v>185</v>
      </c>
      <c r="M79" s="5">
        <v>727</v>
      </c>
    </row>
    <row r="80" spans="1:13" x14ac:dyDescent="0.25">
      <c r="A80" s="20" t="s">
        <v>187</v>
      </c>
      <c r="B80" s="20">
        <v>301</v>
      </c>
      <c r="L80" s="20" t="s">
        <v>187</v>
      </c>
      <c r="M80" s="5">
        <v>704</v>
      </c>
    </row>
    <row r="81" spans="1:13" x14ac:dyDescent="0.25">
      <c r="A81" s="20" t="s">
        <v>189</v>
      </c>
      <c r="B81" s="20">
        <v>339</v>
      </c>
      <c r="L81" s="20" t="s">
        <v>189</v>
      </c>
      <c r="M81" s="5">
        <v>670</v>
      </c>
    </row>
    <row r="82" spans="1:13" x14ac:dyDescent="0.25">
      <c r="A82" s="20" t="s">
        <v>191</v>
      </c>
      <c r="B82" s="20">
        <v>237</v>
      </c>
      <c r="L82" s="20" t="s">
        <v>191</v>
      </c>
      <c r="M82" s="5">
        <v>621</v>
      </c>
    </row>
    <row r="83" spans="1:13" x14ac:dyDescent="0.25">
      <c r="A83" s="20" t="s">
        <v>193</v>
      </c>
      <c r="B83" s="20">
        <v>389</v>
      </c>
      <c r="L83" s="20" t="s">
        <v>193</v>
      </c>
      <c r="M83" s="5">
        <v>688</v>
      </c>
    </row>
    <row r="84" spans="1:13" x14ac:dyDescent="0.25">
      <c r="A84" s="20" t="s">
        <v>195</v>
      </c>
      <c r="B84" s="20">
        <v>589</v>
      </c>
      <c r="L84" s="20" t="s">
        <v>195</v>
      </c>
      <c r="M84" s="5">
        <v>1489</v>
      </c>
    </row>
    <row r="85" spans="1:13" x14ac:dyDescent="0.25">
      <c r="A85" s="20" t="s">
        <v>197</v>
      </c>
      <c r="B85" s="20">
        <v>367</v>
      </c>
      <c r="L85" s="20" t="s">
        <v>197</v>
      </c>
      <c r="M85" s="5">
        <v>721</v>
      </c>
    </row>
    <row r="86" spans="1:13" x14ac:dyDescent="0.25">
      <c r="A86" s="20" t="s">
        <v>199</v>
      </c>
      <c r="B86" s="20">
        <v>872</v>
      </c>
      <c r="L86" s="20" t="s">
        <v>199</v>
      </c>
      <c r="M86" s="5">
        <v>1002</v>
      </c>
    </row>
    <row r="87" spans="1:13" x14ac:dyDescent="0.25">
      <c r="A87" s="20" t="s">
        <v>201</v>
      </c>
      <c r="B87" s="20">
        <v>192</v>
      </c>
      <c r="L87" s="20" t="s">
        <v>201</v>
      </c>
      <c r="M87" s="5">
        <v>292</v>
      </c>
    </row>
    <row r="88" spans="1:13" x14ac:dyDescent="0.25">
      <c r="A88" s="20" t="s">
        <v>203</v>
      </c>
      <c r="B88" s="20">
        <v>532</v>
      </c>
      <c r="L88" s="20" t="s">
        <v>203</v>
      </c>
      <c r="M88" s="5">
        <v>440</v>
      </c>
    </row>
    <row r="89" spans="1:13" x14ac:dyDescent="0.25">
      <c r="A89" s="20" t="s">
        <v>205</v>
      </c>
      <c r="B89" s="20">
        <v>234</v>
      </c>
      <c r="L89" s="20" t="s">
        <v>205</v>
      </c>
      <c r="M89" s="5">
        <v>517</v>
      </c>
    </row>
    <row r="90" spans="1:13" x14ac:dyDescent="0.25">
      <c r="A90" s="20" t="s">
        <v>207</v>
      </c>
      <c r="B90" s="20">
        <v>400</v>
      </c>
      <c r="L90" s="20" t="s">
        <v>207</v>
      </c>
      <c r="M90" s="5">
        <v>731</v>
      </c>
    </row>
    <row r="91" spans="1:13" x14ac:dyDescent="0.25">
      <c r="A91" s="20" t="s">
        <v>209</v>
      </c>
      <c r="B91" s="20">
        <v>428</v>
      </c>
      <c r="L91" s="20" t="s">
        <v>209</v>
      </c>
      <c r="M91" s="5">
        <v>701</v>
      </c>
    </row>
    <row r="92" spans="1:13" x14ac:dyDescent="0.25">
      <c r="A92" s="20" t="s">
        <v>211</v>
      </c>
      <c r="B92" s="20">
        <v>260</v>
      </c>
      <c r="L92" s="20" t="s">
        <v>211</v>
      </c>
      <c r="M92" s="5">
        <v>513</v>
      </c>
    </row>
    <row r="93" spans="1:13" x14ac:dyDescent="0.25">
      <c r="A93" s="20" t="s">
        <v>213</v>
      </c>
      <c r="B93" s="20">
        <v>220</v>
      </c>
      <c r="L93" s="20" t="s">
        <v>213</v>
      </c>
      <c r="M93" s="5">
        <v>456</v>
      </c>
    </row>
    <row r="94" spans="1:13" x14ac:dyDescent="0.25">
      <c r="A94" s="20" t="s">
        <v>215</v>
      </c>
      <c r="B94" s="20">
        <v>402</v>
      </c>
      <c r="L94" s="20" t="s">
        <v>215</v>
      </c>
      <c r="M94" s="5">
        <v>738</v>
      </c>
    </row>
    <row r="95" spans="1:13" x14ac:dyDescent="0.25">
      <c r="A95" s="20" t="s">
        <v>217</v>
      </c>
      <c r="B95" s="20">
        <v>633</v>
      </c>
      <c r="L95" s="20" t="s">
        <v>217</v>
      </c>
      <c r="M95" s="5">
        <v>1369</v>
      </c>
    </row>
    <row r="96" spans="1:13" x14ac:dyDescent="0.25">
      <c r="A96" s="20" t="s">
        <v>219</v>
      </c>
      <c r="B96" s="20">
        <v>147</v>
      </c>
      <c r="L96" s="20" t="s">
        <v>219</v>
      </c>
      <c r="M96" s="5">
        <v>279</v>
      </c>
    </row>
    <row r="97" spans="1:13" x14ac:dyDescent="0.25">
      <c r="A97" s="20" t="s">
        <v>221</v>
      </c>
      <c r="B97" s="20">
        <v>441</v>
      </c>
      <c r="L97" s="20" t="s">
        <v>221</v>
      </c>
      <c r="M97" s="5">
        <v>841</v>
      </c>
    </row>
    <row r="98" spans="1:13" x14ac:dyDescent="0.25">
      <c r="A98" s="20" t="s">
        <v>223</v>
      </c>
      <c r="B98" s="20">
        <v>351</v>
      </c>
      <c r="L98" s="20" t="s">
        <v>223</v>
      </c>
      <c r="M98" s="5">
        <v>535</v>
      </c>
    </row>
    <row r="99" spans="1:13" x14ac:dyDescent="0.25">
      <c r="A99" s="20" t="s">
        <v>225</v>
      </c>
      <c r="B99" s="20">
        <v>295</v>
      </c>
      <c r="L99" s="20" t="s">
        <v>225</v>
      </c>
      <c r="M99" s="5">
        <v>460</v>
      </c>
    </row>
    <row r="100" spans="1:13" x14ac:dyDescent="0.25">
      <c r="A100" s="20" t="s">
        <v>227</v>
      </c>
      <c r="B100" s="20">
        <v>555</v>
      </c>
      <c r="L100" s="20" t="s">
        <v>227</v>
      </c>
      <c r="M100" s="5">
        <v>1041</v>
      </c>
    </row>
    <row r="101" spans="1:13" x14ac:dyDescent="0.25">
      <c r="A101" s="20" t="s">
        <v>229</v>
      </c>
      <c r="B101" s="20">
        <v>205</v>
      </c>
      <c r="L101" s="20" t="s">
        <v>229</v>
      </c>
      <c r="M101" s="5">
        <v>485</v>
      </c>
    </row>
    <row r="102" spans="1:13" x14ac:dyDescent="0.25">
      <c r="A102" s="20" t="s">
        <v>231</v>
      </c>
      <c r="B102" s="20">
        <v>424</v>
      </c>
      <c r="L102" s="20" t="s">
        <v>231</v>
      </c>
      <c r="M102" s="5">
        <v>756</v>
      </c>
    </row>
    <row r="103" spans="1:13" x14ac:dyDescent="0.25">
      <c r="A103" s="20" t="s">
        <v>233</v>
      </c>
      <c r="B103" s="20">
        <v>344</v>
      </c>
      <c r="L103" s="20" t="s">
        <v>233</v>
      </c>
      <c r="M103" s="5">
        <v>833</v>
      </c>
    </row>
    <row r="104" spans="1:13" x14ac:dyDescent="0.25">
      <c r="A104" s="20" t="s">
        <v>235</v>
      </c>
      <c r="B104" s="20">
        <v>205</v>
      </c>
      <c r="L104" s="20" t="s">
        <v>235</v>
      </c>
      <c r="M104" s="5">
        <v>548</v>
      </c>
    </row>
    <row r="105" spans="1:13" x14ac:dyDescent="0.25">
      <c r="A105" s="20" t="s">
        <v>237</v>
      </c>
      <c r="B105" s="20">
        <v>572</v>
      </c>
      <c r="L105" s="20" t="s">
        <v>237</v>
      </c>
      <c r="M105" s="5">
        <v>977</v>
      </c>
    </row>
    <row r="106" spans="1:13" x14ac:dyDescent="0.25">
      <c r="A106" s="20" t="s">
        <v>239</v>
      </c>
      <c r="B106" s="20">
        <v>156</v>
      </c>
      <c r="L106" s="20" t="s">
        <v>239</v>
      </c>
      <c r="M106" s="5">
        <v>345</v>
      </c>
    </row>
    <row r="107" spans="1:13" x14ac:dyDescent="0.25">
      <c r="A107" s="20" t="s">
        <v>241</v>
      </c>
      <c r="B107" s="20">
        <v>187</v>
      </c>
      <c r="L107" s="20" t="s">
        <v>241</v>
      </c>
      <c r="M107" s="5">
        <v>509</v>
      </c>
    </row>
    <row r="108" spans="1:13" x14ac:dyDescent="0.25">
      <c r="A108" s="20" t="s">
        <v>243</v>
      </c>
      <c r="B108" s="20">
        <v>182</v>
      </c>
      <c r="L108" s="20" t="s">
        <v>243</v>
      </c>
      <c r="M108" s="5">
        <v>284</v>
      </c>
    </row>
    <row r="109" spans="1:13" x14ac:dyDescent="0.25">
      <c r="A109" s="20" t="s">
        <v>245</v>
      </c>
      <c r="B109" s="20">
        <v>93</v>
      </c>
      <c r="L109" s="20" t="s">
        <v>245</v>
      </c>
      <c r="M109" s="5">
        <v>245</v>
      </c>
    </row>
    <row r="110" spans="1:13" x14ac:dyDescent="0.25">
      <c r="A110" s="20" t="s">
        <v>247</v>
      </c>
      <c r="B110" s="20">
        <v>180</v>
      </c>
      <c r="L110" s="20" t="s">
        <v>247</v>
      </c>
      <c r="M110" s="5">
        <v>519</v>
      </c>
    </row>
    <row r="111" spans="1:13" x14ac:dyDescent="0.25">
      <c r="A111" s="20" t="s">
        <v>249</v>
      </c>
      <c r="B111" s="20">
        <v>138</v>
      </c>
      <c r="L111" s="20" t="s">
        <v>249</v>
      </c>
      <c r="M111" s="5">
        <v>350</v>
      </c>
    </row>
    <row r="112" spans="1:13" x14ac:dyDescent="0.25">
      <c r="A112" s="20" t="s">
        <v>251</v>
      </c>
      <c r="B112" s="20">
        <v>307</v>
      </c>
      <c r="L112" s="20" t="s">
        <v>251</v>
      </c>
      <c r="M112" s="5">
        <v>766</v>
      </c>
    </row>
    <row r="113" spans="1:13" x14ac:dyDescent="0.25">
      <c r="A113" s="20" t="s">
        <v>253</v>
      </c>
      <c r="B113" s="20">
        <v>190</v>
      </c>
      <c r="L113" s="20" t="s">
        <v>253</v>
      </c>
      <c r="M113" s="5">
        <v>454</v>
      </c>
    </row>
    <row r="114" spans="1:13" x14ac:dyDescent="0.25">
      <c r="A114" s="20" t="s">
        <v>255</v>
      </c>
      <c r="B114" s="20">
        <v>257</v>
      </c>
      <c r="L114" s="20" t="s">
        <v>255</v>
      </c>
      <c r="M114" s="5">
        <v>680</v>
      </c>
    </row>
    <row r="115" spans="1:13" x14ac:dyDescent="0.25">
      <c r="A115" s="20" t="s">
        <v>257</v>
      </c>
      <c r="B115" s="20">
        <v>102</v>
      </c>
      <c r="L115" s="20" t="s">
        <v>257</v>
      </c>
      <c r="M115" s="5">
        <v>247</v>
      </c>
    </row>
    <row r="116" spans="1:13" x14ac:dyDescent="0.25">
      <c r="A116" s="20" t="s">
        <v>259</v>
      </c>
      <c r="B116" s="20">
        <v>538</v>
      </c>
      <c r="L116" s="20" t="s">
        <v>259</v>
      </c>
      <c r="M116" s="5">
        <v>890</v>
      </c>
    </row>
    <row r="117" spans="1:13" x14ac:dyDescent="0.25">
      <c r="A117" s="20" t="s">
        <v>261</v>
      </c>
      <c r="B117" s="20">
        <v>448</v>
      </c>
      <c r="L117" s="20" t="s">
        <v>261</v>
      </c>
      <c r="M117" s="5">
        <v>798</v>
      </c>
    </row>
    <row r="118" spans="1:13" x14ac:dyDescent="0.25">
      <c r="A118" s="20" t="s">
        <v>263</v>
      </c>
      <c r="B118" s="20">
        <v>396</v>
      </c>
      <c r="L118" s="20" t="s">
        <v>263</v>
      </c>
      <c r="M118" s="5">
        <v>752</v>
      </c>
    </row>
    <row r="119" spans="1:13" x14ac:dyDescent="0.25">
      <c r="A119" s="20" t="s">
        <v>265</v>
      </c>
      <c r="B119" s="20">
        <v>190</v>
      </c>
      <c r="L119" s="20" t="s">
        <v>265</v>
      </c>
      <c r="M119" s="5">
        <v>337</v>
      </c>
    </row>
    <row r="120" spans="1:13" x14ac:dyDescent="0.25">
      <c r="A120" s="20" t="s">
        <v>267</v>
      </c>
      <c r="B120" s="20">
        <v>656</v>
      </c>
      <c r="L120" s="20" t="s">
        <v>267</v>
      </c>
      <c r="M120" s="5">
        <v>1117</v>
      </c>
    </row>
    <row r="121" spans="1:13" x14ac:dyDescent="0.25">
      <c r="A121" s="20" t="s">
        <v>269</v>
      </c>
      <c r="B121" s="20">
        <v>113</v>
      </c>
      <c r="L121" s="20" t="s">
        <v>269</v>
      </c>
      <c r="M121" s="5">
        <v>318</v>
      </c>
    </row>
    <row r="122" spans="1:13" x14ac:dyDescent="0.25">
      <c r="A122" s="20" t="s">
        <v>271</v>
      </c>
      <c r="B122" s="20">
        <v>168</v>
      </c>
      <c r="L122" s="20" t="s">
        <v>271</v>
      </c>
      <c r="M122" s="5">
        <v>369</v>
      </c>
    </row>
    <row r="123" spans="1:13" x14ac:dyDescent="0.25">
      <c r="A123" s="20" t="s">
        <v>273</v>
      </c>
      <c r="B123" s="20">
        <v>68</v>
      </c>
      <c r="L123" s="20" t="s">
        <v>273</v>
      </c>
      <c r="M123" s="5">
        <v>145</v>
      </c>
    </row>
    <row r="124" spans="1:13" x14ac:dyDescent="0.25">
      <c r="A124" s="20" t="s">
        <v>275</v>
      </c>
      <c r="B124" s="20">
        <v>194</v>
      </c>
      <c r="L124" s="20" t="s">
        <v>275</v>
      </c>
      <c r="M124" s="5">
        <v>361</v>
      </c>
    </row>
    <row r="125" spans="1:13" x14ac:dyDescent="0.25">
      <c r="A125" s="20" t="s">
        <v>277</v>
      </c>
      <c r="B125" s="20">
        <v>767</v>
      </c>
      <c r="L125" s="20" t="s">
        <v>277</v>
      </c>
      <c r="M125" s="5">
        <v>941</v>
      </c>
    </row>
    <row r="126" spans="1:13" x14ac:dyDescent="0.25">
      <c r="A126" s="20" t="s">
        <v>279</v>
      </c>
      <c r="B126" s="20">
        <v>150</v>
      </c>
      <c r="L126" s="20" t="s">
        <v>279</v>
      </c>
      <c r="M126" s="5">
        <v>294</v>
      </c>
    </row>
    <row r="127" spans="1:13" x14ac:dyDescent="0.25">
      <c r="A127" s="20" t="s">
        <v>281</v>
      </c>
      <c r="B127" s="20">
        <v>376</v>
      </c>
      <c r="L127" s="20" t="s">
        <v>281</v>
      </c>
      <c r="M127" s="5">
        <v>511</v>
      </c>
    </row>
    <row r="128" spans="1:13" x14ac:dyDescent="0.25">
      <c r="A128" s="20" t="s">
        <v>283</v>
      </c>
      <c r="B128" s="20">
        <v>329</v>
      </c>
      <c r="L128" s="20" t="s">
        <v>283</v>
      </c>
      <c r="M128" s="5">
        <v>480</v>
      </c>
    </row>
    <row r="129" spans="1:13" x14ac:dyDescent="0.25">
      <c r="A129" s="20" t="s">
        <v>285</v>
      </c>
      <c r="B129" s="20">
        <v>472</v>
      </c>
      <c r="L129" s="20" t="s">
        <v>285</v>
      </c>
      <c r="M129" s="5">
        <v>452</v>
      </c>
    </row>
    <row r="130" spans="1:13" x14ac:dyDescent="0.25">
      <c r="A130" s="20" t="s">
        <v>287</v>
      </c>
      <c r="B130" s="20">
        <v>448</v>
      </c>
      <c r="L130" s="20" t="s">
        <v>287</v>
      </c>
      <c r="M130" s="5">
        <v>620</v>
      </c>
    </row>
    <row r="131" spans="1:13" x14ac:dyDescent="0.25">
      <c r="A131" s="20" t="s">
        <v>289</v>
      </c>
      <c r="B131" s="20">
        <v>528</v>
      </c>
      <c r="L131" s="20" t="s">
        <v>289</v>
      </c>
      <c r="M131" s="5">
        <v>945</v>
      </c>
    </row>
    <row r="132" spans="1:13" x14ac:dyDescent="0.25">
      <c r="A132" s="20" t="s">
        <v>291</v>
      </c>
      <c r="B132" s="20">
        <v>649</v>
      </c>
      <c r="L132" s="20" t="s">
        <v>291</v>
      </c>
      <c r="M132" s="5">
        <v>778</v>
      </c>
    </row>
    <row r="133" spans="1:13" x14ac:dyDescent="0.25">
      <c r="A133" s="20" t="s">
        <v>293</v>
      </c>
      <c r="B133" s="20">
        <v>538</v>
      </c>
      <c r="L133" s="20" t="s">
        <v>293</v>
      </c>
      <c r="M133" s="5">
        <v>723</v>
      </c>
    </row>
    <row r="134" spans="1:13" x14ac:dyDescent="0.25">
      <c r="A134" s="20" t="s">
        <v>47</v>
      </c>
      <c r="B134" s="20">
        <v>472</v>
      </c>
      <c r="L134" s="20" t="s">
        <v>47</v>
      </c>
      <c r="M134" s="5">
        <v>685</v>
      </c>
    </row>
    <row r="135" spans="1:13" x14ac:dyDescent="0.25">
      <c r="A135" s="20" t="s">
        <v>296</v>
      </c>
      <c r="B135" s="20">
        <v>790</v>
      </c>
      <c r="L135" s="20" t="s">
        <v>296</v>
      </c>
      <c r="M135" s="5">
        <v>1039</v>
      </c>
    </row>
    <row r="136" spans="1:13" x14ac:dyDescent="0.25">
      <c r="A136" s="20" t="s">
        <v>298</v>
      </c>
      <c r="B136" s="20">
        <v>395</v>
      </c>
      <c r="L136" s="20" t="s">
        <v>298</v>
      </c>
      <c r="M136" s="5">
        <v>565</v>
      </c>
    </row>
    <row r="137" spans="1:13" x14ac:dyDescent="0.25">
      <c r="A137" s="20" t="s">
        <v>300</v>
      </c>
      <c r="B137" s="20">
        <v>462</v>
      </c>
      <c r="L137" s="20" t="s">
        <v>300</v>
      </c>
      <c r="M137" s="5">
        <v>586</v>
      </c>
    </row>
    <row r="138" spans="1:13" x14ac:dyDescent="0.25">
      <c r="A138" s="20" t="s">
        <v>302</v>
      </c>
      <c r="B138" s="20">
        <v>555</v>
      </c>
      <c r="L138" s="20" t="s">
        <v>302</v>
      </c>
      <c r="M138" s="5">
        <v>828</v>
      </c>
    </row>
    <row r="139" spans="1:13" x14ac:dyDescent="0.25">
      <c r="A139" s="20" t="s">
        <v>304</v>
      </c>
      <c r="B139" s="20">
        <v>657</v>
      </c>
      <c r="L139" s="20" t="s">
        <v>304</v>
      </c>
      <c r="M139" s="5">
        <v>946</v>
      </c>
    </row>
    <row r="140" spans="1:13" x14ac:dyDescent="0.25">
      <c r="A140" s="20" t="s">
        <v>306</v>
      </c>
      <c r="B140" s="20">
        <v>210</v>
      </c>
      <c r="L140" s="20" t="s">
        <v>306</v>
      </c>
      <c r="M140" s="5">
        <v>376</v>
      </c>
    </row>
    <row r="141" spans="1:13" x14ac:dyDescent="0.25">
      <c r="A141" s="20" t="s">
        <v>308</v>
      </c>
      <c r="B141" s="20">
        <v>406</v>
      </c>
      <c r="L141" s="20" t="s">
        <v>308</v>
      </c>
      <c r="M141" s="5">
        <v>546</v>
      </c>
    </row>
    <row r="142" spans="1:13" x14ac:dyDescent="0.25">
      <c r="A142" s="20" t="s">
        <v>310</v>
      </c>
      <c r="B142" s="20">
        <v>1609</v>
      </c>
      <c r="L142" s="20" t="s">
        <v>310</v>
      </c>
      <c r="M142" s="5">
        <v>2063</v>
      </c>
    </row>
    <row r="143" spans="1:13" x14ac:dyDescent="0.25">
      <c r="A143" s="20" t="s">
        <v>312</v>
      </c>
      <c r="B143" s="20">
        <v>413</v>
      </c>
      <c r="L143" s="20" t="s">
        <v>312</v>
      </c>
      <c r="M143" s="5">
        <v>490</v>
      </c>
    </row>
    <row r="144" spans="1:13" x14ac:dyDescent="0.25">
      <c r="A144" s="20" t="s">
        <v>314</v>
      </c>
      <c r="B144" s="20">
        <v>940</v>
      </c>
      <c r="L144" s="20" t="s">
        <v>314</v>
      </c>
      <c r="M144" s="5">
        <v>1021</v>
      </c>
    </row>
    <row r="145" spans="1:13" x14ac:dyDescent="0.25">
      <c r="A145" s="20" t="s">
        <v>316</v>
      </c>
      <c r="B145" s="20">
        <v>272</v>
      </c>
      <c r="L145" s="20" t="s">
        <v>316</v>
      </c>
      <c r="M145" s="5">
        <v>669</v>
      </c>
    </row>
    <row r="146" spans="1:13" x14ac:dyDescent="0.25">
      <c r="A146" s="20" t="s">
        <v>318</v>
      </c>
      <c r="B146" s="20">
        <v>429</v>
      </c>
      <c r="L146" s="20" t="s">
        <v>318</v>
      </c>
      <c r="M146" s="5">
        <v>548</v>
      </c>
    </row>
    <row r="147" spans="1:13" x14ac:dyDescent="0.25">
      <c r="A147" s="20" t="s">
        <v>320</v>
      </c>
      <c r="B147" s="20">
        <v>432</v>
      </c>
      <c r="L147" s="20" t="s">
        <v>320</v>
      </c>
      <c r="M147" s="5">
        <v>683</v>
      </c>
    </row>
    <row r="148" spans="1:13" x14ac:dyDescent="0.25">
      <c r="A148" s="20" t="s">
        <v>322</v>
      </c>
      <c r="B148" s="20">
        <v>344</v>
      </c>
      <c r="L148" s="20" t="s">
        <v>322</v>
      </c>
      <c r="M148" s="5">
        <v>503</v>
      </c>
    </row>
    <row r="149" spans="1:13" x14ac:dyDescent="0.25">
      <c r="A149" s="20" t="s">
        <v>324</v>
      </c>
      <c r="B149" s="20">
        <v>194</v>
      </c>
      <c r="L149" s="20" t="s">
        <v>324</v>
      </c>
      <c r="M149" s="5">
        <v>282</v>
      </c>
    </row>
    <row r="150" spans="1:13" x14ac:dyDescent="0.25">
      <c r="A150" s="20" t="s">
        <v>326</v>
      </c>
      <c r="B150" s="20">
        <v>607</v>
      </c>
      <c r="L150" s="20" t="s">
        <v>326</v>
      </c>
      <c r="M150" s="5">
        <v>951</v>
      </c>
    </row>
    <row r="151" spans="1:13" x14ac:dyDescent="0.25">
      <c r="A151" s="20" t="s">
        <v>328</v>
      </c>
      <c r="B151" s="20">
        <v>749</v>
      </c>
      <c r="L151" s="20" t="s">
        <v>328</v>
      </c>
      <c r="M151" s="5">
        <v>1352</v>
      </c>
    </row>
    <row r="152" spans="1:13" x14ac:dyDescent="0.25">
      <c r="A152" s="20" t="s">
        <v>330</v>
      </c>
      <c r="B152" s="20">
        <v>401</v>
      </c>
      <c r="L152" s="20" t="s">
        <v>330</v>
      </c>
      <c r="M152" s="5">
        <v>703</v>
      </c>
    </row>
    <row r="153" spans="1:13" x14ac:dyDescent="0.25">
      <c r="A153" s="20" t="s">
        <v>332</v>
      </c>
      <c r="B153" s="20">
        <v>440</v>
      </c>
      <c r="L153" s="20" t="s">
        <v>332</v>
      </c>
      <c r="M153" s="5">
        <v>681</v>
      </c>
    </row>
    <row r="154" spans="1:13" x14ac:dyDescent="0.25">
      <c r="A154" s="20" t="s">
        <v>334</v>
      </c>
      <c r="B154" s="20">
        <v>340</v>
      </c>
      <c r="L154" s="20" t="s">
        <v>334</v>
      </c>
      <c r="M154" s="5">
        <v>346</v>
      </c>
    </row>
    <row r="155" spans="1:13" x14ac:dyDescent="0.25">
      <c r="A155" s="20" t="s">
        <v>336</v>
      </c>
      <c r="B155" s="20">
        <v>164</v>
      </c>
      <c r="L155" s="20" t="s">
        <v>336</v>
      </c>
      <c r="M155" s="5">
        <v>259</v>
      </c>
    </row>
    <row r="156" spans="1:13" x14ac:dyDescent="0.25">
      <c r="A156" s="20" t="s">
        <v>338</v>
      </c>
      <c r="B156" s="20">
        <v>994</v>
      </c>
      <c r="L156" s="20" t="s">
        <v>338</v>
      </c>
      <c r="M156" s="5">
        <v>1427</v>
      </c>
    </row>
    <row r="157" spans="1:13" x14ac:dyDescent="0.25">
      <c r="A157" s="20" t="s">
        <v>340</v>
      </c>
      <c r="B157" s="20">
        <v>409</v>
      </c>
      <c r="L157" s="20" t="s">
        <v>340</v>
      </c>
      <c r="M157" s="5">
        <v>494</v>
      </c>
    </row>
    <row r="158" spans="1:13" x14ac:dyDescent="0.25">
      <c r="A158" s="20" t="s">
        <v>342</v>
      </c>
      <c r="B158" s="20">
        <v>599</v>
      </c>
      <c r="L158" s="20" t="s">
        <v>342</v>
      </c>
      <c r="M158" s="5">
        <v>851</v>
      </c>
    </row>
    <row r="159" spans="1:13" x14ac:dyDescent="0.25">
      <c r="A159" s="20" t="s">
        <v>344</v>
      </c>
      <c r="B159" s="20">
        <v>652</v>
      </c>
      <c r="L159" s="20" t="s">
        <v>344</v>
      </c>
      <c r="M159" s="5">
        <v>1081</v>
      </c>
    </row>
    <row r="160" spans="1:13" x14ac:dyDescent="0.25">
      <c r="A160" s="20" t="s">
        <v>346</v>
      </c>
      <c r="B160" s="20">
        <v>473</v>
      </c>
      <c r="L160" s="20" t="s">
        <v>346</v>
      </c>
      <c r="M160" s="5">
        <v>576</v>
      </c>
    </row>
    <row r="161" spans="1:13" x14ac:dyDescent="0.25">
      <c r="A161" s="20" t="s">
        <v>348</v>
      </c>
      <c r="B161" s="20">
        <v>330</v>
      </c>
      <c r="L161" s="20" t="s">
        <v>348</v>
      </c>
      <c r="M161" s="5">
        <v>468</v>
      </c>
    </row>
    <row r="162" spans="1:13" x14ac:dyDescent="0.25">
      <c r="A162" s="20" t="s">
        <v>350</v>
      </c>
      <c r="B162" s="20">
        <v>612</v>
      </c>
      <c r="L162" s="20" t="s">
        <v>350</v>
      </c>
      <c r="M162" s="5">
        <v>776</v>
      </c>
    </row>
    <row r="163" spans="1:13" x14ac:dyDescent="0.25">
      <c r="A163" s="20" t="s">
        <v>352</v>
      </c>
      <c r="B163" s="20">
        <v>520</v>
      </c>
      <c r="L163" s="20" t="s">
        <v>352</v>
      </c>
      <c r="M163" s="5">
        <v>741</v>
      </c>
    </row>
    <row r="164" spans="1:13" x14ac:dyDescent="0.25">
      <c r="A164" s="20" t="s">
        <v>354</v>
      </c>
      <c r="B164" s="20">
        <v>969</v>
      </c>
      <c r="L164" s="20" t="s">
        <v>354</v>
      </c>
      <c r="M164" s="5">
        <v>1420</v>
      </c>
    </row>
    <row r="165" spans="1:13" x14ac:dyDescent="0.25">
      <c r="A165" s="20" t="s">
        <v>356</v>
      </c>
      <c r="B165" s="20">
        <v>554</v>
      </c>
      <c r="L165" s="20" t="s">
        <v>356</v>
      </c>
      <c r="M165" s="5">
        <v>878</v>
      </c>
    </row>
    <row r="166" spans="1:13" x14ac:dyDescent="0.25">
      <c r="A166" s="20" t="s">
        <v>358</v>
      </c>
      <c r="B166" s="20">
        <v>1037</v>
      </c>
      <c r="L166" s="20" t="s">
        <v>358</v>
      </c>
      <c r="M166" s="5">
        <v>1400</v>
      </c>
    </row>
    <row r="167" spans="1:13" x14ac:dyDescent="0.25">
      <c r="A167" s="20" t="s">
        <v>360</v>
      </c>
      <c r="B167" s="20">
        <v>544</v>
      </c>
      <c r="L167" s="20" t="s">
        <v>360</v>
      </c>
      <c r="M167" s="5">
        <v>1267</v>
      </c>
    </row>
    <row r="168" spans="1:13" x14ac:dyDescent="0.25">
      <c r="A168" s="20" t="s">
        <v>362</v>
      </c>
      <c r="B168" s="20">
        <v>584</v>
      </c>
      <c r="L168" s="20" t="s">
        <v>362</v>
      </c>
      <c r="M168" s="5">
        <v>738</v>
      </c>
    </row>
    <row r="169" spans="1:13" x14ac:dyDescent="0.25">
      <c r="A169" s="20" t="s">
        <v>364</v>
      </c>
      <c r="B169" s="20">
        <v>504</v>
      </c>
      <c r="L169" s="20" t="s">
        <v>364</v>
      </c>
      <c r="M169" s="5">
        <v>954</v>
      </c>
    </row>
    <row r="170" spans="1:13" x14ac:dyDescent="0.25">
      <c r="A170" s="20" t="s">
        <v>366</v>
      </c>
      <c r="B170" s="20">
        <v>599</v>
      </c>
      <c r="L170" s="20" t="s">
        <v>366</v>
      </c>
      <c r="M170" s="5">
        <v>818</v>
      </c>
    </row>
    <row r="171" spans="1:13" x14ac:dyDescent="0.25">
      <c r="A171" s="20" t="s">
        <v>368</v>
      </c>
      <c r="B171" s="20">
        <v>335</v>
      </c>
      <c r="L171" s="20" t="s">
        <v>368</v>
      </c>
      <c r="M171" s="5">
        <v>586</v>
      </c>
    </row>
    <row r="172" spans="1:13" x14ac:dyDescent="0.25">
      <c r="A172" s="20" t="s">
        <v>370</v>
      </c>
      <c r="B172" s="20">
        <v>240</v>
      </c>
      <c r="L172" s="20" t="s">
        <v>370</v>
      </c>
      <c r="M172" s="5">
        <v>458</v>
      </c>
    </row>
    <row r="173" spans="1:13" x14ac:dyDescent="0.25">
      <c r="A173" s="20" t="s">
        <v>372</v>
      </c>
      <c r="B173" s="20">
        <v>234</v>
      </c>
      <c r="L173" s="20" t="s">
        <v>372</v>
      </c>
      <c r="M173" s="5">
        <v>347</v>
      </c>
    </row>
    <row r="174" spans="1:13" x14ac:dyDescent="0.25">
      <c r="A174" s="20" t="s">
        <v>374</v>
      </c>
      <c r="B174" s="20">
        <v>855</v>
      </c>
      <c r="L174" s="20" t="s">
        <v>374</v>
      </c>
      <c r="M174" s="5">
        <v>942</v>
      </c>
    </row>
    <row r="175" spans="1:13" x14ac:dyDescent="0.25">
      <c r="A175" s="20" t="s">
        <v>376</v>
      </c>
      <c r="B175" s="20">
        <v>526</v>
      </c>
      <c r="L175" s="20" t="s">
        <v>376</v>
      </c>
      <c r="M175" s="5">
        <v>486</v>
      </c>
    </row>
    <row r="176" spans="1:13" x14ac:dyDescent="0.25">
      <c r="A176" s="20" t="s">
        <v>378</v>
      </c>
      <c r="B176" s="20">
        <v>1594</v>
      </c>
      <c r="L176" s="20" t="s">
        <v>378</v>
      </c>
      <c r="M176" s="5">
        <v>1701</v>
      </c>
    </row>
    <row r="177" spans="1:13" x14ac:dyDescent="0.25">
      <c r="A177" s="20" t="s">
        <v>205</v>
      </c>
      <c r="B177" s="20">
        <v>188</v>
      </c>
      <c r="L177" s="20" t="s">
        <v>205</v>
      </c>
      <c r="M177" s="5">
        <v>301</v>
      </c>
    </row>
    <row r="178" spans="1:13" x14ac:dyDescent="0.25">
      <c r="A178" s="20" t="s">
        <v>381</v>
      </c>
      <c r="B178" s="20">
        <v>196</v>
      </c>
      <c r="L178" s="20" t="s">
        <v>381</v>
      </c>
      <c r="M178" s="5">
        <v>229</v>
      </c>
    </row>
    <row r="179" spans="1:13" x14ac:dyDescent="0.25">
      <c r="A179" s="20" t="s">
        <v>383</v>
      </c>
      <c r="B179" s="20">
        <v>384</v>
      </c>
      <c r="L179" s="20" t="s">
        <v>383</v>
      </c>
      <c r="M179" s="5">
        <v>402</v>
      </c>
    </row>
    <row r="180" spans="1:13" x14ac:dyDescent="0.25">
      <c r="A180" s="20" t="s">
        <v>385</v>
      </c>
      <c r="B180" s="20">
        <v>240</v>
      </c>
      <c r="L180" s="20" t="s">
        <v>385</v>
      </c>
      <c r="M180" s="5">
        <v>367</v>
      </c>
    </row>
    <row r="181" spans="1:13" x14ac:dyDescent="0.25">
      <c r="A181" s="20" t="s">
        <v>387</v>
      </c>
      <c r="B181" s="20">
        <v>220</v>
      </c>
      <c r="L181" s="20" t="s">
        <v>387</v>
      </c>
      <c r="M181" s="5">
        <v>210</v>
      </c>
    </row>
    <row r="182" spans="1:13" x14ac:dyDescent="0.25">
      <c r="A182" s="20" t="s">
        <v>389</v>
      </c>
      <c r="B182" s="20">
        <v>285</v>
      </c>
      <c r="L182" s="20" t="s">
        <v>389</v>
      </c>
      <c r="M182" s="5">
        <v>258</v>
      </c>
    </row>
    <row r="183" spans="1:13" x14ac:dyDescent="0.25">
      <c r="A183" s="20" t="s">
        <v>391</v>
      </c>
      <c r="B183" s="20">
        <v>177</v>
      </c>
      <c r="L183" s="20" t="s">
        <v>391</v>
      </c>
      <c r="M183" s="5">
        <v>329</v>
      </c>
    </row>
    <row r="184" spans="1:13" x14ac:dyDescent="0.25">
      <c r="A184" s="20" t="s">
        <v>393</v>
      </c>
      <c r="B184" s="20">
        <v>379</v>
      </c>
      <c r="L184" s="20" t="s">
        <v>393</v>
      </c>
      <c r="M184" s="5">
        <v>467</v>
      </c>
    </row>
    <row r="185" spans="1:13" x14ac:dyDescent="0.25">
      <c r="A185" s="20" t="s">
        <v>395</v>
      </c>
      <c r="B185" s="20">
        <v>320</v>
      </c>
      <c r="L185" s="20" t="s">
        <v>395</v>
      </c>
      <c r="M185" s="5">
        <v>355</v>
      </c>
    </row>
    <row r="186" spans="1:13" x14ac:dyDescent="0.25">
      <c r="A186" s="20" t="s">
        <v>397</v>
      </c>
      <c r="B186" s="20">
        <v>387</v>
      </c>
      <c r="L186" s="20" t="s">
        <v>397</v>
      </c>
      <c r="M186" s="5">
        <v>490</v>
      </c>
    </row>
    <row r="187" spans="1:13" x14ac:dyDescent="0.25">
      <c r="A187" s="20" t="s">
        <v>399</v>
      </c>
      <c r="B187" s="20">
        <v>189</v>
      </c>
      <c r="L187" s="20" t="s">
        <v>399</v>
      </c>
      <c r="M187" s="5">
        <v>247</v>
      </c>
    </row>
    <row r="188" spans="1:13" x14ac:dyDescent="0.25">
      <c r="A188" s="20" t="s">
        <v>401</v>
      </c>
      <c r="B188" s="20">
        <v>226</v>
      </c>
      <c r="L188" s="20" t="s">
        <v>401</v>
      </c>
      <c r="M188" s="5">
        <v>202</v>
      </c>
    </row>
    <row r="189" spans="1:13" x14ac:dyDescent="0.25">
      <c r="A189" s="20" t="s">
        <v>403</v>
      </c>
      <c r="B189" s="20">
        <v>107</v>
      </c>
      <c r="L189" s="20" t="s">
        <v>403</v>
      </c>
      <c r="M189" s="5">
        <v>165</v>
      </c>
    </row>
    <row r="190" spans="1:13" x14ac:dyDescent="0.25">
      <c r="A190" s="20" t="s">
        <v>405</v>
      </c>
      <c r="B190" s="20">
        <v>230</v>
      </c>
      <c r="L190" s="20" t="s">
        <v>405</v>
      </c>
      <c r="M190" s="5">
        <v>343</v>
      </c>
    </row>
    <row r="191" spans="1:13" x14ac:dyDescent="0.25">
      <c r="A191" s="20" t="s">
        <v>407</v>
      </c>
      <c r="B191" s="20">
        <v>1368</v>
      </c>
      <c r="L191" s="20" t="s">
        <v>407</v>
      </c>
      <c r="M191" s="5">
        <v>1799</v>
      </c>
    </row>
    <row r="192" spans="1:13" x14ac:dyDescent="0.25">
      <c r="A192" s="20" t="s">
        <v>409</v>
      </c>
      <c r="B192" s="20">
        <v>467</v>
      </c>
      <c r="L192" s="20" t="s">
        <v>409</v>
      </c>
      <c r="M192" s="5">
        <v>717</v>
      </c>
    </row>
    <row r="193" spans="1:13" x14ac:dyDescent="0.25">
      <c r="A193" s="20" t="s">
        <v>411</v>
      </c>
      <c r="B193" s="20">
        <v>637</v>
      </c>
      <c r="L193" s="20" t="s">
        <v>411</v>
      </c>
      <c r="M193" s="5">
        <v>918</v>
      </c>
    </row>
    <row r="194" spans="1:13" x14ac:dyDescent="0.25">
      <c r="A194" s="20" t="s">
        <v>413</v>
      </c>
      <c r="B194" s="20">
        <v>578</v>
      </c>
      <c r="L194" s="20" t="s">
        <v>413</v>
      </c>
      <c r="M194" s="5">
        <v>731</v>
      </c>
    </row>
    <row r="195" spans="1:13" x14ac:dyDescent="0.25">
      <c r="A195" s="20" t="s">
        <v>415</v>
      </c>
      <c r="B195" s="20">
        <v>443</v>
      </c>
      <c r="L195" s="20" t="s">
        <v>415</v>
      </c>
      <c r="M195" s="5">
        <v>648</v>
      </c>
    </row>
    <row r="196" spans="1:13" x14ac:dyDescent="0.25">
      <c r="A196" s="20" t="s">
        <v>417</v>
      </c>
      <c r="B196" s="20">
        <v>966</v>
      </c>
      <c r="L196" s="20" t="s">
        <v>417</v>
      </c>
      <c r="M196" s="5">
        <v>1327</v>
      </c>
    </row>
    <row r="197" spans="1:13" x14ac:dyDescent="0.25">
      <c r="A197" s="20" t="s">
        <v>419</v>
      </c>
      <c r="B197" s="20">
        <v>272</v>
      </c>
      <c r="L197" s="20" t="s">
        <v>419</v>
      </c>
      <c r="M197" s="5">
        <v>315</v>
      </c>
    </row>
    <row r="198" spans="1:13" x14ac:dyDescent="0.25">
      <c r="A198" s="20" t="s">
        <v>421</v>
      </c>
      <c r="B198" s="20">
        <v>332</v>
      </c>
      <c r="L198" s="20" t="s">
        <v>421</v>
      </c>
      <c r="M198" s="5">
        <v>724</v>
      </c>
    </row>
    <row r="199" spans="1:13" x14ac:dyDescent="0.25">
      <c r="A199" s="20" t="s">
        <v>423</v>
      </c>
      <c r="B199" s="20">
        <v>219</v>
      </c>
      <c r="L199" s="20" t="s">
        <v>423</v>
      </c>
      <c r="M199" s="5">
        <v>264</v>
      </c>
    </row>
    <row r="200" spans="1:13" x14ac:dyDescent="0.25">
      <c r="A200" s="20" t="s">
        <v>425</v>
      </c>
      <c r="B200" s="20">
        <v>575</v>
      </c>
      <c r="L200" s="20" t="s">
        <v>425</v>
      </c>
      <c r="M200" s="5">
        <v>643</v>
      </c>
    </row>
    <row r="201" spans="1:13" x14ac:dyDescent="0.25">
      <c r="A201" s="20" t="s">
        <v>427</v>
      </c>
      <c r="B201" s="20">
        <v>148</v>
      </c>
      <c r="L201" s="20" t="s">
        <v>427</v>
      </c>
      <c r="M201" s="5">
        <v>267</v>
      </c>
    </row>
    <row r="202" spans="1:13" x14ac:dyDescent="0.25">
      <c r="A202" s="20" t="s">
        <v>429</v>
      </c>
      <c r="B202" s="20">
        <v>478</v>
      </c>
      <c r="L202" s="20" t="s">
        <v>429</v>
      </c>
      <c r="M202" s="5">
        <v>629</v>
      </c>
    </row>
    <row r="203" spans="1:13" x14ac:dyDescent="0.25">
      <c r="A203" s="20" t="s">
        <v>431</v>
      </c>
      <c r="B203" s="20">
        <v>303</v>
      </c>
      <c r="L203" s="20" t="s">
        <v>431</v>
      </c>
      <c r="M203" s="5">
        <v>597</v>
      </c>
    </row>
    <row r="204" spans="1:13" x14ac:dyDescent="0.25">
      <c r="A204" s="20" t="s">
        <v>433</v>
      </c>
      <c r="B204" s="20">
        <v>167</v>
      </c>
      <c r="L204" s="20" t="s">
        <v>433</v>
      </c>
      <c r="M204" s="5">
        <v>349</v>
      </c>
    </row>
    <row r="205" spans="1:13" x14ac:dyDescent="0.25">
      <c r="A205" s="20" t="s">
        <v>435</v>
      </c>
      <c r="B205" s="20">
        <v>150</v>
      </c>
      <c r="L205" s="20" t="s">
        <v>435</v>
      </c>
      <c r="M205" s="5">
        <v>310</v>
      </c>
    </row>
    <row r="206" spans="1:13" x14ac:dyDescent="0.25">
      <c r="A206" s="20" t="s">
        <v>437</v>
      </c>
      <c r="B206" s="20">
        <v>292</v>
      </c>
      <c r="L206" s="20" t="s">
        <v>437</v>
      </c>
      <c r="M206" s="5">
        <v>589</v>
      </c>
    </row>
    <row r="207" spans="1:13" x14ac:dyDescent="0.25">
      <c r="A207" s="20" t="s">
        <v>439</v>
      </c>
      <c r="B207" s="20">
        <v>55</v>
      </c>
      <c r="L207" s="20" t="s">
        <v>439</v>
      </c>
      <c r="M207" s="5">
        <v>97</v>
      </c>
    </row>
    <row r="208" spans="1:13" x14ac:dyDescent="0.25">
      <c r="A208" s="20" t="s">
        <v>441</v>
      </c>
      <c r="B208" s="20">
        <v>183</v>
      </c>
      <c r="L208" s="20" t="s">
        <v>441</v>
      </c>
      <c r="M208" s="5">
        <v>491</v>
      </c>
    </row>
    <row r="209" spans="1:13" x14ac:dyDescent="0.25">
      <c r="A209" s="20" t="s">
        <v>443</v>
      </c>
      <c r="B209" s="20">
        <v>104</v>
      </c>
      <c r="L209" s="20" t="s">
        <v>443</v>
      </c>
      <c r="M209" s="5">
        <v>185</v>
      </c>
    </row>
    <row r="210" spans="1:13" x14ac:dyDescent="0.25">
      <c r="A210" s="20" t="s">
        <v>445</v>
      </c>
      <c r="B210" s="20">
        <v>213</v>
      </c>
      <c r="L210" s="20" t="s">
        <v>445</v>
      </c>
      <c r="M210" s="5">
        <v>381</v>
      </c>
    </row>
    <row r="211" spans="1:13" x14ac:dyDescent="0.25">
      <c r="A211" s="20" t="s">
        <v>330</v>
      </c>
      <c r="B211" s="20">
        <v>205</v>
      </c>
      <c r="L211" s="20" t="s">
        <v>330</v>
      </c>
      <c r="M211" s="5">
        <v>455</v>
      </c>
    </row>
    <row r="212" spans="1:13" x14ac:dyDescent="0.25">
      <c r="A212" s="20" t="s">
        <v>448</v>
      </c>
      <c r="B212" s="20">
        <v>309</v>
      </c>
      <c r="L212" s="20" t="s">
        <v>448</v>
      </c>
      <c r="M212" s="5">
        <v>806</v>
      </c>
    </row>
    <row r="213" spans="1:13" x14ac:dyDescent="0.25">
      <c r="A213" s="20" t="s">
        <v>450</v>
      </c>
      <c r="B213" s="20">
        <v>175</v>
      </c>
      <c r="L213" s="20" t="s">
        <v>450</v>
      </c>
      <c r="M213" s="5">
        <v>327</v>
      </c>
    </row>
    <row r="214" spans="1:13" x14ac:dyDescent="0.25">
      <c r="A214" s="20" t="s">
        <v>452</v>
      </c>
      <c r="B214" s="20">
        <v>201</v>
      </c>
      <c r="L214" s="20" t="s">
        <v>452</v>
      </c>
      <c r="M214" s="5">
        <v>467</v>
      </c>
    </row>
    <row r="215" spans="1:13" x14ac:dyDescent="0.25">
      <c r="A215" s="20" t="s">
        <v>454</v>
      </c>
      <c r="B215" s="20">
        <v>222</v>
      </c>
      <c r="L215" s="20" t="s">
        <v>454</v>
      </c>
      <c r="M215" s="5">
        <v>609</v>
      </c>
    </row>
    <row r="216" spans="1:13" x14ac:dyDescent="0.25">
      <c r="A216" s="20" t="s">
        <v>456</v>
      </c>
      <c r="B216" s="20">
        <v>194</v>
      </c>
      <c r="L216" s="20" t="s">
        <v>456</v>
      </c>
      <c r="M216" s="5">
        <v>543</v>
      </c>
    </row>
    <row r="217" spans="1:13" x14ac:dyDescent="0.25">
      <c r="A217" s="20" t="s">
        <v>458</v>
      </c>
      <c r="B217" s="20">
        <v>109</v>
      </c>
      <c r="L217" s="20" t="s">
        <v>458</v>
      </c>
      <c r="M217" s="5">
        <v>300</v>
      </c>
    </row>
    <row r="218" spans="1:13" x14ac:dyDescent="0.25">
      <c r="A218" s="20" t="s">
        <v>460</v>
      </c>
      <c r="B218" s="20">
        <v>250</v>
      </c>
      <c r="L218" s="20" t="s">
        <v>460</v>
      </c>
      <c r="M218" s="5">
        <v>562</v>
      </c>
    </row>
    <row r="219" spans="1:13" x14ac:dyDescent="0.25">
      <c r="A219" s="20" t="s">
        <v>462</v>
      </c>
      <c r="B219" s="20">
        <v>122</v>
      </c>
      <c r="L219" s="20" t="s">
        <v>462</v>
      </c>
      <c r="M219" s="5">
        <v>330</v>
      </c>
    </row>
    <row r="220" spans="1:13" x14ac:dyDescent="0.25">
      <c r="A220" s="20" t="s">
        <v>464</v>
      </c>
      <c r="B220" s="20">
        <v>121</v>
      </c>
      <c r="L220" s="20" t="s">
        <v>464</v>
      </c>
      <c r="M220" s="5">
        <v>262</v>
      </c>
    </row>
    <row r="221" spans="1:13" x14ac:dyDescent="0.25">
      <c r="A221" s="20" t="s">
        <v>466</v>
      </c>
      <c r="B221" s="20">
        <v>44</v>
      </c>
      <c r="L221" s="20" t="s">
        <v>466</v>
      </c>
      <c r="M221" s="5">
        <v>150</v>
      </c>
    </row>
    <row r="222" spans="1:13" x14ac:dyDescent="0.25">
      <c r="A222" s="20" t="s">
        <v>468</v>
      </c>
      <c r="B222" s="20">
        <v>146</v>
      </c>
      <c r="L222" s="20" t="s">
        <v>468</v>
      </c>
      <c r="M222" s="5">
        <v>336</v>
      </c>
    </row>
    <row r="223" spans="1:13" x14ac:dyDescent="0.25">
      <c r="A223" s="20" t="s">
        <v>91</v>
      </c>
      <c r="B223" s="20">
        <v>300</v>
      </c>
      <c r="L223" s="20" t="s">
        <v>91</v>
      </c>
      <c r="M223" s="5">
        <v>619</v>
      </c>
    </row>
    <row r="224" spans="1:13" x14ac:dyDescent="0.25">
      <c r="A224" s="20" t="s">
        <v>471</v>
      </c>
      <c r="B224" s="20">
        <v>108</v>
      </c>
      <c r="L224" s="20" t="s">
        <v>471</v>
      </c>
      <c r="M224" s="5">
        <v>315</v>
      </c>
    </row>
    <row r="225" spans="1:13" x14ac:dyDescent="0.25">
      <c r="A225" s="20" t="s">
        <v>473</v>
      </c>
      <c r="B225" s="20">
        <v>113</v>
      </c>
      <c r="L225" s="20" t="s">
        <v>473</v>
      </c>
      <c r="M225" s="5">
        <v>287</v>
      </c>
    </row>
    <row r="226" spans="1:13" x14ac:dyDescent="0.25">
      <c r="A226" s="20" t="s">
        <v>475</v>
      </c>
      <c r="B226" s="20">
        <v>217</v>
      </c>
      <c r="L226" s="20" t="s">
        <v>475</v>
      </c>
      <c r="M226" s="5">
        <v>335</v>
      </c>
    </row>
    <row r="227" spans="1:13" x14ac:dyDescent="0.25">
      <c r="A227" s="20" t="s">
        <v>477</v>
      </c>
      <c r="B227" s="20">
        <v>344</v>
      </c>
      <c r="L227" s="20" t="s">
        <v>477</v>
      </c>
      <c r="M227" s="5">
        <v>747</v>
      </c>
    </row>
    <row r="228" spans="1:13" x14ac:dyDescent="0.25">
      <c r="A228" s="20" t="s">
        <v>479</v>
      </c>
      <c r="B228" s="20">
        <v>265</v>
      </c>
      <c r="L228" s="20" t="s">
        <v>479</v>
      </c>
      <c r="M228" s="5">
        <v>714</v>
      </c>
    </row>
    <row r="229" spans="1:13" x14ac:dyDescent="0.25">
      <c r="A229" s="20" t="s">
        <v>481</v>
      </c>
      <c r="B229" s="20">
        <v>719</v>
      </c>
      <c r="L229" s="20" t="s">
        <v>481</v>
      </c>
      <c r="M229" s="5">
        <v>1355</v>
      </c>
    </row>
    <row r="230" spans="1:13" x14ac:dyDescent="0.25">
      <c r="A230" s="20" t="s">
        <v>483</v>
      </c>
      <c r="B230" s="20">
        <v>218</v>
      </c>
      <c r="L230" s="20" t="s">
        <v>483</v>
      </c>
      <c r="M230" s="5">
        <v>459</v>
      </c>
    </row>
    <row r="231" spans="1:13" x14ac:dyDescent="0.25">
      <c r="A231" s="20" t="s">
        <v>485</v>
      </c>
      <c r="B231" s="20">
        <v>189</v>
      </c>
      <c r="L231" s="20" t="s">
        <v>485</v>
      </c>
      <c r="M231" s="5">
        <v>436</v>
      </c>
    </row>
    <row r="232" spans="1:13" x14ac:dyDescent="0.25">
      <c r="A232" s="20" t="s">
        <v>487</v>
      </c>
      <c r="B232" s="20">
        <v>150</v>
      </c>
      <c r="L232" s="20" t="s">
        <v>487</v>
      </c>
      <c r="M232" s="5">
        <v>480</v>
      </c>
    </row>
    <row r="233" spans="1:13" x14ac:dyDescent="0.25">
      <c r="A233" s="20" t="s">
        <v>489</v>
      </c>
      <c r="B233" s="20">
        <v>408</v>
      </c>
      <c r="L233" s="20" t="s">
        <v>489</v>
      </c>
      <c r="M233" s="5">
        <v>661</v>
      </c>
    </row>
    <row r="234" spans="1:13" x14ac:dyDescent="0.25">
      <c r="A234" s="20" t="s">
        <v>491</v>
      </c>
      <c r="B234" s="20">
        <v>218</v>
      </c>
      <c r="L234" s="20" t="s">
        <v>491</v>
      </c>
      <c r="M234" s="5">
        <v>511</v>
      </c>
    </row>
    <row r="235" spans="1:13" x14ac:dyDescent="0.25">
      <c r="A235" s="20" t="s">
        <v>129</v>
      </c>
      <c r="B235" s="20">
        <v>96</v>
      </c>
      <c r="L235" s="20" t="s">
        <v>129</v>
      </c>
      <c r="M235" s="5">
        <v>224</v>
      </c>
    </row>
    <row r="236" spans="1:13" x14ac:dyDescent="0.25">
      <c r="A236" s="20" t="s">
        <v>494</v>
      </c>
      <c r="B236" s="20">
        <v>86</v>
      </c>
      <c r="L236" s="20" t="s">
        <v>494</v>
      </c>
      <c r="M236" s="5">
        <v>341</v>
      </c>
    </row>
    <row r="237" spans="1:13" x14ac:dyDescent="0.25">
      <c r="A237" s="20" t="s">
        <v>496</v>
      </c>
      <c r="B237" s="20">
        <v>88</v>
      </c>
      <c r="L237" s="20" t="s">
        <v>496</v>
      </c>
      <c r="M237" s="5">
        <v>202</v>
      </c>
    </row>
    <row r="238" spans="1:13" x14ac:dyDescent="0.25">
      <c r="A238" s="20" t="s">
        <v>498</v>
      </c>
      <c r="B238" s="20">
        <v>51</v>
      </c>
      <c r="L238" s="20" t="s">
        <v>498</v>
      </c>
      <c r="M238" s="5">
        <v>131</v>
      </c>
    </row>
    <row r="239" spans="1:13" x14ac:dyDescent="0.25">
      <c r="A239" s="20" t="s">
        <v>500</v>
      </c>
      <c r="B239" s="20">
        <v>93</v>
      </c>
      <c r="L239" s="20" t="s">
        <v>500</v>
      </c>
      <c r="M239" s="5">
        <v>205</v>
      </c>
    </row>
    <row r="240" spans="1:13" x14ac:dyDescent="0.25">
      <c r="A240" s="20" t="s">
        <v>502</v>
      </c>
      <c r="B240" s="20">
        <v>119</v>
      </c>
      <c r="L240" s="20" t="s">
        <v>502</v>
      </c>
      <c r="M240" s="5">
        <v>293</v>
      </c>
    </row>
    <row r="241" spans="1:13" x14ac:dyDescent="0.25">
      <c r="A241" s="20" t="s">
        <v>504</v>
      </c>
      <c r="B241" s="20">
        <v>54</v>
      </c>
      <c r="L241" s="20" t="s">
        <v>504</v>
      </c>
      <c r="M241" s="5">
        <v>140</v>
      </c>
    </row>
    <row r="242" spans="1:13" x14ac:dyDescent="0.25">
      <c r="A242" s="20" t="s">
        <v>506</v>
      </c>
      <c r="B242" s="20">
        <v>149</v>
      </c>
      <c r="L242" s="20" t="s">
        <v>506</v>
      </c>
      <c r="M242" s="5">
        <v>313</v>
      </c>
    </row>
    <row r="243" spans="1:13" x14ac:dyDescent="0.25">
      <c r="A243" s="20" t="s">
        <v>508</v>
      </c>
      <c r="B243" s="20">
        <v>159</v>
      </c>
      <c r="L243" s="20" t="s">
        <v>508</v>
      </c>
      <c r="M243" s="5">
        <v>351</v>
      </c>
    </row>
    <row r="244" spans="1:13" x14ac:dyDescent="0.25">
      <c r="A244" s="20" t="s">
        <v>510</v>
      </c>
      <c r="B244" s="20">
        <v>202</v>
      </c>
      <c r="L244" s="20" t="s">
        <v>510</v>
      </c>
      <c r="M244" s="5">
        <v>398</v>
      </c>
    </row>
    <row r="245" spans="1:13" x14ac:dyDescent="0.25">
      <c r="A245" s="20" t="s">
        <v>512</v>
      </c>
      <c r="B245" s="20">
        <v>286</v>
      </c>
      <c r="L245" s="20" t="s">
        <v>512</v>
      </c>
      <c r="M245" s="5">
        <v>678</v>
      </c>
    </row>
    <row r="246" spans="1:13" x14ac:dyDescent="0.25">
      <c r="A246" s="20" t="s">
        <v>514</v>
      </c>
      <c r="B246" s="20">
        <v>176</v>
      </c>
      <c r="L246" s="20" t="s">
        <v>514</v>
      </c>
      <c r="M246" s="5">
        <v>444</v>
      </c>
    </row>
    <row r="247" spans="1:13" x14ac:dyDescent="0.25">
      <c r="A247" s="20" t="s">
        <v>516</v>
      </c>
      <c r="B247" s="20">
        <v>253</v>
      </c>
      <c r="L247" s="20" t="s">
        <v>516</v>
      </c>
      <c r="M247" s="5">
        <v>552</v>
      </c>
    </row>
    <row r="248" spans="1:13" x14ac:dyDescent="0.25">
      <c r="A248" s="20" t="s">
        <v>518</v>
      </c>
      <c r="B248" s="20">
        <v>75</v>
      </c>
      <c r="L248" s="20" t="s">
        <v>518</v>
      </c>
      <c r="M248" s="5">
        <v>328</v>
      </c>
    </row>
    <row r="249" spans="1:13" x14ac:dyDescent="0.25">
      <c r="A249" s="20" t="s">
        <v>520</v>
      </c>
      <c r="B249" s="20">
        <v>309</v>
      </c>
      <c r="L249" s="20" t="s">
        <v>520</v>
      </c>
      <c r="M249" s="5">
        <v>824</v>
      </c>
    </row>
    <row r="250" spans="1:13" x14ac:dyDescent="0.25">
      <c r="A250" s="20" t="s">
        <v>522</v>
      </c>
      <c r="B250" s="20">
        <v>124</v>
      </c>
      <c r="L250" s="20" t="s">
        <v>522</v>
      </c>
      <c r="M250" s="5">
        <v>389</v>
      </c>
    </row>
    <row r="251" spans="1:13" x14ac:dyDescent="0.25">
      <c r="A251" s="20" t="s">
        <v>524</v>
      </c>
      <c r="B251" s="20">
        <v>199</v>
      </c>
      <c r="L251" s="20" t="s">
        <v>524</v>
      </c>
      <c r="M251" s="5">
        <v>399</v>
      </c>
    </row>
    <row r="252" spans="1:13" x14ac:dyDescent="0.25">
      <c r="A252" s="20" t="s">
        <v>526</v>
      </c>
      <c r="B252" s="20">
        <v>64</v>
      </c>
      <c r="L252" s="20" t="s">
        <v>526</v>
      </c>
      <c r="M252" s="5">
        <v>203</v>
      </c>
    </row>
    <row r="253" spans="1:13" x14ac:dyDescent="0.25">
      <c r="A253" s="20" t="s">
        <v>528</v>
      </c>
      <c r="B253" s="20">
        <v>596</v>
      </c>
      <c r="L253" s="20" t="s">
        <v>528</v>
      </c>
      <c r="M253" s="5">
        <v>1192</v>
      </c>
    </row>
    <row r="254" spans="1:13" x14ac:dyDescent="0.25">
      <c r="A254" s="20" t="s">
        <v>530</v>
      </c>
      <c r="B254" s="20">
        <v>376</v>
      </c>
      <c r="L254" s="20" t="s">
        <v>530</v>
      </c>
      <c r="M254" s="5">
        <v>585</v>
      </c>
    </row>
    <row r="255" spans="1:13" x14ac:dyDescent="0.25">
      <c r="A255" s="20" t="s">
        <v>532</v>
      </c>
      <c r="B255" s="20">
        <v>191</v>
      </c>
      <c r="L255" s="20" t="s">
        <v>532</v>
      </c>
      <c r="M255" s="5">
        <v>392</v>
      </c>
    </row>
    <row r="256" spans="1:13" x14ac:dyDescent="0.25">
      <c r="A256" s="20" t="s">
        <v>534</v>
      </c>
      <c r="B256" s="20">
        <v>242</v>
      </c>
      <c r="L256" s="20" t="s">
        <v>534</v>
      </c>
      <c r="M256" s="5">
        <v>653</v>
      </c>
    </row>
    <row r="257" spans="1:13" x14ac:dyDescent="0.25">
      <c r="A257" s="20" t="s">
        <v>536</v>
      </c>
      <c r="B257" s="20">
        <v>279</v>
      </c>
      <c r="L257" s="20" t="s">
        <v>536</v>
      </c>
      <c r="M257" s="5">
        <v>496</v>
      </c>
    </row>
    <row r="258" spans="1:13" x14ac:dyDescent="0.25">
      <c r="A258" s="20" t="s">
        <v>538</v>
      </c>
      <c r="B258" s="20">
        <v>288</v>
      </c>
      <c r="L258" s="20" t="s">
        <v>538</v>
      </c>
      <c r="M258" s="5">
        <v>534</v>
      </c>
    </row>
    <row r="259" spans="1:13" x14ac:dyDescent="0.25">
      <c r="A259" s="20" t="s">
        <v>540</v>
      </c>
      <c r="B259" s="20">
        <v>242</v>
      </c>
      <c r="L259" s="20" t="s">
        <v>540</v>
      </c>
      <c r="M259" s="5">
        <v>562</v>
      </c>
    </row>
    <row r="260" spans="1:13" x14ac:dyDescent="0.25">
      <c r="A260" s="20" t="s">
        <v>542</v>
      </c>
      <c r="B260" s="20">
        <v>342</v>
      </c>
      <c r="L260" s="20" t="s">
        <v>542</v>
      </c>
      <c r="M260" s="5">
        <v>578</v>
      </c>
    </row>
    <row r="261" spans="1:13" x14ac:dyDescent="0.25">
      <c r="A261" s="20" t="s">
        <v>544</v>
      </c>
      <c r="B261" s="20">
        <v>162</v>
      </c>
      <c r="L261" s="20" t="s">
        <v>544</v>
      </c>
      <c r="M261" s="5">
        <v>446</v>
      </c>
    </row>
    <row r="262" spans="1:13" x14ac:dyDescent="0.25">
      <c r="A262" s="20" t="s">
        <v>546</v>
      </c>
      <c r="B262" s="20">
        <v>142</v>
      </c>
      <c r="L262" s="20" t="s">
        <v>546</v>
      </c>
      <c r="M262" s="5">
        <v>370</v>
      </c>
    </row>
    <row r="263" spans="1:13" x14ac:dyDescent="0.25">
      <c r="A263" s="20" t="s">
        <v>548</v>
      </c>
      <c r="B263" s="20">
        <v>474</v>
      </c>
      <c r="L263" s="20" t="s">
        <v>548</v>
      </c>
      <c r="M263" s="5">
        <v>904</v>
      </c>
    </row>
    <row r="264" spans="1:13" x14ac:dyDescent="0.25">
      <c r="A264" s="20" t="s">
        <v>550</v>
      </c>
      <c r="B264" s="20">
        <v>271</v>
      </c>
      <c r="L264" s="20" t="s">
        <v>550</v>
      </c>
      <c r="M264" s="5">
        <v>445</v>
      </c>
    </row>
    <row r="265" spans="1:13" x14ac:dyDescent="0.25">
      <c r="A265" s="20" t="s">
        <v>552</v>
      </c>
      <c r="B265" s="20">
        <v>135</v>
      </c>
      <c r="L265" s="20" t="s">
        <v>552</v>
      </c>
      <c r="M265" s="5">
        <v>408</v>
      </c>
    </row>
    <row r="266" spans="1:13" x14ac:dyDescent="0.25">
      <c r="A266" s="20" t="s">
        <v>554</v>
      </c>
      <c r="B266" s="20">
        <v>238</v>
      </c>
      <c r="L266" s="20" t="s">
        <v>554</v>
      </c>
      <c r="M266" s="5">
        <v>490</v>
      </c>
    </row>
    <row r="267" spans="1:13" x14ac:dyDescent="0.25">
      <c r="A267" s="20" t="s">
        <v>556</v>
      </c>
      <c r="B267" s="20">
        <v>579</v>
      </c>
      <c r="L267" s="20" t="s">
        <v>556</v>
      </c>
      <c r="M267" s="5">
        <v>1172</v>
      </c>
    </row>
    <row r="268" spans="1:13" x14ac:dyDescent="0.25">
      <c r="A268" s="20" t="s">
        <v>558</v>
      </c>
      <c r="B268" s="20">
        <v>218</v>
      </c>
      <c r="L268" s="20" t="s">
        <v>558</v>
      </c>
      <c r="M268" s="5">
        <v>493</v>
      </c>
    </row>
    <row r="269" spans="1:13" x14ac:dyDescent="0.25">
      <c r="A269" s="20" t="s">
        <v>560</v>
      </c>
      <c r="B269" s="20">
        <v>287</v>
      </c>
      <c r="L269" s="20" t="s">
        <v>560</v>
      </c>
      <c r="M269" s="5">
        <v>537</v>
      </c>
    </row>
    <row r="270" spans="1:13" x14ac:dyDescent="0.25">
      <c r="A270" s="20" t="s">
        <v>562</v>
      </c>
      <c r="B270" s="20">
        <v>249</v>
      </c>
      <c r="L270" s="20" t="s">
        <v>562</v>
      </c>
      <c r="M270" s="5">
        <v>681</v>
      </c>
    </row>
    <row r="271" spans="1:13" x14ac:dyDescent="0.25">
      <c r="A271" s="20" t="s">
        <v>564</v>
      </c>
      <c r="B271" s="20">
        <v>293</v>
      </c>
      <c r="L271" s="20" t="s">
        <v>564</v>
      </c>
      <c r="M271" s="5">
        <v>538</v>
      </c>
    </row>
    <row r="272" spans="1:13" x14ac:dyDescent="0.25">
      <c r="A272" s="20" t="s">
        <v>566</v>
      </c>
      <c r="B272" s="20">
        <v>180</v>
      </c>
      <c r="L272" s="20" t="s">
        <v>566</v>
      </c>
      <c r="M272" s="5">
        <v>398</v>
      </c>
    </row>
    <row r="273" spans="1:13" x14ac:dyDescent="0.25">
      <c r="A273" s="20" t="s">
        <v>568</v>
      </c>
      <c r="B273" s="20">
        <v>365</v>
      </c>
      <c r="L273" s="20" t="s">
        <v>568</v>
      </c>
      <c r="M273" s="5">
        <v>778</v>
      </c>
    </row>
    <row r="274" spans="1:13" x14ac:dyDescent="0.25">
      <c r="A274" s="20" t="s">
        <v>570</v>
      </c>
      <c r="B274" s="20">
        <v>65</v>
      </c>
      <c r="L274" s="20" t="s">
        <v>570</v>
      </c>
      <c r="M274" s="5">
        <v>103</v>
      </c>
    </row>
    <row r="275" spans="1:13" x14ac:dyDescent="0.25">
      <c r="A275" s="20" t="s">
        <v>572</v>
      </c>
      <c r="B275" s="20">
        <v>167</v>
      </c>
      <c r="L275" s="20" t="s">
        <v>572</v>
      </c>
      <c r="M275" s="5">
        <v>358</v>
      </c>
    </row>
    <row r="276" spans="1:13" x14ac:dyDescent="0.25">
      <c r="A276" s="20" t="s">
        <v>574</v>
      </c>
      <c r="B276" s="20">
        <v>237</v>
      </c>
      <c r="L276" s="20" t="s">
        <v>574</v>
      </c>
      <c r="M276" s="5">
        <v>426</v>
      </c>
    </row>
    <row r="277" spans="1:13" x14ac:dyDescent="0.25">
      <c r="A277" s="20" t="s">
        <v>576</v>
      </c>
      <c r="B277" s="20">
        <v>180</v>
      </c>
      <c r="L277" s="20" t="s">
        <v>576</v>
      </c>
      <c r="M277" s="5">
        <v>292</v>
      </c>
    </row>
    <row r="278" spans="1:13" x14ac:dyDescent="0.25">
      <c r="A278" s="20" t="s">
        <v>578</v>
      </c>
      <c r="B278" s="20">
        <v>112</v>
      </c>
      <c r="L278" s="20" t="s">
        <v>578</v>
      </c>
      <c r="M278" s="5">
        <v>180</v>
      </c>
    </row>
    <row r="279" spans="1:13" x14ac:dyDescent="0.25">
      <c r="A279" s="20" t="s">
        <v>580</v>
      </c>
      <c r="B279" s="20">
        <v>152</v>
      </c>
      <c r="L279" s="20" t="s">
        <v>580</v>
      </c>
      <c r="M279" s="5">
        <v>315</v>
      </c>
    </row>
    <row r="280" spans="1:13" x14ac:dyDescent="0.25">
      <c r="A280" s="20" t="s">
        <v>582</v>
      </c>
      <c r="B280" s="20">
        <v>201</v>
      </c>
      <c r="L280" s="20" t="s">
        <v>582</v>
      </c>
      <c r="M280" s="5">
        <v>365</v>
      </c>
    </row>
    <row r="281" spans="1:13" x14ac:dyDescent="0.25">
      <c r="A281" s="20" t="s">
        <v>584</v>
      </c>
      <c r="B281" s="20">
        <v>140</v>
      </c>
      <c r="L281" s="20" t="s">
        <v>584</v>
      </c>
      <c r="M281" s="5">
        <v>392</v>
      </c>
    </row>
    <row r="282" spans="1:13" x14ac:dyDescent="0.25">
      <c r="A282" s="20" t="s">
        <v>586</v>
      </c>
      <c r="B282" s="20">
        <v>270</v>
      </c>
      <c r="L282" s="20" t="s">
        <v>586</v>
      </c>
      <c r="M282" s="5">
        <v>402</v>
      </c>
    </row>
    <row r="283" spans="1:13" x14ac:dyDescent="0.25">
      <c r="A283" s="20" t="s">
        <v>588</v>
      </c>
      <c r="B283" s="20">
        <v>106</v>
      </c>
      <c r="L283" s="20" t="s">
        <v>588</v>
      </c>
      <c r="M283" s="5">
        <v>219</v>
      </c>
    </row>
    <row r="284" spans="1:13" x14ac:dyDescent="0.25">
      <c r="A284" s="20" t="s">
        <v>590</v>
      </c>
      <c r="B284" s="20">
        <v>248</v>
      </c>
      <c r="L284" s="20" t="s">
        <v>590</v>
      </c>
      <c r="M284" s="5">
        <v>625</v>
      </c>
    </row>
    <row r="285" spans="1:13" x14ac:dyDescent="0.25">
      <c r="A285" s="20" t="s">
        <v>592</v>
      </c>
      <c r="B285" s="20">
        <v>194</v>
      </c>
      <c r="L285" s="20" t="s">
        <v>592</v>
      </c>
      <c r="M285" s="5">
        <v>375</v>
      </c>
    </row>
    <row r="286" spans="1:13" x14ac:dyDescent="0.25">
      <c r="A286" s="20" t="s">
        <v>594</v>
      </c>
      <c r="B286" s="20">
        <v>215</v>
      </c>
      <c r="L286" s="20" t="s">
        <v>594</v>
      </c>
      <c r="M286" s="5">
        <v>444</v>
      </c>
    </row>
    <row r="287" spans="1:13" x14ac:dyDescent="0.25">
      <c r="A287" s="20" t="s">
        <v>596</v>
      </c>
      <c r="B287" s="20">
        <v>127</v>
      </c>
      <c r="L287" s="20" t="s">
        <v>596</v>
      </c>
      <c r="M287" s="5">
        <v>490</v>
      </c>
    </row>
    <row r="288" spans="1:13" x14ac:dyDescent="0.25">
      <c r="A288" s="20" t="s">
        <v>598</v>
      </c>
      <c r="B288" s="20">
        <v>139</v>
      </c>
      <c r="L288" s="20" t="s">
        <v>598</v>
      </c>
      <c r="M288" s="5">
        <v>446</v>
      </c>
    </row>
    <row r="289" spans="1:13" x14ac:dyDescent="0.25">
      <c r="A289" s="20" t="s">
        <v>600</v>
      </c>
      <c r="B289" s="20">
        <v>279</v>
      </c>
      <c r="L289" s="20" t="s">
        <v>600</v>
      </c>
      <c r="M289" s="5">
        <v>500</v>
      </c>
    </row>
    <row r="290" spans="1:13" x14ac:dyDescent="0.25">
      <c r="A290" s="20" t="s">
        <v>602</v>
      </c>
      <c r="B290" s="20">
        <v>211</v>
      </c>
      <c r="L290" s="20" t="s">
        <v>602</v>
      </c>
      <c r="M290" s="5">
        <v>491</v>
      </c>
    </row>
    <row r="291" spans="1:13" x14ac:dyDescent="0.25">
      <c r="A291" s="20" t="s">
        <v>604</v>
      </c>
      <c r="B291" s="20">
        <v>803</v>
      </c>
      <c r="L291" s="20" t="s">
        <v>604</v>
      </c>
      <c r="M291" s="5">
        <v>1255</v>
      </c>
    </row>
    <row r="292" spans="1:13" x14ac:dyDescent="0.25">
      <c r="A292" s="20" t="s">
        <v>308</v>
      </c>
      <c r="B292" s="20">
        <v>411</v>
      </c>
      <c r="L292" s="20" t="s">
        <v>308</v>
      </c>
      <c r="M292" s="5">
        <v>766</v>
      </c>
    </row>
    <row r="293" spans="1:13" x14ac:dyDescent="0.25">
      <c r="A293" s="20" t="s">
        <v>607</v>
      </c>
      <c r="B293" s="20">
        <v>196</v>
      </c>
      <c r="L293" s="20" t="s">
        <v>607</v>
      </c>
      <c r="M293" s="5">
        <v>416</v>
      </c>
    </row>
    <row r="294" spans="1:13" x14ac:dyDescent="0.25">
      <c r="A294" s="20" t="s">
        <v>609</v>
      </c>
      <c r="B294" s="20">
        <v>331</v>
      </c>
      <c r="L294" s="20" t="s">
        <v>609</v>
      </c>
      <c r="M294" s="5">
        <v>536</v>
      </c>
    </row>
    <row r="295" spans="1:13" x14ac:dyDescent="0.25">
      <c r="A295" s="20" t="s">
        <v>611</v>
      </c>
      <c r="B295" s="20">
        <v>284</v>
      </c>
      <c r="L295" s="20" t="s">
        <v>611</v>
      </c>
      <c r="M295" s="5">
        <v>667</v>
      </c>
    </row>
    <row r="296" spans="1:13" x14ac:dyDescent="0.25">
      <c r="A296" s="20" t="s">
        <v>613</v>
      </c>
      <c r="B296" s="20">
        <v>76</v>
      </c>
      <c r="L296" s="20" t="s">
        <v>613</v>
      </c>
      <c r="M296" s="5">
        <v>244</v>
      </c>
    </row>
    <row r="297" spans="1:13" x14ac:dyDescent="0.25">
      <c r="A297" s="20" t="s">
        <v>615</v>
      </c>
      <c r="B297" s="20">
        <v>215</v>
      </c>
      <c r="L297" s="20" t="s">
        <v>615</v>
      </c>
      <c r="M297" s="5">
        <v>571</v>
      </c>
    </row>
    <row r="298" spans="1:13" x14ac:dyDescent="0.25">
      <c r="A298" s="20" t="s">
        <v>617</v>
      </c>
      <c r="B298" s="20">
        <v>256</v>
      </c>
      <c r="L298" s="20" t="s">
        <v>617</v>
      </c>
      <c r="M298" s="5">
        <v>406</v>
      </c>
    </row>
    <row r="299" spans="1:13" x14ac:dyDescent="0.25">
      <c r="A299" s="20" t="s">
        <v>619</v>
      </c>
      <c r="B299" s="20">
        <v>149</v>
      </c>
      <c r="L299" s="20" t="s">
        <v>619</v>
      </c>
      <c r="M299" s="5">
        <v>305</v>
      </c>
    </row>
    <row r="300" spans="1:13" x14ac:dyDescent="0.25">
      <c r="A300" s="20" t="s">
        <v>524</v>
      </c>
      <c r="B300" s="20">
        <v>121</v>
      </c>
      <c r="L300" s="20" t="s">
        <v>524</v>
      </c>
      <c r="M300" s="5">
        <v>234</v>
      </c>
    </row>
    <row r="301" spans="1:13" x14ac:dyDescent="0.25">
      <c r="A301" s="20" t="s">
        <v>622</v>
      </c>
      <c r="B301" s="20">
        <v>154</v>
      </c>
      <c r="L301" s="20" t="s">
        <v>622</v>
      </c>
      <c r="M301" s="5">
        <v>461</v>
      </c>
    </row>
    <row r="302" spans="1:13" x14ac:dyDescent="0.25">
      <c r="A302" s="20" t="s">
        <v>624</v>
      </c>
      <c r="B302" s="20">
        <v>232</v>
      </c>
      <c r="L302" s="20" t="s">
        <v>624</v>
      </c>
      <c r="M302" s="5">
        <v>377</v>
      </c>
    </row>
    <row r="303" spans="1:13" x14ac:dyDescent="0.25">
      <c r="A303" s="20" t="s">
        <v>626</v>
      </c>
      <c r="B303" s="20">
        <v>156</v>
      </c>
      <c r="L303" s="20" t="s">
        <v>626</v>
      </c>
      <c r="M303" s="5">
        <v>365</v>
      </c>
    </row>
    <row r="304" spans="1:13" x14ac:dyDescent="0.25">
      <c r="A304" s="20" t="s">
        <v>628</v>
      </c>
      <c r="B304" s="20">
        <v>852</v>
      </c>
      <c r="L304" s="20" t="s">
        <v>628</v>
      </c>
      <c r="M304" s="5">
        <v>1553</v>
      </c>
    </row>
    <row r="305" spans="1:13" x14ac:dyDescent="0.25">
      <c r="A305" s="20" t="s">
        <v>191</v>
      </c>
      <c r="B305" s="20">
        <v>271</v>
      </c>
      <c r="L305" s="20" t="s">
        <v>191</v>
      </c>
      <c r="M305" s="5">
        <v>663</v>
      </c>
    </row>
    <row r="306" spans="1:13" x14ac:dyDescent="0.25">
      <c r="A306" s="20" t="s">
        <v>631</v>
      </c>
      <c r="B306" s="20">
        <v>166</v>
      </c>
      <c r="L306" s="20" t="s">
        <v>631</v>
      </c>
      <c r="M306" s="5">
        <v>424</v>
      </c>
    </row>
    <row r="307" spans="1:13" x14ac:dyDescent="0.25">
      <c r="A307" s="20" t="s">
        <v>633</v>
      </c>
      <c r="B307" s="20">
        <v>123</v>
      </c>
      <c r="L307" s="20" t="s">
        <v>633</v>
      </c>
      <c r="M307" s="5">
        <v>333</v>
      </c>
    </row>
    <row r="308" spans="1:13" x14ac:dyDescent="0.25">
      <c r="A308" s="20" t="s">
        <v>635</v>
      </c>
      <c r="B308" s="20">
        <v>424</v>
      </c>
      <c r="L308" s="20" t="s">
        <v>635</v>
      </c>
      <c r="M308" s="5">
        <v>793</v>
      </c>
    </row>
    <row r="309" spans="1:13" x14ac:dyDescent="0.25">
      <c r="A309" s="20" t="s">
        <v>637</v>
      </c>
      <c r="B309" s="20">
        <v>219</v>
      </c>
      <c r="L309" s="20" t="s">
        <v>637</v>
      </c>
      <c r="M309" s="5">
        <v>424</v>
      </c>
    </row>
    <row r="310" spans="1:13" x14ac:dyDescent="0.25">
      <c r="A310" s="20" t="s">
        <v>639</v>
      </c>
      <c r="B310" s="20">
        <v>257</v>
      </c>
      <c r="L310" s="20" t="s">
        <v>639</v>
      </c>
      <c r="M310" s="5">
        <v>623</v>
      </c>
    </row>
    <row r="311" spans="1:13" x14ac:dyDescent="0.25">
      <c r="A311" s="20" t="s">
        <v>641</v>
      </c>
      <c r="B311" s="20">
        <v>155</v>
      </c>
      <c r="L311" s="20" t="s">
        <v>641</v>
      </c>
      <c r="M311" s="5">
        <v>391</v>
      </c>
    </row>
    <row r="312" spans="1:13" x14ac:dyDescent="0.25">
      <c r="A312" s="20" t="s">
        <v>643</v>
      </c>
      <c r="B312" s="20">
        <v>132</v>
      </c>
      <c r="L312" s="20" t="s">
        <v>643</v>
      </c>
      <c r="M312" s="5">
        <v>361</v>
      </c>
    </row>
    <row r="313" spans="1:13" x14ac:dyDescent="0.25">
      <c r="A313" s="20" t="s">
        <v>645</v>
      </c>
      <c r="B313" s="20">
        <v>128</v>
      </c>
      <c r="L313" s="20" t="s">
        <v>645</v>
      </c>
      <c r="M313" s="5">
        <v>326</v>
      </c>
    </row>
    <row r="314" spans="1:13" x14ac:dyDescent="0.25">
      <c r="A314" s="20" t="s">
        <v>318</v>
      </c>
      <c r="B314" s="20">
        <v>306</v>
      </c>
      <c r="L314" s="20" t="s">
        <v>318</v>
      </c>
      <c r="M314" s="5">
        <v>659</v>
      </c>
    </row>
    <row r="315" spans="1:13" x14ac:dyDescent="0.25">
      <c r="A315" s="20" t="s">
        <v>648</v>
      </c>
      <c r="B315" s="20">
        <v>137</v>
      </c>
      <c r="L315" s="20" t="s">
        <v>648</v>
      </c>
      <c r="M315" s="5">
        <v>326</v>
      </c>
    </row>
    <row r="316" spans="1:13" x14ac:dyDescent="0.25">
      <c r="A316" s="20" t="s">
        <v>650</v>
      </c>
      <c r="B316" s="20">
        <v>336</v>
      </c>
      <c r="L316" s="20" t="s">
        <v>650</v>
      </c>
      <c r="M316" s="5">
        <v>603</v>
      </c>
    </row>
    <row r="317" spans="1:13" x14ac:dyDescent="0.25">
      <c r="A317" s="20" t="s">
        <v>652</v>
      </c>
      <c r="B317" s="20">
        <v>300</v>
      </c>
      <c r="L317" s="20" t="s">
        <v>652</v>
      </c>
      <c r="M317" s="5">
        <v>587</v>
      </c>
    </row>
    <row r="318" spans="1:13" x14ac:dyDescent="0.25">
      <c r="A318" s="20" t="s">
        <v>654</v>
      </c>
      <c r="B318" s="20">
        <v>464</v>
      </c>
      <c r="L318" s="20" t="s">
        <v>654</v>
      </c>
      <c r="M318" s="5">
        <v>974</v>
      </c>
    </row>
    <row r="319" spans="1:13" x14ac:dyDescent="0.25">
      <c r="A319" s="20" t="s">
        <v>656</v>
      </c>
      <c r="B319" s="20">
        <v>741</v>
      </c>
      <c r="L319" s="20" t="s">
        <v>656</v>
      </c>
      <c r="M319" s="5">
        <v>1402</v>
      </c>
    </row>
    <row r="320" spans="1:13" x14ac:dyDescent="0.25">
      <c r="A320" s="20" t="s">
        <v>658</v>
      </c>
      <c r="B320" s="20">
        <v>582</v>
      </c>
      <c r="L320" s="20" t="s">
        <v>658</v>
      </c>
      <c r="M320" s="5">
        <v>963</v>
      </c>
    </row>
    <row r="321" spans="1:13" x14ac:dyDescent="0.25">
      <c r="A321" s="20" t="s">
        <v>660</v>
      </c>
      <c r="B321" s="20">
        <v>243</v>
      </c>
      <c r="L321" s="20" t="s">
        <v>660</v>
      </c>
      <c r="M321" s="5">
        <v>679</v>
      </c>
    </row>
    <row r="322" spans="1:13" x14ac:dyDescent="0.25">
      <c r="A322" s="20" t="s">
        <v>662</v>
      </c>
      <c r="B322" s="20">
        <v>250</v>
      </c>
      <c r="L322" s="20" t="s">
        <v>662</v>
      </c>
      <c r="M322" s="5">
        <v>548</v>
      </c>
    </row>
    <row r="323" spans="1:13" x14ac:dyDescent="0.25">
      <c r="A323" s="20" t="s">
        <v>664</v>
      </c>
      <c r="B323" s="20">
        <v>217</v>
      </c>
      <c r="L323" s="20" t="s">
        <v>664</v>
      </c>
      <c r="M323" s="5">
        <v>549</v>
      </c>
    </row>
    <row r="324" spans="1:13" x14ac:dyDescent="0.25">
      <c r="A324" s="20" t="s">
        <v>666</v>
      </c>
      <c r="B324" s="20">
        <v>188</v>
      </c>
      <c r="L324" s="20" t="s">
        <v>666</v>
      </c>
      <c r="M324" s="5">
        <v>490</v>
      </c>
    </row>
    <row r="325" spans="1:13" x14ac:dyDescent="0.25">
      <c r="A325" s="20" t="s">
        <v>668</v>
      </c>
      <c r="B325" s="20">
        <v>163</v>
      </c>
      <c r="L325" s="20" t="s">
        <v>668</v>
      </c>
      <c r="M325" s="5">
        <v>546</v>
      </c>
    </row>
    <row r="326" spans="1:13" x14ac:dyDescent="0.25">
      <c r="A326" s="20" t="s">
        <v>670</v>
      </c>
      <c r="B326" s="20">
        <v>179</v>
      </c>
      <c r="L326" s="20" t="s">
        <v>670</v>
      </c>
      <c r="M326" s="5">
        <v>465</v>
      </c>
    </row>
    <row r="327" spans="1:13" x14ac:dyDescent="0.25">
      <c r="A327" s="20" t="s">
        <v>672</v>
      </c>
      <c r="B327" s="20">
        <v>355</v>
      </c>
      <c r="L327" s="20" t="s">
        <v>672</v>
      </c>
      <c r="M327" s="5">
        <v>803</v>
      </c>
    </row>
    <row r="328" spans="1:13" x14ac:dyDescent="0.25">
      <c r="A328" s="20" t="s">
        <v>674</v>
      </c>
      <c r="B328" s="20">
        <v>398</v>
      </c>
      <c r="L328" s="20" t="s">
        <v>674</v>
      </c>
      <c r="M328" s="5">
        <v>574</v>
      </c>
    </row>
    <row r="329" spans="1:13" x14ac:dyDescent="0.25">
      <c r="A329" s="20" t="s">
        <v>676</v>
      </c>
      <c r="B329" s="20">
        <v>592</v>
      </c>
      <c r="L329" s="20" t="s">
        <v>676</v>
      </c>
      <c r="M329" s="5">
        <v>1039</v>
      </c>
    </row>
    <row r="330" spans="1:13" x14ac:dyDescent="0.25">
      <c r="A330" s="20" t="s">
        <v>678</v>
      </c>
      <c r="B330" s="20">
        <v>338</v>
      </c>
      <c r="L330" s="20" t="s">
        <v>678</v>
      </c>
      <c r="M330" s="5">
        <v>606</v>
      </c>
    </row>
    <row r="331" spans="1:13" x14ac:dyDescent="0.25">
      <c r="A331" s="20" t="s">
        <v>680</v>
      </c>
      <c r="B331" s="20">
        <v>759</v>
      </c>
      <c r="L331" s="20" t="s">
        <v>680</v>
      </c>
      <c r="M331" s="5">
        <v>1256</v>
      </c>
    </row>
    <row r="332" spans="1:13" x14ac:dyDescent="0.25">
      <c r="A332" s="20" t="s">
        <v>682</v>
      </c>
      <c r="B332" s="20">
        <v>729</v>
      </c>
      <c r="L332" s="20" t="s">
        <v>682</v>
      </c>
      <c r="M332" s="5">
        <v>1113</v>
      </c>
    </row>
    <row r="333" spans="1:13" x14ac:dyDescent="0.25">
      <c r="A333" s="20" t="s">
        <v>684</v>
      </c>
      <c r="B333" s="20">
        <v>1052</v>
      </c>
      <c r="L333" s="20" t="s">
        <v>684</v>
      </c>
      <c r="M333" s="5">
        <v>1887</v>
      </c>
    </row>
    <row r="334" spans="1:13" x14ac:dyDescent="0.25">
      <c r="A334" s="20" t="s">
        <v>686</v>
      </c>
      <c r="B334" s="20">
        <v>187</v>
      </c>
      <c r="L334" s="20" t="s">
        <v>686</v>
      </c>
      <c r="M334" s="5">
        <v>470</v>
      </c>
    </row>
    <row r="335" spans="1:13" x14ac:dyDescent="0.25">
      <c r="A335" s="20" t="s">
        <v>688</v>
      </c>
      <c r="B335" s="20">
        <v>418</v>
      </c>
      <c r="L335" s="20" t="s">
        <v>688</v>
      </c>
      <c r="M335" s="5">
        <v>866</v>
      </c>
    </row>
    <row r="336" spans="1:13" x14ac:dyDescent="0.25">
      <c r="A336" s="20" t="s">
        <v>690</v>
      </c>
      <c r="B336" s="20">
        <v>306</v>
      </c>
      <c r="L336" s="20" t="s">
        <v>690</v>
      </c>
      <c r="M336" s="5">
        <v>781</v>
      </c>
    </row>
    <row r="337" spans="1:13" x14ac:dyDescent="0.25">
      <c r="A337" s="20" t="s">
        <v>692</v>
      </c>
      <c r="B337" s="20">
        <v>252</v>
      </c>
      <c r="L337" s="20" t="s">
        <v>692</v>
      </c>
      <c r="M337" s="5">
        <v>473</v>
      </c>
    </row>
    <row r="338" spans="1:13" x14ac:dyDescent="0.25">
      <c r="A338" s="20" t="s">
        <v>694</v>
      </c>
      <c r="B338" s="20">
        <v>250</v>
      </c>
      <c r="L338" s="20" t="s">
        <v>694</v>
      </c>
      <c r="M338" s="5">
        <v>677</v>
      </c>
    </row>
    <row r="339" spans="1:13" x14ac:dyDescent="0.25">
      <c r="A339" s="20" t="s">
        <v>696</v>
      </c>
      <c r="B339" s="20">
        <v>264</v>
      </c>
      <c r="L339" s="20" t="s">
        <v>696</v>
      </c>
      <c r="M339" s="5">
        <v>518</v>
      </c>
    </row>
    <row r="340" spans="1:13" x14ac:dyDescent="0.25">
      <c r="A340" s="20" t="s">
        <v>698</v>
      </c>
      <c r="B340" s="20">
        <v>143</v>
      </c>
      <c r="L340" s="20" t="s">
        <v>698</v>
      </c>
      <c r="M340" s="5">
        <v>506</v>
      </c>
    </row>
    <row r="341" spans="1:13" x14ac:dyDescent="0.25">
      <c r="A341" s="20" t="s">
        <v>700</v>
      </c>
      <c r="B341" s="20">
        <v>171</v>
      </c>
      <c r="L341" s="20" t="s">
        <v>700</v>
      </c>
      <c r="M341" s="5">
        <v>412</v>
      </c>
    </row>
    <row r="342" spans="1:13" x14ac:dyDescent="0.25">
      <c r="A342" s="20" t="s">
        <v>123</v>
      </c>
      <c r="B342" s="20">
        <v>163</v>
      </c>
      <c r="L342" s="20" t="s">
        <v>123</v>
      </c>
      <c r="M342" s="5">
        <v>390</v>
      </c>
    </row>
    <row r="343" spans="1:13" x14ac:dyDescent="0.25">
      <c r="A343" s="20" t="s">
        <v>703</v>
      </c>
      <c r="B343" s="20">
        <v>251</v>
      </c>
      <c r="L343" s="20" t="s">
        <v>703</v>
      </c>
      <c r="M343" s="5">
        <v>456</v>
      </c>
    </row>
    <row r="344" spans="1:13" x14ac:dyDescent="0.25">
      <c r="A344" s="20" t="s">
        <v>705</v>
      </c>
      <c r="B344" s="20">
        <v>468</v>
      </c>
      <c r="L344" s="20" t="s">
        <v>705</v>
      </c>
      <c r="M344" s="5">
        <v>1309</v>
      </c>
    </row>
    <row r="345" spans="1:13" x14ac:dyDescent="0.25">
      <c r="A345" s="20" t="s">
        <v>707</v>
      </c>
      <c r="B345" s="20">
        <v>398</v>
      </c>
      <c r="L345" s="20" t="s">
        <v>707</v>
      </c>
      <c r="M345" s="5">
        <v>892</v>
      </c>
    </row>
    <row r="346" spans="1:13" x14ac:dyDescent="0.25">
      <c r="A346" s="20" t="s">
        <v>709</v>
      </c>
      <c r="B346" s="20">
        <v>180</v>
      </c>
      <c r="L346" s="20" t="s">
        <v>709</v>
      </c>
      <c r="M346" s="5">
        <v>392</v>
      </c>
    </row>
    <row r="347" spans="1:13" x14ac:dyDescent="0.25">
      <c r="A347" s="20" t="s">
        <v>711</v>
      </c>
      <c r="B347" s="20">
        <v>335</v>
      </c>
      <c r="L347" s="20" t="s">
        <v>711</v>
      </c>
      <c r="M347" s="5">
        <v>767</v>
      </c>
    </row>
    <row r="348" spans="1:13" x14ac:dyDescent="0.25">
      <c r="A348" s="20" t="s">
        <v>713</v>
      </c>
      <c r="B348" s="20">
        <v>193</v>
      </c>
      <c r="L348" s="20" t="s">
        <v>713</v>
      </c>
      <c r="M348" s="5">
        <v>404</v>
      </c>
    </row>
    <row r="349" spans="1:13" x14ac:dyDescent="0.25">
      <c r="A349" s="20" t="s">
        <v>715</v>
      </c>
      <c r="B349" s="20">
        <v>218</v>
      </c>
      <c r="L349" s="20" t="s">
        <v>715</v>
      </c>
      <c r="M349" s="5">
        <v>586</v>
      </c>
    </row>
    <row r="350" spans="1:13" x14ac:dyDescent="0.25">
      <c r="A350" s="20" t="s">
        <v>717</v>
      </c>
      <c r="B350" s="20">
        <v>223</v>
      </c>
      <c r="L350" s="20" t="s">
        <v>717</v>
      </c>
      <c r="M350" s="5">
        <v>569</v>
      </c>
    </row>
    <row r="351" spans="1:13" x14ac:dyDescent="0.25">
      <c r="A351" s="20" t="s">
        <v>719</v>
      </c>
      <c r="B351" s="20">
        <v>287</v>
      </c>
      <c r="L351" s="20" t="s">
        <v>719</v>
      </c>
      <c r="M351" s="5">
        <v>779</v>
      </c>
    </row>
    <row r="352" spans="1:13" x14ac:dyDescent="0.25">
      <c r="A352" s="20" t="s">
        <v>721</v>
      </c>
      <c r="B352" s="20">
        <v>224</v>
      </c>
      <c r="L352" s="20" t="s">
        <v>721</v>
      </c>
      <c r="M352" s="5">
        <v>760</v>
      </c>
    </row>
    <row r="353" spans="1:13" x14ac:dyDescent="0.25">
      <c r="A353" s="20" t="s">
        <v>723</v>
      </c>
      <c r="B353" s="20">
        <v>115</v>
      </c>
      <c r="L353" s="20" t="s">
        <v>723</v>
      </c>
      <c r="M353" s="5">
        <v>363</v>
      </c>
    </row>
    <row r="354" spans="1:13" x14ac:dyDescent="0.25">
      <c r="A354" s="20" t="s">
        <v>725</v>
      </c>
      <c r="B354" s="20">
        <v>669</v>
      </c>
      <c r="L354" s="20" t="s">
        <v>725</v>
      </c>
      <c r="M354" s="5">
        <v>1436</v>
      </c>
    </row>
    <row r="355" spans="1:13" x14ac:dyDescent="0.25">
      <c r="A355" s="20" t="s">
        <v>727</v>
      </c>
      <c r="B355" s="20">
        <v>331</v>
      </c>
      <c r="L355" s="20" t="s">
        <v>727</v>
      </c>
      <c r="M355" s="5">
        <v>783</v>
      </c>
    </row>
    <row r="356" spans="1:13" x14ac:dyDescent="0.25">
      <c r="A356" s="20" t="s">
        <v>729</v>
      </c>
      <c r="B356" s="20">
        <v>65</v>
      </c>
      <c r="L356" s="20" t="s">
        <v>729</v>
      </c>
      <c r="M356" s="5">
        <v>70</v>
      </c>
    </row>
    <row r="357" spans="1:13" x14ac:dyDescent="0.25">
      <c r="A357" s="20" t="s">
        <v>731</v>
      </c>
      <c r="B357" s="20">
        <v>428</v>
      </c>
      <c r="L357" s="20" t="s">
        <v>731</v>
      </c>
      <c r="M357" s="5">
        <v>911</v>
      </c>
    </row>
    <row r="358" spans="1:13" x14ac:dyDescent="0.25">
      <c r="A358" s="20" t="s">
        <v>733</v>
      </c>
      <c r="B358" s="20">
        <v>274</v>
      </c>
      <c r="L358" s="20" t="s">
        <v>733</v>
      </c>
      <c r="M358" s="5">
        <v>525</v>
      </c>
    </row>
    <row r="359" spans="1:13" x14ac:dyDescent="0.25">
      <c r="A359" s="20" t="s">
        <v>735</v>
      </c>
      <c r="B359" s="20">
        <v>195</v>
      </c>
      <c r="L359" s="20" t="s">
        <v>735</v>
      </c>
      <c r="M359" s="5">
        <v>421</v>
      </c>
    </row>
    <row r="360" spans="1:13" x14ac:dyDescent="0.25">
      <c r="A360" s="20" t="s">
        <v>737</v>
      </c>
      <c r="B360" s="20">
        <v>373</v>
      </c>
      <c r="L360" s="20" t="s">
        <v>737</v>
      </c>
      <c r="M360" s="5">
        <v>565</v>
      </c>
    </row>
    <row r="361" spans="1:13" x14ac:dyDescent="0.25">
      <c r="A361" s="20" t="s">
        <v>739</v>
      </c>
      <c r="B361" s="20">
        <v>435</v>
      </c>
      <c r="L361" s="20" t="s">
        <v>739</v>
      </c>
      <c r="M361" s="5">
        <v>916</v>
      </c>
    </row>
    <row r="362" spans="1:13" x14ac:dyDescent="0.25">
      <c r="A362" s="20" t="s">
        <v>741</v>
      </c>
      <c r="B362" s="20">
        <v>409</v>
      </c>
      <c r="L362" s="20" t="s">
        <v>741</v>
      </c>
      <c r="M362" s="5">
        <v>749</v>
      </c>
    </row>
    <row r="363" spans="1:13" x14ac:dyDescent="0.25">
      <c r="A363" s="20" t="s">
        <v>743</v>
      </c>
      <c r="B363" s="20">
        <v>152</v>
      </c>
      <c r="L363" s="20" t="s">
        <v>743</v>
      </c>
      <c r="M363" s="5">
        <v>435</v>
      </c>
    </row>
    <row r="364" spans="1:13" x14ac:dyDescent="0.25">
      <c r="A364" s="20" t="s">
        <v>745</v>
      </c>
      <c r="B364" s="20">
        <v>119</v>
      </c>
      <c r="L364" s="20" t="s">
        <v>745</v>
      </c>
      <c r="M364" s="5">
        <v>388</v>
      </c>
    </row>
    <row r="365" spans="1:13" x14ac:dyDescent="0.25">
      <c r="A365" s="20" t="s">
        <v>747</v>
      </c>
      <c r="B365" s="20">
        <v>514</v>
      </c>
      <c r="L365" s="20" t="s">
        <v>747</v>
      </c>
      <c r="M365" s="5">
        <v>947</v>
      </c>
    </row>
    <row r="366" spans="1:13" x14ac:dyDescent="0.25">
      <c r="A366" s="20" t="s">
        <v>749</v>
      </c>
      <c r="B366" s="20">
        <v>455</v>
      </c>
      <c r="L366" s="20" t="s">
        <v>749</v>
      </c>
      <c r="M366" s="5">
        <v>748</v>
      </c>
    </row>
    <row r="367" spans="1:13" x14ac:dyDescent="0.25">
      <c r="A367" s="20" t="s">
        <v>751</v>
      </c>
      <c r="B367" s="20">
        <v>596</v>
      </c>
      <c r="L367" s="20" t="s">
        <v>751</v>
      </c>
      <c r="M367" s="5">
        <v>884</v>
      </c>
    </row>
    <row r="368" spans="1:13" x14ac:dyDescent="0.25">
      <c r="A368" s="20" t="s">
        <v>753</v>
      </c>
      <c r="B368" s="20">
        <v>225</v>
      </c>
      <c r="L368" s="20" t="s">
        <v>753</v>
      </c>
      <c r="M368" s="5">
        <v>462</v>
      </c>
    </row>
    <row r="369" spans="1:13" x14ac:dyDescent="0.25">
      <c r="A369" s="20" t="s">
        <v>755</v>
      </c>
      <c r="B369" s="20">
        <v>227</v>
      </c>
      <c r="L369" s="20" t="s">
        <v>755</v>
      </c>
      <c r="M369" s="5">
        <v>358</v>
      </c>
    </row>
    <row r="370" spans="1:13" x14ac:dyDescent="0.25">
      <c r="A370" s="20" t="s">
        <v>757</v>
      </c>
      <c r="B370" s="20">
        <v>295</v>
      </c>
      <c r="L370" s="20" t="s">
        <v>757</v>
      </c>
      <c r="M370" s="5">
        <v>595</v>
      </c>
    </row>
    <row r="371" spans="1:13" x14ac:dyDescent="0.25">
      <c r="A371" s="20" t="s">
        <v>759</v>
      </c>
      <c r="B371" s="20">
        <v>123</v>
      </c>
      <c r="L371" s="20" t="s">
        <v>759</v>
      </c>
      <c r="M371" s="5">
        <v>285</v>
      </c>
    </row>
    <row r="372" spans="1:13" x14ac:dyDescent="0.25">
      <c r="A372" s="20" t="s">
        <v>761</v>
      </c>
      <c r="B372" s="20">
        <v>173</v>
      </c>
      <c r="L372" s="20" t="s">
        <v>761</v>
      </c>
      <c r="M372" s="5">
        <v>276</v>
      </c>
    </row>
    <row r="373" spans="1:13" x14ac:dyDescent="0.25">
      <c r="A373" s="20" t="s">
        <v>763</v>
      </c>
      <c r="B373" s="20">
        <v>607</v>
      </c>
      <c r="L373" s="20" t="s">
        <v>763</v>
      </c>
      <c r="M373" s="5">
        <v>769</v>
      </c>
    </row>
    <row r="374" spans="1:13" x14ac:dyDescent="0.25">
      <c r="A374" s="20" t="s">
        <v>765</v>
      </c>
      <c r="B374" s="20">
        <v>499</v>
      </c>
      <c r="L374" s="20" t="s">
        <v>765</v>
      </c>
      <c r="M374" s="5">
        <v>747</v>
      </c>
    </row>
    <row r="375" spans="1:13" x14ac:dyDescent="0.25">
      <c r="A375" s="20" t="s">
        <v>767</v>
      </c>
      <c r="B375" s="20">
        <v>276</v>
      </c>
      <c r="L375" s="20" t="s">
        <v>767</v>
      </c>
      <c r="M375" s="5">
        <v>442</v>
      </c>
    </row>
    <row r="376" spans="1:13" x14ac:dyDescent="0.25">
      <c r="A376" s="20" t="s">
        <v>769</v>
      </c>
      <c r="B376" s="20">
        <v>296</v>
      </c>
      <c r="L376" s="20" t="s">
        <v>769</v>
      </c>
      <c r="M376" s="5">
        <v>389</v>
      </c>
    </row>
    <row r="377" spans="1:13" x14ac:dyDescent="0.25">
      <c r="A377" s="20" t="s">
        <v>771</v>
      </c>
      <c r="B377" s="20">
        <v>106</v>
      </c>
      <c r="L377" s="20" t="s">
        <v>771</v>
      </c>
      <c r="M377" s="5">
        <v>244</v>
      </c>
    </row>
    <row r="378" spans="1:13" x14ac:dyDescent="0.25">
      <c r="A378" s="20" t="s">
        <v>773</v>
      </c>
      <c r="B378" s="20">
        <v>556</v>
      </c>
      <c r="L378" s="20" t="s">
        <v>773</v>
      </c>
      <c r="M378" s="5">
        <v>1047</v>
      </c>
    </row>
    <row r="379" spans="1:13" x14ac:dyDescent="0.25">
      <c r="A379" s="20" t="s">
        <v>775</v>
      </c>
      <c r="B379" s="20">
        <v>335</v>
      </c>
      <c r="L379" s="20" t="s">
        <v>775</v>
      </c>
      <c r="M379" s="5">
        <v>561</v>
      </c>
    </row>
    <row r="380" spans="1:13" x14ac:dyDescent="0.25">
      <c r="A380" s="20" t="s">
        <v>777</v>
      </c>
      <c r="B380" s="20">
        <v>496</v>
      </c>
      <c r="L380" s="20" t="s">
        <v>777</v>
      </c>
      <c r="M380" s="5">
        <v>818</v>
      </c>
    </row>
  </sheetData>
  <autoFilter ref="L1:M38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DANE</vt:lpstr>
      <vt:lpstr>TABLICA- OBLICZENIA</vt:lpstr>
      <vt:lpstr>Wykresy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</cp:lastModifiedBy>
  <dcterms:created xsi:type="dcterms:W3CDTF">2017-04-10T18:18:39Z</dcterms:created>
  <dcterms:modified xsi:type="dcterms:W3CDTF">2017-04-28T10:42:53Z</dcterms:modified>
</cp:coreProperties>
</file>