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7895" windowHeight="9855" activeTab="1"/>
  </bookViews>
  <sheets>
    <sheet name="OPIS" sheetId="1" r:id="rId1"/>
    <sheet name="DANE" sheetId="2" r:id="rId2"/>
    <sheet name="TABLICA" sheetId="3" r:id="rId3"/>
  </sheets>
  <externalReferences>
    <externalReference r:id="rId4"/>
  </externalReferences>
  <calcPr calcId="145621"/>
  <pivotCaches>
    <pivotCache cacheId="13" r:id="rId5"/>
  </pivotCaches>
</workbook>
</file>

<file path=xl/calcChain.xml><?xml version="1.0" encoding="utf-8"?>
<calcChain xmlns="http://schemas.openxmlformats.org/spreadsheetml/2006/main">
  <c r="S14" i="2" l="1"/>
  <c r="H9" i="2"/>
  <c r="S13" i="2"/>
  <c r="S12" i="2"/>
  <c r="S26" i="2" l="1"/>
  <c r="S22" i="2"/>
  <c r="S21" i="2"/>
  <c r="S20" i="2"/>
  <c r="S23" i="2" l="1"/>
  <c r="S24" i="2" s="1"/>
  <c r="H4" i="2"/>
  <c r="H6" i="2"/>
  <c r="H7" i="2"/>
  <c r="H8" i="2"/>
  <c r="H10" i="2"/>
  <c r="H11" i="2"/>
  <c r="H13" i="2"/>
  <c r="H14" i="2"/>
  <c r="H12" i="2" s="1"/>
  <c r="H15" i="2"/>
  <c r="S25" i="2" l="1"/>
  <c r="S17" i="2"/>
  <c r="S16" i="2"/>
  <c r="S10" i="2"/>
  <c r="S9" i="2"/>
  <c r="S8" i="2"/>
  <c r="H16" i="2" s="1"/>
  <c r="H5" i="2" s="1"/>
  <c r="H20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2" i="2"/>
  <c r="S11" i="2" l="1"/>
  <c r="T15" i="2"/>
  <c r="S15" i="2"/>
</calcChain>
</file>

<file path=xl/sharedStrings.xml><?xml version="1.0" encoding="utf-8"?>
<sst xmlns="http://schemas.openxmlformats.org/spreadsheetml/2006/main" count="2645" uniqueCount="831">
  <si>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</si>
  <si>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</si>
  <si>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
Dane o ludności w miejscowościach na podstawie rejestru PESEL.
Dane o zarejestrowanych małżeństwach, urodzeniach i zgonach pochodzące ze sprawozdawczości urzędów stanu cywilnego.
Dane o orzeczonych rozwodach i separacjach pochodzące ze sprawozdawczości sądów.
Dane o migracjach wewnętrznych i zagranicznych na pobyt stały pochodzące z Ministerstwa Spraw Wewnętrznych.
Prognoza ludności na podstawie badania GUS.</t>
  </si>
  <si>
    <t>Grupa:</t>
  </si>
  <si>
    <t>MAŁŻEŃSTWA, ROZWODY I SEPARACJE</t>
  </si>
  <si>
    <t>-</t>
  </si>
  <si>
    <t>Podgrupa:</t>
  </si>
  <si>
    <t>Małżeństwa zawarte</t>
  </si>
  <si>
    <t>Małżeństwa zawarte w ciągu roku; 
Źródłem informacji o małżeństwach jest dla GUS sprawozdawczość urzędów stanu cywilnego w postaci formularzy statystycznych "Karta statystyczna zawarcia małżeństwa".
Dane według miejsca zameldowania męża przed
ślubem, w przypadku gdy mąż przed ślubem mieszkał za granicą przyjmuje się
miejsce zameldowania żony przed ślubem;</t>
  </si>
  <si>
    <t>Data ostatniej aktualizacji:</t>
  </si>
  <si>
    <t>2017-04-21</t>
  </si>
  <si>
    <t>Wymiary:</t>
  </si>
  <si>
    <t>Ogółem; Rok</t>
  </si>
  <si>
    <t>Przypisy:</t>
  </si>
  <si>
    <t>Znak '-' oznacza brak danych</t>
  </si>
  <si>
    <t>Kod</t>
  </si>
  <si>
    <t>Nazwa</t>
  </si>
  <si>
    <t>Ogółem</t>
  </si>
  <si>
    <t>Rok</t>
  </si>
  <si>
    <t>Wartosc</t>
  </si>
  <si>
    <t>1101506000</t>
  </si>
  <si>
    <t>Powiat łódzki wschodni</t>
  </si>
  <si>
    <t>ogółem</t>
  </si>
  <si>
    <t>2016</t>
  </si>
  <si>
    <t xml:space="preserve"> 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</si>
  <si>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</si>
  <si>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</si>
  <si>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</si>
  <si>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</si>
  <si>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</si>
  <si>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</si>
  <si>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</si>
  <si>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</si>
  <si>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</si>
  <si>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</si>
  <si>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</si>
  <si>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</si>
  <si>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</si>
  <si>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</si>
  <si>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</si>
  <si>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</si>
  <si>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</si>
  <si>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</si>
  <si>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</si>
  <si>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</si>
  <si>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</si>
  <si>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</si>
  <si>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</si>
  <si>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</si>
  <si>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</si>
  <si>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</si>
  <si>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</si>
  <si>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</si>
  <si>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</si>
  <si>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</si>
  <si>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</si>
  <si>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</si>
  <si>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</si>
  <si>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</si>
  <si>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</si>
  <si>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</si>
  <si>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</si>
  <si>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</si>
  <si>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</si>
  <si>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</si>
  <si>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</si>
  <si>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</si>
  <si>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</si>
  <si>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</si>
  <si>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</si>
  <si>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</si>
  <si>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</si>
  <si>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</si>
  <si>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</si>
  <si>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</si>
  <si>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</si>
  <si>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</si>
  <si>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</si>
  <si>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</si>
  <si>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</si>
  <si>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</si>
  <si>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</si>
  <si>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</si>
  <si>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</si>
  <si>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</si>
  <si>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</si>
  <si>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</si>
  <si>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</si>
  <si>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</si>
  <si>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</si>
  <si>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</si>
  <si>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</si>
  <si>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</si>
  <si>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</si>
  <si>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</si>
  <si>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</si>
  <si>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</si>
  <si>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</si>
  <si>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</si>
  <si>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</si>
  <si>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</si>
  <si>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</si>
  <si>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</si>
  <si>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</si>
  <si>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</si>
  <si>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</si>
  <si>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</si>
  <si>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</si>
  <si>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</si>
  <si>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</si>
  <si>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</si>
  <si>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</si>
  <si>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</si>
  <si>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</si>
  <si>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</si>
  <si>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</si>
  <si>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</si>
  <si>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</si>
  <si>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</si>
  <si>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</si>
  <si>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</si>
  <si>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</si>
  <si>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</si>
  <si>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</si>
  <si>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</si>
  <si>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</si>
  <si>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</si>
  <si>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</si>
  <si>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</si>
  <si>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</si>
  <si>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</si>
  <si>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</si>
  <si>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</si>
  <si>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</si>
  <si>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</si>
  <si>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</si>
  <si>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</si>
  <si>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</si>
  <si>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</si>
  <si>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</si>
  <si>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</si>
  <si>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</si>
  <si>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</si>
  <si>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</si>
  <si>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</si>
  <si>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</si>
  <si>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</si>
  <si>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</si>
  <si>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</si>
  <si>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</si>
  <si>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</si>
  <si>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</si>
  <si>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</si>
  <si>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</si>
  <si>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</si>
  <si>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2120000000</t>
  </si>
  <si>
    <t>MAŁOPOLSKIE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</si>
  <si>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</si>
  <si>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</si>
  <si>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</si>
  <si>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</si>
  <si>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</si>
  <si>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</si>
  <si>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</si>
  <si>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</si>
  <si>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</si>
  <si>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</si>
  <si>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</si>
  <si>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</si>
  <si>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</si>
  <si>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</si>
  <si>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</si>
  <si>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</si>
  <si>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</si>
  <si>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</si>
  <si>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</si>
  <si>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</si>
  <si>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</si>
  <si>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</si>
  <si>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</si>
  <si>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</si>
  <si>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</si>
  <si>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</si>
  <si>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</si>
  <si>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</si>
  <si>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</si>
  <si>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</si>
  <si>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</si>
  <si>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</si>
  <si>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</si>
  <si>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</si>
  <si>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</si>
  <si>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</si>
  <si>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</si>
  <si>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</si>
  <si>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</si>
  <si>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</si>
  <si>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</si>
  <si>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</si>
  <si>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</si>
  <si>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</si>
  <si>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2240000000</t>
  </si>
  <si>
    <t>ŚLĄSKIE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</si>
  <si>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</si>
  <si>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</si>
  <si>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</si>
  <si>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</si>
  <si>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</si>
  <si>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</si>
  <si>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</si>
  <si>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</si>
  <si>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</si>
  <si>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</si>
  <si>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</si>
  <si>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</si>
  <si>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</si>
  <si>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</si>
  <si>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</si>
  <si>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</si>
  <si>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</si>
  <si>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</si>
  <si>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</si>
  <si>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</si>
  <si>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</si>
  <si>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</si>
  <si>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</si>
  <si>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</si>
  <si>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</si>
  <si>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</si>
  <si>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</si>
  <si>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</si>
  <si>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</si>
  <si>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</si>
  <si>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</si>
  <si>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</si>
  <si>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</si>
  <si>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</si>
  <si>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</si>
  <si>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</si>
  <si>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</si>
  <si>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</si>
  <si>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</si>
  <si>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</si>
  <si>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</si>
  <si>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</si>
  <si>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</si>
  <si>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</si>
  <si>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</si>
  <si>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</si>
  <si>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</si>
  <si>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</si>
  <si>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</si>
  <si>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</si>
  <si>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</si>
  <si>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</si>
  <si>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</si>
  <si>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</si>
  <si>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</si>
  <si>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</si>
  <si>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</si>
  <si>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</si>
  <si>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</si>
  <si>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</si>
  <si>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</si>
  <si>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</si>
  <si>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</si>
  <si>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</si>
  <si>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</si>
  <si>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</si>
  <si>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</si>
  <si>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</si>
  <si>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</si>
  <si>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</si>
  <si>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</si>
  <si>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</si>
  <si>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3060000000</t>
  </si>
  <si>
    <t>LUBELSKIE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</si>
  <si>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</si>
  <si>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</si>
  <si>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</si>
  <si>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</si>
  <si>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</si>
  <si>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</si>
  <si>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</si>
  <si>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</si>
  <si>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</si>
  <si>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</si>
  <si>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</si>
  <si>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</si>
  <si>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</si>
  <si>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</si>
  <si>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</si>
  <si>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</si>
  <si>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</si>
  <si>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</si>
  <si>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</si>
  <si>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</si>
  <si>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</si>
  <si>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</si>
  <si>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</si>
  <si>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</si>
  <si>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</si>
  <si>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</si>
  <si>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</si>
  <si>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</si>
  <si>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</si>
  <si>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</si>
  <si>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</si>
  <si>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</si>
  <si>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</si>
  <si>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</si>
  <si>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</si>
  <si>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</si>
  <si>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</si>
  <si>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</si>
  <si>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</si>
  <si>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</si>
  <si>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</si>
  <si>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</si>
  <si>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</si>
  <si>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</si>
  <si>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</si>
  <si>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</si>
  <si>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</si>
  <si>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3180000000</t>
  </si>
  <si>
    <t>PODKARPACKIE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</si>
  <si>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</si>
  <si>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</si>
  <si>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</si>
  <si>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</si>
  <si>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</si>
  <si>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</si>
  <si>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</si>
  <si>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</si>
  <si>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</si>
  <si>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</si>
  <si>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</si>
  <si>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</si>
  <si>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</si>
  <si>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</si>
  <si>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</si>
  <si>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</si>
  <si>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</si>
  <si>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</si>
  <si>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</si>
  <si>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</si>
  <si>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</si>
  <si>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</si>
  <si>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</si>
  <si>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</si>
  <si>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</si>
  <si>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</si>
  <si>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</si>
  <si>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</si>
  <si>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</si>
  <si>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</si>
  <si>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</si>
  <si>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</si>
  <si>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</si>
  <si>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</si>
  <si>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</si>
  <si>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</si>
  <si>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</si>
  <si>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</si>
  <si>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</si>
  <si>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</si>
  <si>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</si>
  <si>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</si>
  <si>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</si>
  <si>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</si>
  <si>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</si>
  <si>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</si>
  <si>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</si>
  <si>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</si>
  <si>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</si>
  <si>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</si>
  <si>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3200000000</t>
  </si>
  <si>
    <t>PODLASKIE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</si>
  <si>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</si>
  <si>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</si>
  <si>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</si>
  <si>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</si>
  <si>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</si>
  <si>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</si>
  <si>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</si>
  <si>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</si>
  <si>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</si>
  <si>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</si>
  <si>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</si>
  <si>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</si>
  <si>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</si>
  <si>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</si>
  <si>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</si>
  <si>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</si>
  <si>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</si>
  <si>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</si>
  <si>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</si>
  <si>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</si>
  <si>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</si>
  <si>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</si>
  <si>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</si>
  <si>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</si>
  <si>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</si>
  <si>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</si>
  <si>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</si>
  <si>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</si>
  <si>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</si>
  <si>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</si>
  <si>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</si>
  <si>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</si>
  <si>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</si>
  <si>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3260000000</t>
  </si>
  <si>
    <t>ŚWIĘTOKRZYSKIE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</si>
  <si>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</si>
  <si>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</si>
  <si>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</si>
  <si>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</si>
  <si>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</si>
  <si>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</si>
  <si>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</si>
  <si>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</si>
  <si>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</si>
  <si>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</si>
  <si>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</si>
  <si>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</si>
  <si>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</si>
  <si>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</si>
  <si>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</si>
  <si>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</si>
  <si>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</si>
  <si>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</si>
  <si>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</si>
  <si>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</si>
  <si>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</si>
  <si>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</si>
  <si>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</si>
  <si>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</si>
  <si>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</si>
  <si>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</si>
  <si>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</si>
  <si>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</si>
  <si>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4080000000</t>
  </si>
  <si>
    <t>LUBUSKIE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</si>
  <si>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</si>
  <si>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</si>
  <si>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</si>
  <si>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</si>
  <si>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</si>
  <si>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</si>
  <si>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</si>
  <si>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</si>
  <si>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</si>
  <si>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</si>
  <si>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</si>
  <si>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</si>
  <si>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</si>
  <si>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</si>
  <si>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</si>
  <si>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</si>
  <si>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</si>
  <si>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</si>
  <si>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</si>
  <si>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</si>
  <si>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</si>
  <si>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</si>
  <si>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</si>
  <si>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</si>
  <si>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</si>
  <si>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</si>
  <si>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</si>
  <si>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4300000000</t>
  </si>
  <si>
    <t>WIELKOPOLSKIE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</si>
  <si>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</si>
  <si>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</si>
  <si>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</si>
  <si>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</si>
  <si>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</si>
  <si>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</si>
  <si>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</si>
  <si>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</si>
  <si>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</si>
  <si>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</si>
  <si>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</si>
  <si>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</si>
  <si>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</si>
  <si>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</si>
  <si>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</si>
  <si>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</si>
  <si>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</si>
  <si>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</si>
  <si>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</si>
  <si>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</si>
  <si>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</si>
  <si>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</si>
  <si>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</si>
  <si>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</si>
  <si>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</si>
  <si>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</si>
  <si>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</si>
  <si>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</si>
  <si>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</si>
  <si>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</si>
  <si>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</si>
  <si>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</si>
  <si>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</si>
  <si>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</si>
  <si>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</si>
  <si>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</si>
  <si>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</si>
  <si>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</si>
  <si>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</si>
  <si>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</si>
  <si>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</si>
  <si>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</si>
  <si>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</si>
  <si>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</si>
  <si>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</si>
  <si>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</si>
  <si>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</si>
  <si>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</si>
  <si>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</si>
  <si>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</si>
  <si>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</si>
  <si>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</si>
  <si>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</si>
  <si>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</si>
  <si>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</si>
  <si>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</si>
  <si>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</si>
  <si>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</si>
  <si>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</si>
  <si>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</si>
  <si>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</si>
  <si>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</si>
  <si>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</si>
  <si>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</si>
  <si>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</si>
  <si>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</si>
  <si>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</si>
  <si>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</si>
  <si>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4320000000</t>
  </si>
  <si>
    <t>ZACHODNIOPOMORSKIE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</si>
  <si>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</si>
  <si>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</si>
  <si>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</si>
  <si>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</si>
  <si>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</si>
  <si>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</si>
  <si>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</si>
  <si>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</si>
  <si>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</si>
  <si>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</si>
  <si>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</si>
  <si>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</si>
  <si>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</si>
  <si>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</si>
  <si>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</si>
  <si>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</si>
  <si>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</si>
  <si>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</si>
  <si>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</si>
  <si>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</si>
  <si>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</si>
  <si>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</si>
  <si>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</si>
  <si>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</si>
  <si>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</si>
  <si>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</si>
  <si>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</si>
  <si>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</si>
  <si>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</si>
  <si>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</si>
  <si>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</si>
  <si>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</si>
  <si>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</si>
  <si>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</si>
  <si>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</si>
  <si>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</si>
  <si>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</si>
  <si>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</si>
  <si>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</si>
  <si>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</si>
  <si>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</si>
  <si>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</si>
  <si>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5020000000</t>
  </si>
  <si>
    <t>DOLNOŚLĄSKIE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</si>
  <si>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</si>
  <si>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</si>
  <si>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</si>
  <si>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</si>
  <si>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</si>
  <si>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</si>
  <si>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</si>
  <si>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</si>
  <si>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</si>
  <si>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</si>
  <si>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</si>
  <si>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</si>
  <si>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</si>
  <si>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</si>
  <si>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</si>
  <si>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</si>
  <si>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</si>
  <si>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</si>
  <si>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</si>
  <si>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</si>
  <si>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</si>
  <si>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</si>
  <si>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</si>
  <si>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</si>
  <si>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</si>
  <si>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</si>
  <si>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</si>
  <si>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</si>
  <si>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</si>
  <si>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</si>
  <si>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</si>
  <si>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</si>
  <si>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</si>
  <si>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</si>
  <si>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</si>
  <si>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</si>
  <si>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</si>
  <si>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</si>
  <si>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</si>
  <si>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</si>
  <si>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</si>
  <si>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</si>
  <si>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</si>
  <si>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</si>
  <si>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</si>
  <si>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</si>
  <si>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</si>
  <si>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</si>
  <si>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</si>
  <si>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</si>
  <si>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</si>
  <si>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</si>
  <si>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</si>
  <si>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</si>
  <si>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</si>
  <si>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</si>
  <si>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</si>
  <si>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</si>
  <si>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5160000000</t>
  </si>
  <si>
    <t>OPOLSKIE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</si>
  <si>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</si>
  <si>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</si>
  <si>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</si>
  <si>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</si>
  <si>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</si>
  <si>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</si>
  <si>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</si>
  <si>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</si>
  <si>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</si>
  <si>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</si>
  <si>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</si>
  <si>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</si>
  <si>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</si>
  <si>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</si>
  <si>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</si>
  <si>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</si>
  <si>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</si>
  <si>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</si>
  <si>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</si>
  <si>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</si>
  <si>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</si>
  <si>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</si>
  <si>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6040000000</t>
  </si>
  <si>
    <t>KUJAWSKO-POMORSKIE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</si>
  <si>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</si>
  <si>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</si>
  <si>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</si>
  <si>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</si>
  <si>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</si>
  <si>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</si>
  <si>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</si>
  <si>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</si>
  <si>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</si>
  <si>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</si>
  <si>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</si>
  <si>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</si>
  <si>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</si>
  <si>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</si>
  <si>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</si>
  <si>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</si>
  <si>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</si>
  <si>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</si>
  <si>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</si>
  <si>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</si>
  <si>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</si>
  <si>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</si>
  <si>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</si>
  <si>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</si>
  <si>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</si>
  <si>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</si>
  <si>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</si>
  <si>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</si>
  <si>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</si>
  <si>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</si>
  <si>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</si>
  <si>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</si>
  <si>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</si>
  <si>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</si>
  <si>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</si>
  <si>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</si>
  <si>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</si>
  <si>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</si>
  <si>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</si>
  <si>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</si>
  <si>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</si>
  <si>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</si>
  <si>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</si>
  <si>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</si>
  <si>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</si>
  <si>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</si>
  <si>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6220000000</t>
  </si>
  <si>
    <t>POMORSKIE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</si>
  <si>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</si>
  <si>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</si>
  <si>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</si>
  <si>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</si>
  <si>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</si>
  <si>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</si>
  <si>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</si>
  <si>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</si>
  <si>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</si>
  <si>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</si>
  <si>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</si>
  <si>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</si>
  <si>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</si>
  <si>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</si>
  <si>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</si>
  <si>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</si>
  <si>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</si>
  <si>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</si>
  <si>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</si>
  <si>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</si>
  <si>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</si>
  <si>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</si>
  <si>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</si>
  <si>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</si>
  <si>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</si>
  <si>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</si>
  <si>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</si>
  <si>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</si>
  <si>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</si>
  <si>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</si>
  <si>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</si>
  <si>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</si>
  <si>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</si>
  <si>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</si>
  <si>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</si>
  <si>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</si>
  <si>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</si>
  <si>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</si>
  <si>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</si>
  <si>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6280000000</t>
  </si>
  <si>
    <t>WARMIŃSKO-MAZURSKIE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</si>
  <si>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</si>
  <si>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</si>
  <si>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</si>
  <si>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</si>
  <si>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</si>
  <si>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</si>
  <si>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</si>
  <si>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</si>
  <si>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</si>
  <si>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</si>
  <si>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</si>
  <si>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</si>
  <si>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</si>
  <si>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</si>
  <si>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</si>
  <si>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</si>
  <si>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</si>
  <si>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</si>
  <si>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</si>
  <si>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</si>
  <si>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</si>
  <si>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</si>
  <si>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</si>
  <si>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</si>
  <si>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</si>
  <si>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</si>
  <si>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</si>
  <si>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</si>
  <si>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</si>
  <si>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</si>
  <si>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</si>
  <si>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</si>
  <si>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</si>
  <si>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</si>
  <si>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</si>
  <si>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</si>
  <si>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</si>
  <si>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</si>
  <si>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</si>
  <si>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</si>
  <si>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</si>
  <si>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</si>
  <si>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Etykiety kolumn</t>
  </si>
  <si>
    <t>Etykiety wierszy</t>
  </si>
  <si>
    <t xml:space="preserve"> Wartość</t>
  </si>
  <si>
    <t>Średnia</t>
  </si>
  <si>
    <t>Błąd standardowy</t>
  </si>
  <si>
    <t>Mediana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</si>
  <si>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</si>
  <si>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</si>
  <si>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</si>
  <si>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</si>
  <si>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</si>
  <si>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</si>
  <si>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</si>
  <si>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</si>
  <si>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</si>
  <si>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Wartość</t>
  </si>
  <si>
    <t xml:space="preserve"> Szerokości</t>
  </si>
  <si>
    <t>Miary klasyczne</t>
  </si>
  <si>
    <t>Vx</t>
  </si>
  <si>
    <t>Xtyp</t>
  </si>
  <si>
    <t>Miary pozycyjne</t>
  </si>
  <si>
    <t>Q1</t>
  </si>
  <si>
    <t>Q2 (mediana)</t>
  </si>
  <si>
    <t>Q3</t>
  </si>
  <si>
    <t>Q</t>
  </si>
  <si>
    <t>Vq</t>
  </si>
  <si>
    <t>Aq</t>
  </si>
  <si>
    <t>Dominanta</t>
  </si>
  <si>
    <t>4 (liczba wystąpień)</t>
  </si>
  <si>
    <t>4  (liczba wystąpień)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</si>
</sst>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11"/>
      <name val="Calibri"/>
      <family val="2"/>
      <charset val="238"/>
    </font>
    <font>
      <i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2" fontId="0" fillId="0" borderId="0" xfId="0" applyNumberFormat="1" applyFont="1"/>
    <xf numFmtId="3" fontId="0" fillId="0" borderId="0" xfId="0" applyNumberFormat="1" applyFont="1"/>
    <xf numFmtId="0" fontId="1" fillId="0" borderId="0" xfId="0" applyNumberFormat="1" applyFont="1" applyAlignment="1">
      <alignment vertical="top" wrapText="1"/>
    </xf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2" xfId="0" applyNumberFormat="1" applyFill="1" applyBorder="1" applyAlignment="1"/>
    <xf numFmtId="1" fontId="0" fillId="0" borderId="3" xfId="0" applyNumberFormat="1" applyFont="1" applyBorder="1"/>
    <xf numFmtId="0" fontId="0" fillId="0" borderId="4" xfId="0" applyNumberFormat="1" applyFill="1" applyBorder="1" applyAlignment="1"/>
    <xf numFmtId="0" fontId="0" fillId="0" borderId="5" xfId="0" applyNumberFormat="1" applyFont="1" applyBorder="1"/>
    <xf numFmtId="0" fontId="1" fillId="0" borderId="0" xfId="0" applyNumberFormat="1" applyFont="1"/>
    <xf numFmtId="2" fontId="0" fillId="0" borderId="3" xfId="0" applyNumberFormat="1" applyFont="1" applyBorder="1"/>
    <xf numFmtId="0" fontId="2" fillId="0" borderId="6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1" fontId="0" fillId="0" borderId="0" xfId="0" applyNumberFormat="1" applyFont="1" applyBorder="1"/>
    <xf numFmtId="0" fontId="1" fillId="0" borderId="2" xfId="0" applyNumberFormat="1" applyFont="1" applyBorder="1"/>
    <xf numFmtId="0" fontId="2" fillId="0" borderId="6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2" fontId="0" fillId="0" borderId="0" xfId="0" applyNumberFormat="1" applyFont="1" applyBorder="1"/>
    <xf numFmtId="2" fontId="0" fillId="0" borderId="1" xfId="0" applyNumberFormat="1" applyFont="1" applyBorder="1"/>
    <xf numFmtId="0" fontId="0" fillId="0" borderId="4" xfId="0" applyNumberFormat="1" applyFont="1" applyBorder="1"/>
    <xf numFmtId="0" fontId="1" fillId="0" borderId="2" xfId="0" applyNumberFormat="1" applyFont="1" applyFill="1" applyBorder="1" applyAlignment="1"/>
    <xf numFmtId="0" fontId="1" fillId="0" borderId="4" xfId="0" applyNumberFormat="1" applyFont="1" applyBorder="1"/>
    <xf numFmtId="9" fontId="1" fillId="0" borderId="3" xfId="0" applyNumberFormat="1" applyFont="1" applyBorder="1"/>
    <xf numFmtId="9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Serie 1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DANE!$G$20:$G$108</c:f>
              <c:numCache>
                <c:formatCode>General</c:formatCode>
                <c:ptCount val="8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</c:numCache>
            </c:numRef>
          </c:cat>
          <c:val>
            <c:numRef>
              <c:f>DANE!$H$20:$H$108</c:f>
              <c:numCache>
                <c:formatCode>0</c:formatCode>
                <c:ptCount val="89"/>
                <c:pt idx="0" formatCode="General">
                  <c:v>0</c:v>
                </c:pt>
                <c:pt idx="1">
                  <c:v>2</c:v>
                </c:pt>
                <c:pt idx="2" formatCode="General">
                  <c:v>29</c:v>
                </c:pt>
                <c:pt idx="3">
                  <c:v>88</c:v>
                </c:pt>
                <c:pt idx="4" formatCode="General">
                  <c:v>79</c:v>
                </c:pt>
                <c:pt idx="5">
                  <c:v>66</c:v>
                </c:pt>
                <c:pt idx="6" formatCode="General">
                  <c:v>35</c:v>
                </c:pt>
                <c:pt idx="7">
                  <c:v>25</c:v>
                </c:pt>
                <c:pt idx="8" formatCode="General">
                  <c:v>18</c:v>
                </c:pt>
                <c:pt idx="9">
                  <c:v>10</c:v>
                </c:pt>
                <c:pt idx="10" formatCode="General">
                  <c:v>6</c:v>
                </c:pt>
                <c:pt idx="11">
                  <c:v>2</c:v>
                </c:pt>
                <c:pt idx="12" formatCode="General">
                  <c:v>5</c:v>
                </c:pt>
                <c:pt idx="13">
                  <c:v>1</c:v>
                </c:pt>
                <c:pt idx="14" formatCode="General">
                  <c:v>2</c:v>
                </c:pt>
                <c:pt idx="15">
                  <c:v>0</c:v>
                </c:pt>
                <c:pt idx="16" formatCode="General">
                  <c:v>2</c:v>
                </c:pt>
                <c:pt idx="17">
                  <c:v>1</c:v>
                </c:pt>
                <c:pt idx="18" formatCode="General">
                  <c:v>1</c:v>
                </c:pt>
                <c:pt idx="19">
                  <c:v>0</c:v>
                </c:pt>
                <c:pt idx="20" formatCode="General">
                  <c:v>2</c:v>
                </c:pt>
                <c:pt idx="21">
                  <c:v>0</c:v>
                </c:pt>
                <c:pt idx="22" formatCode="General">
                  <c:v>0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1</c:v>
                </c:pt>
                <c:pt idx="26" formatCode="General">
                  <c:v>0</c:v>
                </c:pt>
                <c:pt idx="27">
                  <c:v>0</c:v>
                </c:pt>
                <c:pt idx="28" formatCode="General">
                  <c:v>0</c:v>
                </c:pt>
                <c:pt idx="29">
                  <c:v>0</c:v>
                </c:pt>
                <c:pt idx="30" formatCode="General">
                  <c:v>0</c:v>
                </c:pt>
                <c:pt idx="31">
                  <c:v>1</c:v>
                </c:pt>
                <c:pt idx="32" formatCode="General">
                  <c:v>2</c:v>
                </c:pt>
                <c:pt idx="33">
                  <c:v>0</c:v>
                </c:pt>
                <c:pt idx="34" formatCode="General">
                  <c:v>0</c:v>
                </c:pt>
                <c:pt idx="35">
                  <c:v>0</c:v>
                </c:pt>
                <c:pt idx="36" formatCode="General">
                  <c:v>0</c:v>
                </c:pt>
                <c:pt idx="37">
                  <c:v>0</c:v>
                </c:pt>
                <c:pt idx="38" formatCode="General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1</c:v>
                </c:pt>
                <c:pt idx="42" formatCode="General">
                  <c:v>0</c:v>
                </c:pt>
                <c:pt idx="43">
                  <c:v>0</c:v>
                </c:pt>
                <c:pt idx="44" formatCode="General">
                  <c:v>0</c:v>
                </c:pt>
                <c:pt idx="45">
                  <c:v>0</c:v>
                </c:pt>
                <c:pt idx="46" formatCode="General">
                  <c:v>0</c:v>
                </c:pt>
                <c:pt idx="47">
                  <c:v>0</c:v>
                </c:pt>
                <c:pt idx="48" formatCode="General">
                  <c:v>0</c:v>
                </c:pt>
                <c:pt idx="49">
                  <c:v>0</c:v>
                </c:pt>
                <c:pt idx="50" formatCode="General">
                  <c:v>0</c:v>
                </c:pt>
                <c:pt idx="51">
                  <c:v>0</c:v>
                </c:pt>
                <c:pt idx="52" formatCode="General">
                  <c:v>0</c:v>
                </c:pt>
                <c:pt idx="53">
                  <c:v>0</c:v>
                </c:pt>
                <c:pt idx="54" formatCode="General">
                  <c:v>0</c:v>
                </c:pt>
                <c:pt idx="55">
                  <c:v>0</c:v>
                </c:pt>
                <c:pt idx="56" formatCode="General">
                  <c:v>0</c:v>
                </c:pt>
                <c:pt idx="57">
                  <c:v>0</c:v>
                </c:pt>
                <c:pt idx="58" formatCode="General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 formatCode="General">
                  <c:v>0</c:v>
                </c:pt>
                <c:pt idx="65">
                  <c:v>0</c:v>
                </c:pt>
                <c:pt idx="66" formatCode="General">
                  <c:v>0</c:v>
                </c:pt>
                <c:pt idx="67">
                  <c:v>0</c:v>
                </c:pt>
                <c:pt idx="68" formatCode="General">
                  <c:v>0</c:v>
                </c:pt>
                <c:pt idx="69">
                  <c:v>0</c:v>
                </c:pt>
                <c:pt idx="70" formatCode="General">
                  <c:v>0</c:v>
                </c:pt>
                <c:pt idx="71">
                  <c:v>0</c:v>
                </c:pt>
                <c:pt idx="72" formatCode="General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 formatCode="General">
                  <c:v>0</c:v>
                </c:pt>
                <c:pt idx="77">
                  <c:v>0</c:v>
                </c:pt>
                <c:pt idx="78" formatCode="General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 formatCode="General">
                  <c:v>0</c:v>
                </c:pt>
                <c:pt idx="83">
                  <c:v>0</c:v>
                </c:pt>
                <c:pt idx="84" formatCode="General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643392"/>
        <c:axId val="121644928"/>
      </c:barChart>
      <c:catAx>
        <c:axId val="1216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644928"/>
        <c:crosses val="autoZero"/>
        <c:auto val="1"/>
        <c:lblAlgn val="ctr"/>
        <c:lblOffset val="100"/>
        <c:noMultiLvlLbl val="0"/>
      </c:catAx>
      <c:valAx>
        <c:axId val="1216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4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DANE!$E$2:$E$381</c:f>
              <c:numCache>
                <c:formatCode>0</c:formatCode>
                <c:ptCount val="380"/>
                <c:pt idx="0">
                  <c:v>299</c:v>
                </c:pt>
                <c:pt idx="1">
                  <c:v>491</c:v>
                </c:pt>
                <c:pt idx="2">
                  <c:v>725</c:v>
                </c:pt>
                <c:pt idx="3">
                  <c:v>140</c:v>
                </c:pt>
                <c:pt idx="4">
                  <c:v>3149</c:v>
                </c:pt>
                <c:pt idx="5">
                  <c:v>603</c:v>
                </c:pt>
                <c:pt idx="6">
                  <c:v>412</c:v>
                </c:pt>
                <c:pt idx="7">
                  <c:v>409</c:v>
                </c:pt>
                <c:pt idx="8">
                  <c:v>570</c:v>
                </c:pt>
                <c:pt idx="9">
                  <c:v>551</c:v>
                </c:pt>
                <c:pt idx="10">
                  <c:v>318</c:v>
                </c:pt>
                <c:pt idx="11">
                  <c:v>212</c:v>
                </c:pt>
                <c:pt idx="12">
                  <c:v>290</c:v>
                </c:pt>
                <c:pt idx="13">
                  <c:v>193</c:v>
                </c:pt>
                <c:pt idx="14">
                  <c:v>616</c:v>
                </c:pt>
                <c:pt idx="15" formatCode="General">
                  <c:v>365</c:v>
                </c:pt>
                <c:pt idx="16">
                  <c:v>234</c:v>
                </c:pt>
                <c:pt idx="17">
                  <c:v>348</c:v>
                </c:pt>
                <c:pt idx="18">
                  <c:v>467</c:v>
                </c:pt>
                <c:pt idx="19">
                  <c:v>263</c:v>
                </c:pt>
                <c:pt idx="20">
                  <c:v>393</c:v>
                </c:pt>
                <c:pt idx="21">
                  <c:v>238</c:v>
                </c:pt>
                <c:pt idx="22">
                  <c:v>206</c:v>
                </c:pt>
                <c:pt idx="23">
                  <c:v>220</c:v>
                </c:pt>
                <c:pt idx="24">
                  <c:v>514</c:v>
                </c:pt>
                <c:pt idx="25">
                  <c:v>386</c:v>
                </c:pt>
                <c:pt idx="26">
                  <c:v>426</c:v>
                </c:pt>
                <c:pt idx="27">
                  <c:v>237</c:v>
                </c:pt>
                <c:pt idx="28">
                  <c:v>208</c:v>
                </c:pt>
                <c:pt idx="29">
                  <c:v>257</c:v>
                </c:pt>
                <c:pt idx="30">
                  <c:v>474</c:v>
                </c:pt>
                <c:pt idx="31">
                  <c:v>356</c:v>
                </c:pt>
                <c:pt idx="32">
                  <c:v>290</c:v>
                </c:pt>
                <c:pt idx="33">
                  <c:v>410</c:v>
                </c:pt>
                <c:pt idx="34">
                  <c:v>264</c:v>
                </c:pt>
                <c:pt idx="35">
                  <c:v>209</c:v>
                </c:pt>
                <c:pt idx="36">
                  <c:v>312</c:v>
                </c:pt>
                <c:pt idx="37">
                  <c:v>181</c:v>
                </c:pt>
                <c:pt idx="38">
                  <c:v>258</c:v>
                </c:pt>
                <c:pt idx="39">
                  <c:v>757</c:v>
                </c:pt>
                <c:pt idx="40">
                  <c:v>204</c:v>
                </c:pt>
                <c:pt idx="41">
                  <c:v>172</c:v>
                </c:pt>
                <c:pt idx="42">
                  <c:v>1018</c:v>
                </c:pt>
                <c:pt idx="43">
                  <c:v>8732</c:v>
                </c:pt>
                <c:pt idx="44">
                  <c:v>641</c:v>
                </c:pt>
                <c:pt idx="45">
                  <c:v>508</c:v>
                </c:pt>
                <c:pt idx="46">
                  <c:v>748</c:v>
                </c:pt>
                <c:pt idx="47">
                  <c:v>371</c:v>
                </c:pt>
                <c:pt idx="48">
                  <c:v>575</c:v>
                </c:pt>
                <c:pt idx="49">
                  <c:v>1179</c:v>
                </c:pt>
                <c:pt idx="50">
                  <c:v>434</c:v>
                </c:pt>
                <c:pt idx="51">
                  <c:v>483</c:v>
                </c:pt>
                <c:pt idx="52">
                  <c:v>814</c:v>
                </c:pt>
                <c:pt idx="53">
                  <c:v>729</c:v>
                </c:pt>
                <c:pt idx="54">
                  <c:v>389</c:v>
                </c:pt>
                <c:pt idx="55">
                  <c:v>525</c:v>
                </c:pt>
                <c:pt idx="56">
                  <c:v>362</c:v>
                </c:pt>
                <c:pt idx="57">
                  <c:v>229</c:v>
                </c:pt>
                <c:pt idx="58">
                  <c:v>551</c:v>
                </c:pt>
                <c:pt idx="59">
                  <c:v>240</c:v>
                </c:pt>
                <c:pt idx="60">
                  <c:v>604</c:v>
                </c:pt>
                <c:pt idx="61">
                  <c:v>169</c:v>
                </c:pt>
                <c:pt idx="62">
                  <c:v>454</c:v>
                </c:pt>
                <c:pt idx="63">
                  <c:v>283</c:v>
                </c:pt>
                <c:pt idx="64">
                  <c:v>370</c:v>
                </c:pt>
                <c:pt idx="65">
                  <c:v>373</c:v>
                </c:pt>
                <c:pt idx="66">
                  <c:v>583</c:v>
                </c:pt>
                <c:pt idx="67">
                  <c:v>1356</c:v>
                </c:pt>
                <c:pt idx="68">
                  <c:v>254</c:v>
                </c:pt>
                <c:pt idx="69">
                  <c:v>713</c:v>
                </c:pt>
                <c:pt idx="70">
                  <c:v>214</c:v>
                </c:pt>
                <c:pt idx="71">
                  <c:v>618</c:v>
                </c:pt>
                <c:pt idx="72">
                  <c:v>4062</c:v>
                </c:pt>
                <c:pt idx="73">
                  <c:v>606</c:v>
                </c:pt>
                <c:pt idx="74">
                  <c:v>836</c:v>
                </c:pt>
                <c:pt idx="75">
                  <c:v>1263</c:v>
                </c:pt>
                <c:pt idx="76">
                  <c:v>446</c:v>
                </c:pt>
                <c:pt idx="77">
                  <c:v>592</c:v>
                </c:pt>
                <c:pt idx="78">
                  <c:v>616</c:v>
                </c:pt>
                <c:pt idx="79">
                  <c:v>738</c:v>
                </c:pt>
                <c:pt idx="80">
                  <c:v>828</c:v>
                </c:pt>
                <c:pt idx="81">
                  <c:v>535</c:v>
                </c:pt>
                <c:pt idx="82">
                  <c:v>322</c:v>
                </c:pt>
                <c:pt idx="83">
                  <c:v>1135</c:v>
                </c:pt>
                <c:pt idx="84">
                  <c:v>492</c:v>
                </c:pt>
                <c:pt idx="85">
                  <c:v>960</c:v>
                </c:pt>
                <c:pt idx="86">
                  <c:v>514</c:v>
                </c:pt>
                <c:pt idx="87">
                  <c:v>318</c:v>
                </c:pt>
                <c:pt idx="88">
                  <c:v>765</c:v>
                </c:pt>
                <c:pt idx="89">
                  <c:v>906</c:v>
                </c:pt>
                <c:pt idx="90">
                  <c:v>806</c:v>
                </c:pt>
                <c:pt idx="91">
                  <c:v>807</c:v>
                </c:pt>
                <c:pt idx="92">
                  <c:v>387</c:v>
                </c:pt>
                <c:pt idx="93">
                  <c:v>716</c:v>
                </c:pt>
                <c:pt idx="94">
                  <c:v>832</c:v>
                </c:pt>
                <c:pt idx="95">
                  <c:v>270</c:v>
                </c:pt>
                <c:pt idx="96">
                  <c:v>668</c:v>
                </c:pt>
                <c:pt idx="97">
                  <c:v>409</c:v>
                </c:pt>
                <c:pt idx="98">
                  <c:v>365</c:v>
                </c:pt>
                <c:pt idx="99">
                  <c:v>1137</c:v>
                </c:pt>
                <c:pt idx="100">
                  <c:v>592</c:v>
                </c:pt>
                <c:pt idx="101">
                  <c:v>1047</c:v>
                </c:pt>
                <c:pt idx="102">
                  <c:v>847</c:v>
                </c:pt>
                <c:pt idx="103">
                  <c:v>564</c:v>
                </c:pt>
                <c:pt idx="104">
                  <c:v>1559</c:v>
                </c:pt>
                <c:pt idx="105">
                  <c:v>369</c:v>
                </c:pt>
                <c:pt idx="106">
                  <c:v>768</c:v>
                </c:pt>
                <c:pt idx="107">
                  <c:v>319</c:v>
                </c:pt>
                <c:pt idx="108">
                  <c:v>247</c:v>
                </c:pt>
                <c:pt idx="109">
                  <c:v>563</c:v>
                </c:pt>
                <c:pt idx="110">
                  <c:v>401</c:v>
                </c:pt>
                <c:pt idx="111">
                  <c:v>779</c:v>
                </c:pt>
                <c:pt idx="112">
                  <c:v>441</c:v>
                </c:pt>
                <c:pt idx="113">
                  <c:v>749</c:v>
                </c:pt>
                <c:pt idx="114">
                  <c:v>321</c:v>
                </c:pt>
                <c:pt idx="115">
                  <c:v>687</c:v>
                </c:pt>
                <c:pt idx="116">
                  <c:v>584</c:v>
                </c:pt>
                <c:pt idx="117">
                  <c:v>509</c:v>
                </c:pt>
                <c:pt idx="118">
                  <c:v>443</c:v>
                </c:pt>
                <c:pt idx="119">
                  <c:v>975</c:v>
                </c:pt>
                <c:pt idx="120">
                  <c:v>516</c:v>
                </c:pt>
                <c:pt idx="121">
                  <c:v>652</c:v>
                </c:pt>
                <c:pt idx="122">
                  <c:v>335</c:v>
                </c:pt>
                <c:pt idx="123">
                  <c:v>635</c:v>
                </c:pt>
                <c:pt idx="124">
                  <c:v>551</c:v>
                </c:pt>
                <c:pt idx="125">
                  <c:v>199</c:v>
                </c:pt>
                <c:pt idx="126">
                  <c:v>355</c:v>
                </c:pt>
                <c:pt idx="127">
                  <c:v>191</c:v>
                </c:pt>
                <c:pt idx="128">
                  <c:v>274</c:v>
                </c:pt>
                <c:pt idx="129">
                  <c:v>496</c:v>
                </c:pt>
                <c:pt idx="130">
                  <c:v>406</c:v>
                </c:pt>
                <c:pt idx="131">
                  <c:v>335</c:v>
                </c:pt>
                <c:pt idx="132">
                  <c:v>327</c:v>
                </c:pt>
                <c:pt idx="133">
                  <c:v>432</c:v>
                </c:pt>
                <c:pt idx="134">
                  <c:v>517</c:v>
                </c:pt>
                <c:pt idx="135">
                  <c:v>317</c:v>
                </c:pt>
                <c:pt idx="136">
                  <c:v>309</c:v>
                </c:pt>
                <c:pt idx="137">
                  <c:v>471</c:v>
                </c:pt>
                <c:pt idx="138">
                  <c:v>701</c:v>
                </c:pt>
                <c:pt idx="139">
                  <c:v>317</c:v>
                </c:pt>
                <c:pt idx="140">
                  <c:v>350</c:v>
                </c:pt>
                <c:pt idx="141">
                  <c:v>1651</c:v>
                </c:pt>
                <c:pt idx="142">
                  <c:v>241</c:v>
                </c:pt>
                <c:pt idx="143">
                  <c:v>440</c:v>
                </c:pt>
                <c:pt idx="144">
                  <c:v>643</c:v>
                </c:pt>
                <c:pt idx="145">
                  <c:v>306</c:v>
                </c:pt>
                <c:pt idx="146">
                  <c:v>518</c:v>
                </c:pt>
                <c:pt idx="147">
                  <c:v>307</c:v>
                </c:pt>
                <c:pt idx="148">
                  <c:v>120</c:v>
                </c:pt>
                <c:pt idx="149">
                  <c:v>383</c:v>
                </c:pt>
                <c:pt idx="150">
                  <c:v>616</c:v>
                </c:pt>
                <c:pt idx="151">
                  <c:v>584</c:v>
                </c:pt>
                <c:pt idx="152">
                  <c:v>499</c:v>
                </c:pt>
                <c:pt idx="153">
                  <c:v>132</c:v>
                </c:pt>
                <c:pt idx="154">
                  <c:v>197</c:v>
                </c:pt>
                <c:pt idx="155">
                  <c:v>647</c:v>
                </c:pt>
                <c:pt idx="156">
                  <c:v>288</c:v>
                </c:pt>
                <c:pt idx="157">
                  <c:v>408</c:v>
                </c:pt>
                <c:pt idx="158">
                  <c:v>445</c:v>
                </c:pt>
                <c:pt idx="159">
                  <c:v>284</c:v>
                </c:pt>
                <c:pt idx="160">
                  <c:v>322</c:v>
                </c:pt>
                <c:pt idx="161">
                  <c:v>397</c:v>
                </c:pt>
                <c:pt idx="162">
                  <c:v>433</c:v>
                </c:pt>
                <c:pt idx="163">
                  <c:v>876</c:v>
                </c:pt>
                <c:pt idx="164">
                  <c:v>346</c:v>
                </c:pt>
                <c:pt idx="165">
                  <c:v>941</c:v>
                </c:pt>
                <c:pt idx="166">
                  <c:v>759</c:v>
                </c:pt>
                <c:pt idx="167">
                  <c:v>345</c:v>
                </c:pt>
                <c:pt idx="168">
                  <c:v>765</c:v>
                </c:pt>
                <c:pt idx="169">
                  <c:v>365</c:v>
                </c:pt>
                <c:pt idx="170">
                  <c:v>521</c:v>
                </c:pt>
                <c:pt idx="171">
                  <c:v>222</c:v>
                </c:pt>
                <c:pt idx="172">
                  <c:v>219</c:v>
                </c:pt>
                <c:pt idx="173">
                  <c:v>700</c:v>
                </c:pt>
                <c:pt idx="174">
                  <c:v>366</c:v>
                </c:pt>
                <c:pt idx="175">
                  <c:v>1592</c:v>
                </c:pt>
                <c:pt idx="176">
                  <c:v>316</c:v>
                </c:pt>
                <c:pt idx="177">
                  <c:v>226</c:v>
                </c:pt>
                <c:pt idx="178">
                  <c:v>237</c:v>
                </c:pt>
                <c:pt idx="179">
                  <c:v>276</c:v>
                </c:pt>
                <c:pt idx="180">
                  <c:v>211</c:v>
                </c:pt>
                <c:pt idx="181">
                  <c:v>369</c:v>
                </c:pt>
                <c:pt idx="182">
                  <c:v>241</c:v>
                </c:pt>
                <c:pt idx="183">
                  <c:v>326</c:v>
                </c:pt>
                <c:pt idx="184">
                  <c:v>284</c:v>
                </c:pt>
                <c:pt idx="185">
                  <c:v>244</c:v>
                </c:pt>
                <c:pt idx="186">
                  <c:v>211</c:v>
                </c:pt>
                <c:pt idx="187">
                  <c:v>100</c:v>
                </c:pt>
                <c:pt idx="188">
                  <c:v>199</c:v>
                </c:pt>
                <c:pt idx="189">
                  <c:v>381</c:v>
                </c:pt>
                <c:pt idx="190">
                  <c:v>1123</c:v>
                </c:pt>
                <c:pt idx="191">
                  <c:v>370</c:v>
                </c:pt>
                <c:pt idx="192">
                  <c:v>458</c:v>
                </c:pt>
                <c:pt idx="193">
                  <c:v>338</c:v>
                </c:pt>
                <c:pt idx="194">
                  <c:v>404</c:v>
                </c:pt>
                <c:pt idx="195">
                  <c:v>907</c:v>
                </c:pt>
                <c:pt idx="196">
                  <c:v>347</c:v>
                </c:pt>
                <c:pt idx="197">
                  <c:v>438</c:v>
                </c:pt>
                <c:pt idx="198">
                  <c:v>159</c:v>
                </c:pt>
                <c:pt idx="199">
                  <c:v>253</c:v>
                </c:pt>
                <c:pt idx="200">
                  <c:v>184</c:v>
                </c:pt>
                <c:pt idx="201">
                  <c:v>378</c:v>
                </c:pt>
                <c:pt idx="202">
                  <c:v>377</c:v>
                </c:pt>
                <c:pt idx="203">
                  <c:v>259</c:v>
                </c:pt>
                <c:pt idx="204">
                  <c:v>324</c:v>
                </c:pt>
                <c:pt idx="205">
                  <c:v>290</c:v>
                </c:pt>
                <c:pt idx="206">
                  <c:v>251</c:v>
                </c:pt>
                <c:pt idx="207">
                  <c:v>245</c:v>
                </c:pt>
                <c:pt idx="208">
                  <c:v>197</c:v>
                </c:pt>
                <c:pt idx="209">
                  <c:v>689</c:v>
                </c:pt>
                <c:pt idx="210">
                  <c:v>276</c:v>
                </c:pt>
                <c:pt idx="211">
                  <c:v>383</c:v>
                </c:pt>
                <c:pt idx="212">
                  <c:v>265</c:v>
                </c:pt>
                <c:pt idx="213">
                  <c:v>401</c:v>
                </c:pt>
                <c:pt idx="214">
                  <c:v>395</c:v>
                </c:pt>
                <c:pt idx="215">
                  <c:v>513</c:v>
                </c:pt>
                <c:pt idx="216">
                  <c:v>213</c:v>
                </c:pt>
                <c:pt idx="217">
                  <c:v>618</c:v>
                </c:pt>
                <c:pt idx="218">
                  <c:v>357</c:v>
                </c:pt>
                <c:pt idx="219">
                  <c:v>444</c:v>
                </c:pt>
                <c:pt idx="220">
                  <c:v>294</c:v>
                </c:pt>
                <c:pt idx="221">
                  <c:v>426</c:v>
                </c:pt>
                <c:pt idx="222">
                  <c:v>891</c:v>
                </c:pt>
                <c:pt idx="223">
                  <c:v>340</c:v>
                </c:pt>
                <c:pt idx="224">
                  <c:v>371</c:v>
                </c:pt>
                <c:pt idx="225">
                  <c:v>423</c:v>
                </c:pt>
                <c:pt idx="226">
                  <c:v>788</c:v>
                </c:pt>
                <c:pt idx="227">
                  <c:v>412</c:v>
                </c:pt>
                <c:pt idx="228">
                  <c:v>657</c:v>
                </c:pt>
                <c:pt idx="229">
                  <c:v>292</c:v>
                </c:pt>
                <c:pt idx="230">
                  <c:v>428</c:v>
                </c:pt>
                <c:pt idx="231">
                  <c:v>428</c:v>
                </c:pt>
                <c:pt idx="232">
                  <c:v>375</c:v>
                </c:pt>
                <c:pt idx="233">
                  <c:v>456</c:v>
                </c:pt>
                <c:pt idx="234">
                  <c:v>303</c:v>
                </c:pt>
                <c:pt idx="235">
                  <c:v>404</c:v>
                </c:pt>
                <c:pt idx="236">
                  <c:v>313</c:v>
                </c:pt>
                <c:pt idx="237">
                  <c:v>177</c:v>
                </c:pt>
                <c:pt idx="238">
                  <c:v>408</c:v>
                </c:pt>
                <c:pt idx="239">
                  <c:v>347</c:v>
                </c:pt>
                <c:pt idx="240">
                  <c:v>320</c:v>
                </c:pt>
                <c:pt idx="241">
                  <c:v>308</c:v>
                </c:pt>
                <c:pt idx="242">
                  <c:v>225</c:v>
                </c:pt>
                <c:pt idx="243">
                  <c:v>448</c:v>
                </c:pt>
                <c:pt idx="244">
                  <c:v>686</c:v>
                </c:pt>
                <c:pt idx="245">
                  <c:v>386</c:v>
                </c:pt>
                <c:pt idx="246">
                  <c:v>354</c:v>
                </c:pt>
                <c:pt idx="247">
                  <c:v>325</c:v>
                </c:pt>
                <c:pt idx="248">
                  <c:v>1901</c:v>
                </c:pt>
                <c:pt idx="249">
                  <c:v>452</c:v>
                </c:pt>
                <c:pt idx="250">
                  <c:v>325</c:v>
                </c:pt>
                <c:pt idx="251">
                  <c:v>318</c:v>
                </c:pt>
                <c:pt idx="252">
                  <c:v>3147</c:v>
                </c:pt>
                <c:pt idx="253">
                  <c:v>241</c:v>
                </c:pt>
                <c:pt idx="254">
                  <c:v>414</c:v>
                </c:pt>
                <c:pt idx="255">
                  <c:v>362</c:v>
                </c:pt>
                <c:pt idx="256">
                  <c:v>290</c:v>
                </c:pt>
                <c:pt idx="257">
                  <c:v>457</c:v>
                </c:pt>
                <c:pt idx="258">
                  <c:v>267</c:v>
                </c:pt>
                <c:pt idx="259">
                  <c:v>271</c:v>
                </c:pt>
                <c:pt idx="260">
                  <c:v>270</c:v>
                </c:pt>
                <c:pt idx="261">
                  <c:v>206</c:v>
                </c:pt>
                <c:pt idx="262">
                  <c:v>415</c:v>
                </c:pt>
                <c:pt idx="263">
                  <c:v>193</c:v>
                </c:pt>
                <c:pt idx="264">
                  <c:v>279</c:v>
                </c:pt>
                <c:pt idx="265">
                  <c:v>166</c:v>
                </c:pt>
                <c:pt idx="266">
                  <c:v>1995</c:v>
                </c:pt>
                <c:pt idx="267">
                  <c:v>398</c:v>
                </c:pt>
                <c:pt idx="268">
                  <c:v>286</c:v>
                </c:pt>
                <c:pt idx="269">
                  <c:v>419</c:v>
                </c:pt>
                <c:pt idx="270">
                  <c:v>217</c:v>
                </c:pt>
                <c:pt idx="271">
                  <c:v>332</c:v>
                </c:pt>
                <c:pt idx="272">
                  <c:v>561</c:v>
                </c:pt>
                <c:pt idx="273">
                  <c:v>217</c:v>
                </c:pt>
                <c:pt idx="274">
                  <c:v>437</c:v>
                </c:pt>
                <c:pt idx="275">
                  <c:v>247</c:v>
                </c:pt>
                <c:pt idx="276">
                  <c:v>292</c:v>
                </c:pt>
                <c:pt idx="277">
                  <c:v>214</c:v>
                </c:pt>
                <c:pt idx="278">
                  <c:v>269</c:v>
                </c:pt>
                <c:pt idx="279">
                  <c:v>214</c:v>
                </c:pt>
                <c:pt idx="280">
                  <c:v>451</c:v>
                </c:pt>
                <c:pt idx="281">
                  <c:v>238</c:v>
                </c:pt>
                <c:pt idx="282">
                  <c:v>375</c:v>
                </c:pt>
                <c:pt idx="283">
                  <c:v>440</c:v>
                </c:pt>
                <c:pt idx="284">
                  <c:v>165</c:v>
                </c:pt>
                <c:pt idx="285">
                  <c:v>249</c:v>
                </c:pt>
                <c:pt idx="286">
                  <c:v>512</c:v>
                </c:pt>
                <c:pt idx="287">
                  <c:v>341</c:v>
                </c:pt>
                <c:pt idx="288">
                  <c:v>456</c:v>
                </c:pt>
                <c:pt idx="289">
                  <c:v>444</c:v>
                </c:pt>
                <c:pt idx="290">
                  <c:v>798</c:v>
                </c:pt>
                <c:pt idx="291">
                  <c:v>694</c:v>
                </c:pt>
                <c:pt idx="292">
                  <c:v>243</c:v>
                </c:pt>
                <c:pt idx="293">
                  <c:v>305</c:v>
                </c:pt>
                <c:pt idx="294">
                  <c:v>493</c:v>
                </c:pt>
                <c:pt idx="295">
                  <c:v>206</c:v>
                </c:pt>
                <c:pt idx="296">
                  <c:v>514</c:v>
                </c:pt>
                <c:pt idx="297">
                  <c:v>382</c:v>
                </c:pt>
                <c:pt idx="298">
                  <c:v>206</c:v>
                </c:pt>
                <c:pt idx="299">
                  <c:v>271</c:v>
                </c:pt>
                <c:pt idx="300">
                  <c:v>411</c:v>
                </c:pt>
                <c:pt idx="301">
                  <c:v>242</c:v>
                </c:pt>
                <c:pt idx="302">
                  <c:v>686</c:v>
                </c:pt>
                <c:pt idx="303">
                  <c:v>3077</c:v>
                </c:pt>
                <c:pt idx="304">
                  <c:v>417</c:v>
                </c:pt>
                <c:pt idx="305">
                  <c:v>223</c:v>
                </c:pt>
                <c:pt idx="306">
                  <c:v>213</c:v>
                </c:pt>
                <c:pt idx="307">
                  <c:v>688</c:v>
                </c:pt>
                <c:pt idx="308">
                  <c:v>251</c:v>
                </c:pt>
                <c:pt idx="309">
                  <c:v>428</c:v>
                </c:pt>
                <c:pt idx="310">
                  <c:v>343</c:v>
                </c:pt>
                <c:pt idx="311">
                  <c:v>310</c:v>
                </c:pt>
                <c:pt idx="312">
                  <c:v>358</c:v>
                </c:pt>
                <c:pt idx="313">
                  <c:v>649</c:v>
                </c:pt>
                <c:pt idx="314">
                  <c:v>387</c:v>
                </c:pt>
                <c:pt idx="315">
                  <c:v>561</c:v>
                </c:pt>
                <c:pt idx="316">
                  <c:v>572</c:v>
                </c:pt>
                <c:pt idx="317">
                  <c:v>519</c:v>
                </c:pt>
                <c:pt idx="318">
                  <c:v>1737</c:v>
                </c:pt>
                <c:pt idx="319">
                  <c:v>979</c:v>
                </c:pt>
                <c:pt idx="320">
                  <c:v>471</c:v>
                </c:pt>
                <c:pt idx="321">
                  <c:v>241</c:v>
                </c:pt>
                <c:pt idx="322">
                  <c:v>237</c:v>
                </c:pt>
                <c:pt idx="323">
                  <c:v>170</c:v>
                </c:pt>
                <c:pt idx="324">
                  <c:v>252</c:v>
                </c:pt>
                <c:pt idx="325">
                  <c:v>177</c:v>
                </c:pt>
                <c:pt idx="326">
                  <c:v>427</c:v>
                </c:pt>
                <c:pt idx="327">
                  <c:v>234</c:v>
                </c:pt>
                <c:pt idx="328">
                  <c:v>373</c:v>
                </c:pt>
                <c:pt idx="329">
                  <c:v>234</c:v>
                </c:pt>
                <c:pt idx="330">
                  <c:v>450</c:v>
                </c:pt>
                <c:pt idx="331">
                  <c:v>486</c:v>
                </c:pt>
                <c:pt idx="332">
                  <c:v>775</c:v>
                </c:pt>
                <c:pt idx="333">
                  <c:v>275</c:v>
                </c:pt>
                <c:pt idx="334">
                  <c:v>433</c:v>
                </c:pt>
                <c:pt idx="335">
                  <c:v>358</c:v>
                </c:pt>
                <c:pt idx="336">
                  <c:v>200</c:v>
                </c:pt>
                <c:pt idx="337">
                  <c:v>518</c:v>
                </c:pt>
                <c:pt idx="338">
                  <c:v>277</c:v>
                </c:pt>
                <c:pt idx="339">
                  <c:v>571</c:v>
                </c:pt>
                <c:pt idx="340">
                  <c:v>819</c:v>
                </c:pt>
                <c:pt idx="341">
                  <c:v>163</c:v>
                </c:pt>
                <c:pt idx="342">
                  <c:v>479</c:v>
                </c:pt>
                <c:pt idx="343">
                  <c:v>1161</c:v>
                </c:pt>
                <c:pt idx="344">
                  <c:v>472</c:v>
                </c:pt>
                <c:pt idx="345">
                  <c:v>336</c:v>
                </c:pt>
                <c:pt idx="346">
                  <c:v>482</c:v>
                </c:pt>
                <c:pt idx="347">
                  <c:v>434</c:v>
                </c:pt>
                <c:pt idx="348">
                  <c:v>420</c:v>
                </c:pt>
                <c:pt idx="349">
                  <c:v>282</c:v>
                </c:pt>
                <c:pt idx="350">
                  <c:v>708</c:v>
                </c:pt>
                <c:pt idx="351">
                  <c:v>608</c:v>
                </c:pt>
                <c:pt idx="352">
                  <c:v>197</c:v>
                </c:pt>
                <c:pt idx="353">
                  <c:v>2461</c:v>
                </c:pt>
                <c:pt idx="354">
                  <c:v>1344</c:v>
                </c:pt>
                <c:pt idx="355">
                  <c:v>168</c:v>
                </c:pt>
                <c:pt idx="356">
                  <c:v>560</c:v>
                </c:pt>
                <c:pt idx="357">
                  <c:v>320</c:v>
                </c:pt>
                <c:pt idx="358">
                  <c:v>416</c:v>
                </c:pt>
                <c:pt idx="359">
                  <c:v>192</c:v>
                </c:pt>
                <c:pt idx="360">
                  <c:v>336</c:v>
                </c:pt>
                <c:pt idx="361">
                  <c:v>280</c:v>
                </c:pt>
                <c:pt idx="362">
                  <c:v>438</c:v>
                </c:pt>
                <c:pt idx="363">
                  <c:v>227</c:v>
                </c:pt>
                <c:pt idx="364">
                  <c:v>503</c:v>
                </c:pt>
                <c:pt idx="365">
                  <c:v>543</c:v>
                </c:pt>
                <c:pt idx="366">
                  <c:v>436</c:v>
                </c:pt>
                <c:pt idx="367">
                  <c:v>289</c:v>
                </c:pt>
                <c:pt idx="368">
                  <c:v>182</c:v>
                </c:pt>
                <c:pt idx="369">
                  <c:v>284</c:v>
                </c:pt>
                <c:pt idx="370">
                  <c:v>136</c:v>
                </c:pt>
                <c:pt idx="371">
                  <c:v>84</c:v>
                </c:pt>
                <c:pt idx="372">
                  <c:v>280</c:v>
                </c:pt>
                <c:pt idx="373">
                  <c:v>286</c:v>
                </c:pt>
                <c:pt idx="374">
                  <c:v>195</c:v>
                </c:pt>
                <c:pt idx="375">
                  <c:v>239</c:v>
                </c:pt>
                <c:pt idx="376">
                  <c:v>166</c:v>
                </c:pt>
                <c:pt idx="377">
                  <c:v>582</c:v>
                </c:pt>
                <c:pt idx="378">
                  <c:v>343</c:v>
                </c:pt>
                <c:pt idx="379">
                  <c:v>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59808"/>
        <c:axId val="98761344"/>
      </c:barChart>
      <c:catAx>
        <c:axId val="987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761344"/>
        <c:crosses val="autoZero"/>
        <c:auto val="1"/>
        <c:lblAlgn val="ctr"/>
        <c:lblOffset val="100"/>
        <c:noMultiLvlLbl val="0"/>
      </c:catAx>
      <c:valAx>
        <c:axId val="98761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75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465925</xdr:colOff>
      <xdr:row>8</xdr:row>
      <xdr:rowOff>163565</xdr:rowOff>
    </xdr:from>
    <xdr:to>
      <xdr:col>16</xdr:col>
      <xdr:colOff>161124</xdr:colOff>
      <xdr:row>23</xdr:row>
      <xdr:rowOff>11165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549090</xdr:colOff>
      <xdr:row>24</xdr:row>
      <xdr:rowOff>79562</xdr:rowOff>
    </xdr:from>
    <xdr:to>
      <xdr:col>16</xdr:col>
      <xdr:colOff>280149</xdr:colOff>
      <xdr:row>38</xdr:row>
      <xdr:rowOff>144556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ka/Downloads/Stat-opis-przyklad-projek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IS"/>
      <sheetName val="DANE"/>
      <sheetName val="TABLICA"/>
    </sheetNames>
    <sheetDataSet>
      <sheetData sheetId="0"/>
      <sheetData sheetId="1">
        <row r="2">
          <cell r="E2">
            <v>2543</v>
          </cell>
        </row>
        <row r="3">
          <cell r="E3">
            <v>3828</v>
          </cell>
        </row>
        <row r="4">
          <cell r="E4">
            <v>5551</v>
          </cell>
        </row>
        <row r="5">
          <cell r="E5">
            <v>1727</v>
          </cell>
        </row>
        <row r="6">
          <cell r="E6">
            <v>9681</v>
          </cell>
        </row>
        <row r="7">
          <cell r="E7">
            <v>4087</v>
          </cell>
        </row>
        <row r="8">
          <cell r="E8">
            <v>2465</v>
          </cell>
        </row>
        <row r="9">
          <cell r="E9">
            <v>3416</v>
          </cell>
        </row>
        <row r="10">
          <cell r="E10">
            <v>4144</v>
          </cell>
        </row>
        <row r="11">
          <cell r="E11">
            <v>4773</v>
          </cell>
        </row>
        <row r="12">
          <cell r="E12">
            <v>2136</v>
          </cell>
        </row>
        <row r="13">
          <cell r="E13">
            <v>2750</v>
          </cell>
        </row>
        <row r="14">
          <cell r="E14">
            <v>2839</v>
          </cell>
        </row>
        <row r="15">
          <cell r="E15">
            <v>2654</v>
          </cell>
        </row>
        <row r="16">
          <cell r="E16">
            <v>6136</v>
          </cell>
        </row>
        <row r="17">
          <cell r="E17">
            <v>3482</v>
          </cell>
        </row>
        <row r="18">
          <cell r="E18">
            <v>1630</v>
          </cell>
        </row>
        <row r="19">
          <cell r="E19">
            <v>3912</v>
          </cell>
        </row>
        <row r="20">
          <cell r="E20">
            <v>5838</v>
          </cell>
        </row>
        <row r="21">
          <cell r="E21">
            <v>2213</v>
          </cell>
        </row>
        <row r="22">
          <cell r="E22">
            <v>4603</v>
          </cell>
        </row>
        <row r="23">
          <cell r="E23">
            <v>2625</v>
          </cell>
        </row>
        <row r="24">
          <cell r="E24">
            <v>2009</v>
          </cell>
        </row>
        <row r="25">
          <cell r="E25">
            <v>1205</v>
          </cell>
        </row>
        <row r="26">
          <cell r="E26">
            <v>3261</v>
          </cell>
        </row>
        <row r="27">
          <cell r="E27">
            <v>2907</v>
          </cell>
        </row>
        <row r="28">
          <cell r="E28">
            <v>3978</v>
          </cell>
        </row>
        <row r="29">
          <cell r="E29">
            <v>1781</v>
          </cell>
        </row>
        <row r="30">
          <cell r="E30">
            <v>1444</v>
          </cell>
        </row>
        <row r="31">
          <cell r="E31">
            <v>1204</v>
          </cell>
        </row>
        <row r="32">
          <cell r="E32">
            <v>1954</v>
          </cell>
        </row>
        <row r="33">
          <cell r="E33">
            <v>1661</v>
          </cell>
        </row>
        <row r="34">
          <cell r="E34">
            <v>961</v>
          </cell>
        </row>
        <row r="35">
          <cell r="E35">
            <v>1287</v>
          </cell>
        </row>
        <row r="36">
          <cell r="E36">
            <v>937</v>
          </cell>
        </row>
        <row r="37">
          <cell r="E37">
            <v>1440</v>
          </cell>
        </row>
        <row r="38">
          <cell r="E38">
            <v>2400</v>
          </cell>
        </row>
        <row r="39">
          <cell r="E39">
            <v>1511</v>
          </cell>
        </row>
        <row r="40">
          <cell r="E40">
            <v>1351</v>
          </cell>
        </row>
        <row r="41">
          <cell r="E41">
            <v>3896</v>
          </cell>
        </row>
        <row r="42">
          <cell r="E42">
            <v>1490</v>
          </cell>
        </row>
        <row r="43">
          <cell r="E43">
            <v>1699</v>
          </cell>
        </row>
        <row r="44">
          <cell r="E44">
            <v>3612</v>
          </cell>
        </row>
        <row r="45">
          <cell r="E45">
            <v>41422</v>
          </cell>
        </row>
        <row r="46">
          <cell r="E46">
            <v>4144</v>
          </cell>
        </row>
        <row r="47">
          <cell r="E47">
            <v>2728</v>
          </cell>
        </row>
        <row r="48">
          <cell r="E48">
            <v>5452</v>
          </cell>
        </row>
        <row r="49">
          <cell r="E49">
            <v>2422</v>
          </cell>
        </row>
        <row r="50">
          <cell r="E50">
            <v>3792</v>
          </cell>
        </row>
        <row r="51">
          <cell r="E51">
            <v>7012</v>
          </cell>
        </row>
        <row r="52">
          <cell r="E52">
            <v>2612</v>
          </cell>
        </row>
        <row r="53">
          <cell r="E53">
            <v>3949</v>
          </cell>
        </row>
        <row r="54">
          <cell r="E54">
            <v>4330</v>
          </cell>
        </row>
        <row r="55">
          <cell r="E55">
            <v>4788</v>
          </cell>
        </row>
        <row r="56">
          <cell r="E56">
            <v>4433</v>
          </cell>
        </row>
        <row r="57">
          <cell r="E57">
            <v>3874</v>
          </cell>
        </row>
        <row r="58">
          <cell r="E58">
            <v>3452</v>
          </cell>
        </row>
        <row r="59">
          <cell r="E59">
            <v>2745</v>
          </cell>
        </row>
        <row r="60">
          <cell r="E60">
            <v>7633</v>
          </cell>
        </row>
        <row r="61">
          <cell r="E61">
            <v>4018</v>
          </cell>
        </row>
        <row r="62">
          <cell r="E62">
            <v>2713</v>
          </cell>
        </row>
        <row r="63">
          <cell r="E63">
            <v>1115</v>
          </cell>
        </row>
        <row r="64">
          <cell r="E64">
            <v>3262</v>
          </cell>
        </row>
        <row r="65">
          <cell r="E65">
            <v>1725</v>
          </cell>
        </row>
        <row r="66">
          <cell r="E66">
            <v>3375</v>
          </cell>
        </row>
        <row r="67">
          <cell r="E67">
            <v>1973</v>
          </cell>
        </row>
        <row r="68">
          <cell r="E68">
            <v>3411</v>
          </cell>
        </row>
        <row r="69">
          <cell r="E69">
            <v>10490</v>
          </cell>
        </row>
        <row r="70">
          <cell r="E70">
            <v>1852</v>
          </cell>
        </row>
        <row r="71">
          <cell r="E71">
            <v>5306</v>
          </cell>
        </row>
        <row r="72">
          <cell r="E72">
            <v>1815</v>
          </cell>
        </row>
        <row r="73">
          <cell r="E73">
            <v>5260</v>
          </cell>
        </row>
        <row r="74">
          <cell r="E74">
            <v>16232</v>
          </cell>
        </row>
        <row r="75">
          <cell r="E75">
            <v>6873</v>
          </cell>
        </row>
        <row r="76">
          <cell r="E76">
            <v>2424</v>
          </cell>
        </row>
        <row r="77">
          <cell r="E77">
            <v>5065</v>
          </cell>
        </row>
        <row r="78">
          <cell r="E78">
            <v>1730</v>
          </cell>
        </row>
        <row r="79">
          <cell r="E79">
            <v>4197</v>
          </cell>
        </row>
        <row r="80">
          <cell r="E80">
            <v>3108</v>
          </cell>
        </row>
        <row r="81">
          <cell r="E81">
            <v>4372</v>
          </cell>
        </row>
        <row r="82">
          <cell r="E82">
            <v>5256</v>
          </cell>
        </row>
        <row r="83">
          <cell r="E83">
            <v>3786</v>
          </cell>
        </row>
        <row r="84">
          <cell r="E84">
            <v>3589</v>
          </cell>
        </row>
        <row r="85">
          <cell r="E85">
            <v>7834</v>
          </cell>
        </row>
        <row r="86">
          <cell r="E86">
            <v>2359</v>
          </cell>
        </row>
        <row r="87">
          <cell r="E87">
            <v>3705</v>
          </cell>
        </row>
        <row r="88">
          <cell r="E88">
            <v>2889</v>
          </cell>
        </row>
        <row r="89">
          <cell r="E89">
            <v>1931</v>
          </cell>
        </row>
        <row r="90">
          <cell r="E90">
            <v>4976</v>
          </cell>
        </row>
        <row r="91">
          <cell r="E91">
            <v>4584</v>
          </cell>
        </row>
        <row r="92">
          <cell r="E92">
            <v>5512</v>
          </cell>
        </row>
        <row r="93">
          <cell r="E93">
            <v>3676</v>
          </cell>
        </row>
        <row r="94">
          <cell r="E94">
            <v>4270</v>
          </cell>
        </row>
        <row r="95">
          <cell r="E95">
            <v>3618</v>
          </cell>
        </row>
        <row r="96">
          <cell r="E96">
            <v>3210</v>
          </cell>
        </row>
        <row r="97">
          <cell r="E97">
            <v>1192</v>
          </cell>
        </row>
        <row r="98">
          <cell r="E98">
            <v>8087</v>
          </cell>
        </row>
        <row r="99">
          <cell r="E99">
            <v>5611</v>
          </cell>
        </row>
        <row r="100">
          <cell r="E100">
            <v>3137</v>
          </cell>
        </row>
        <row r="101">
          <cell r="E101">
            <v>6159</v>
          </cell>
        </row>
        <row r="102">
          <cell r="E102">
            <v>2853</v>
          </cell>
        </row>
        <row r="103">
          <cell r="E103">
            <v>4301</v>
          </cell>
        </row>
        <row r="104">
          <cell r="E104">
            <v>3485</v>
          </cell>
        </row>
        <row r="105">
          <cell r="E105">
            <v>1854</v>
          </cell>
        </row>
        <row r="106">
          <cell r="E106">
            <v>6326</v>
          </cell>
        </row>
        <row r="107">
          <cell r="E107">
            <v>1449</v>
          </cell>
        </row>
        <row r="108">
          <cell r="E108">
            <v>3060</v>
          </cell>
        </row>
        <row r="109">
          <cell r="E109">
            <v>1389</v>
          </cell>
        </row>
        <row r="110">
          <cell r="E110">
            <v>933</v>
          </cell>
        </row>
        <row r="111">
          <cell r="E111">
            <v>2725</v>
          </cell>
        </row>
        <row r="112">
          <cell r="E112">
            <v>2316</v>
          </cell>
        </row>
        <row r="113">
          <cell r="E113">
            <v>3511</v>
          </cell>
        </row>
        <row r="114">
          <cell r="E114">
            <v>2360</v>
          </cell>
        </row>
        <row r="115">
          <cell r="E115">
            <v>3712</v>
          </cell>
        </row>
        <row r="116">
          <cell r="E116">
            <v>1326</v>
          </cell>
        </row>
        <row r="117">
          <cell r="E117">
            <v>3444</v>
          </cell>
        </row>
        <row r="118">
          <cell r="E118">
            <v>2968</v>
          </cell>
        </row>
        <row r="119">
          <cell r="E119">
            <v>2768</v>
          </cell>
        </row>
        <row r="120">
          <cell r="E120">
            <v>2938</v>
          </cell>
        </row>
        <row r="121">
          <cell r="E121">
            <v>3702</v>
          </cell>
        </row>
        <row r="122">
          <cell r="E122">
            <v>2785</v>
          </cell>
        </row>
        <row r="123">
          <cell r="E123">
            <v>3072</v>
          </cell>
        </row>
        <row r="124">
          <cell r="E124">
            <v>1795</v>
          </cell>
        </row>
        <row r="125">
          <cell r="E125">
            <v>2688</v>
          </cell>
        </row>
        <row r="126">
          <cell r="E126">
            <v>5863</v>
          </cell>
        </row>
        <row r="127">
          <cell r="E127">
            <v>1930</v>
          </cell>
        </row>
        <row r="128">
          <cell r="E128">
            <v>2909</v>
          </cell>
        </row>
        <row r="129">
          <cell r="E129">
            <v>2902</v>
          </cell>
        </row>
        <row r="130">
          <cell r="E130">
            <v>1705</v>
          </cell>
        </row>
        <row r="131">
          <cell r="E131">
            <v>2701</v>
          </cell>
        </row>
        <row r="132">
          <cell r="E132">
            <v>5807</v>
          </cell>
        </row>
        <row r="133">
          <cell r="E133">
            <v>1344</v>
          </cell>
        </row>
        <row r="134">
          <cell r="E134">
            <v>1594</v>
          </cell>
        </row>
        <row r="135">
          <cell r="E135">
            <v>1587</v>
          </cell>
        </row>
        <row r="136">
          <cell r="E136">
            <v>2972</v>
          </cell>
        </row>
        <row r="137">
          <cell r="E137">
            <v>2009</v>
          </cell>
        </row>
        <row r="138">
          <cell r="E138">
            <v>1115</v>
          </cell>
        </row>
        <row r="139">
          <cell r="E139">
            <v>3915</v>
          </cell>
        </row>
        <row r="140">
          <cell r="E140">
            <v>7284</v>
          </cell>
        </row>
        <row r="141">
          <cell r="E141">
            <v>3000</v>
          </cell>
        </row>
        <row r="142">
          <cell r="E142">
            <v>3340</v>
          </cell>
        </row>
        <row r="143">
          <cell r="E143">
            <v>7453</v>
          </cell>
        </row>
        <row r="144">
          <cell r="E144">
            <v>2098</v>
          </cell>
        </row>
        <row r="145">
          <cell r="E145">
            <v>4682</v>
          </cell>
        </row>
        <row r="146">
          <cell r="E146">
            <v>4524</v>
          </cell>
        </row>
        <row r="147">
          <cell r="E147">
            <v>2829</v>
          </cell>
        </row>
        <row r="148">
          <cell r="E148">
            <v>4357</v>
          </cell>
        </row>
        <row r="149">
          <cell r="E149">
            <v>3145</v>
          </cell>
        </row>
        <row r="150">
          <cell r="E150">
            <v>962</v>
          </cell>
        </row>
        <row r="151">
          <cell r="E151">
            <v>3556</v>
          </cell>
        </row>
        <row r="152">
          <cell r="E152">
            <v>5810</v>
          </cell>
        </row>
        <row r="153">
          <cell r="E153">
            <v>5288</v>
          </cell>
        </row>
        <row r="154">
          <cell r="E154">
            <v>4072</v>
          </cell>
        </row>
        <row r="155">
          <cell r="E155">
            <v>1934</v>
          </cell>
        </row>
        <row r="156">
          <cell r="E156">
            <v>1367</v>
          </cell>
        </row>
        <row r="157">
          <cell r="E157">
            <v>5858</v>
          </cell>
        </row>
        <row r="158">
          <cell r="E158">
            <v>3764</v>
          </cell>
        </row>
        <row r="159">
          <cell r="E159">
            <v>3670</v>
          </cell>
        </row>
        <row r="160">
          <cell r="E160">
            <v>4892</v>
          </cell>
        </row>
        <row r="161">
          <cell r="E161">
            <v>1787</v>
          </cell>
        </row>
        <row r="162">
          <cell r="E162">
            <v>4501</v>
          </cell>
        </row>
        <row r="163">
          <cell r="E163">
            <v>3477</v>
          </cell>
        </row>
        <row r="164">
          <cell r="E164">
            <v>4406</v>
          </cell>
        </row>
        <row r="165">
          <cell r="E165">
            <v>9327</v>
          </cell>
        </row>
        <row r="166">
          <cell r="E166">
            <v>2404</v>
          </cell>
        </row>
        <row r="167">
          <cell r="E167">
            <v>4353</v>
          </cell>
        </row>
        <row r="168">
          <cell r="E168">
            <v>6272</v>
          </cell>
        </row>
        <row r="169">
          <cell r="E169">
            <v>3979</v>
          </cell>
        </row>
        <row r="170">
          <cell r="E170">
            <v>5161</v>
          </cell>
        </row>
        <row r="171">
          <cell r="E171">
            <v>3736</v>
          </cell>
        </row>
        <row r="172">
          <cell r="E172">
            <v>4176</v>
          </cell>
        </row>
        <row r="173">
          <cell r="E173">
            <v>3369</v>
          </cell>
        </row>
        <row r="174">
          <cell r="E174">
            <v>1412</v>
          </cell>
        </row>
        <row r="175">
          <cell r="E175">
            <v>4795</v>
          </cell>
        </row>
        <row r="176">
          <cell r="E176">
            <v>3274</v>
          </cell>
        </row>
        <row r="177">
          <cell r="E177">
            <v>5421</v>
          </cell>
        </row>
        <row r="178">
          <cell r="E178">
            <v>2080</v>
          </cell>
        </row>
        <row r="179">
          <cell r="E179">
            <v>1911</v>
          </cell>
        </row>
        <row r="180">
          <cell r="E180">
            <v>1094</v>
          </cell>
        </row>
        <row r="181">
          <cell r="E181">
            <v>1810</v>
          </cell>
        </row>
        <row r="182">
          <cell r="E182">
            <v>1864</v>
          </cell>
        </row>
        <row r="183">
          <cell r="E183">
            <v>2010</v>
          </cell>
        </row>
        <row r="184">
          <cell r="E184">
            <v>1225</v>
          </cell>
        </row>
        <row r="185">
          <cell r="E185">
            <v>1246</v>
          </cell>
        </row>
        <row r="186">
          <cell r="E186">
            <v>2635</v>
          </cell>
        </row>
        <row r="187">
          <cell r="E187">
            <v>1244</v>
          </cell>
        </row>
        <row r="188">
          <cell r="E188">
            <v>1243</v>
          </cell>
        </row>
        <row r="189">
          <cell r="E189">
            <v>2345</v>
          </cell>
        </row>
        <row r="190">
          <cell r="E190">
            <v>2239</v>
          </cell>
        </row>
        <row r="191">
          <cell r="E191">
            <v>1854</v>
          </cell>
        </row>
        <row r="192">
          <cell r="E192">
            <v>7283</v>
          </cell>
        </row>
        <row r="193">
          <cell r="E193">
            <v>2837</v>
          </cell>
        </row>
        <row r="194">
          <cell r="E194">
            <v>2736</v>
          </cell>
        </row>
        <row r="195">
          <cell r="E195">
            <v>2323</v>
          </cell>
        </row>
        <row r="196">
          <cell r="E196">
            <v>2609</v>
          </cell>
        </row>
        <row r="197">
          <cell r="E197">
            <v>3314</v>
          </cell>
        </row>
        <row r="198">
          <cell r="E198">
            <v>3730</v>
          </cell>
        </row>
        <row r="199">
          <cell r="E199">
            <v>3270</v>
          </cell>
        </row>
        <row r="200">
          <cell r="E200">
            <v>1356</v>
          </cell>
        </row>
        <row r="201">
          <cell r="E201">
            <v>2584</v>
          </cell>
        </row>
        <row r="202">
          <cell r="E202">
            <v>1659</v>
          </cell>
        </row>
        <row r="203">
          <cell r="E203">
            <v>3881</v>
          </cell>
        </row>
        <row r="204">
          <cell r="E204">
            <v>4110</v>
          </cell>
        </row>
        <row r="205">
          <cell r="E205">
            <v>1741</v>
          </cell>
        </row>
        <row r="206">
          <cell r="E206">
            <v>3814</v>
          </cell>
        </row>
        <row r="207">
          <cell r="E207">
            <v>2519</v>
          </cell>
        </row>
        <row r="208">
          <cell r="E208">
            <v>2741</v>
          </cell>
        </row>
        <row r="209">
          <cell r="E209">
            <v>3247</v>
          </cell>
        </row>
        <row r="210">
          <cell r="E210">
            <v>2255</v>
          </cell>
        </row>
        <row r="211">
          <cell r="E211">
            <v>3224</v>
          </cell>
        </row>
        <row r="212">
          <cell r="E212">
            <v>2733</v>
          </cell>
        </row>
        <row r="213">
          <cell r="E213">
            <v>2679</v>
          </cell>
        </row>
        <row r="214">
          <cell r="E214">
            <v>1935</v>
          </cell>
        </row>
        <row r="215">
          <cell r="E215">
            <v>3415</v>
          </cell>
        </row>
        <row r="216">
          <cell r="E216">
            <v>3011</v>
          </cell>
        </row>
        <row r="217">
          <cell r="E217">
            <v>3917</v>
          </cell>
        </row>
        <row r="218">
          <cell r="E218">
            <v>1203</v>
          </cell>
        </row>
        <row r="219">
          <cell r="E219">
            <v>2589</v>
          </cell>
        </row>
        <row r="220">
          <cell r="E220">
            <v>1529</v>
          </cell>
        </row>
        <row r="221">
          <cell r="E221">
            <v>2762</v>
          </cell>
        </row>
        <row r="222">
          <cell r="E222">
            <v>1801</v>
          </cell>
        </row>
        <row r="223">
          <cell r="E223">
            <v>2632</v>
          </cell>
        </row>
        <row r="224">
          <cell r="E224">
            <v>6124</v>
          </cell>
        </row>
        <row r="225">
          <cell r="E225">
            <v>2228</v>
          </cell>
        </row>
        <row r="226">
          <cell r="E226">
            <v>1442</v>
          </cell>
        </row>
        <row r="227">
          <cell r="E227">
            <v>1876</v>
          </cell>
        </row>
        <row r="228">
          <cell r="E228">
            <v>6836</v>
          </cell>
        </row>
        <row r="229">
          <cell r="E229">
            <v>5519</v>
          </cell>
        </row>
        <row r="230">
          <cell r="E230">
            <v>8220</v>
          </cell>
        </row>
        <row r="231">
          <cell r="E231">
            <v>3738</v>
          </cell>
        </row>
        <row r="232">
          <cell r="E232">
            <v>5234</v>
          </cell>
        </row>
        <row r="233">
          <cell r="E233">
            <v>2551</v>
          </cell>
        </row>
        <row r="234">
          <cell r="E234">
            <v>1605</v>
          </cell>
        </row>
        <row r="235">
          <cell r="E235">
            <v>2273</v>
          </cell>
        </row>
        <row r="236">
          <cell r="E236">
            <v>2260</v>
          </cell>
        </row>
        <row r="237">
          <cell r="E237">
            <v>2055</v>
          </cell>
        </row>
        <row r="238">
          <cell r="E238">
            <v>1540</v>
          </cell>
        </row>
        <row r="239">
          <cell r="E239">
            <v>1883</v>
          </cell>
        </row>
        <row r="240">
          <cell r="E240">
            <v>3599</v>
          </cell>
        </row>
        <row r="241">
          <cell r="E241">
            <v>1501</v>
          </cell>
        </row>
        <row r="242">
          <cell r="E242">
            <v>1360</v>
          </cell>
        </row>
        <row r="243">
          <cell r="E243">
            <v>1490</v>
          </cell>
        </row>
        <row r="244">
          <cell r="E244">
            <v>3465</v>
          </cell>
        </row>
        <row r="245">
          <cell r="E245">
            <v>5692</v>
          </cell>
        </row>
        <row r="246">
          <cell r="E246">
            <v>6984</v>
          </cell>
        </row>
        <row r="247">
          <cell r="E247">
            <v>3491</v>
          </cell>
        </row>
        <row r="248">
          <cell r="E248">
            <v>3252</v>
          </cell>
        </row>
        <row r="249">
          <cell r="E249">
            <v>3351</v>
          </cell>
        </row>
        <row r="250">
          <cell r="E250">
            <v>12140</v>
          </cell>
        </row>
        <row r="251">
          <cell r="E251">
            <v>3975</v>
          </cell>
        </row>
        <row r="252">
          <cell r="E252">
            <v>2652</v>
          </cell>
        </row>
        <row r="253">
          <cell r="E253">
            <v>2344</v>
          </cell>
        </row>
        <row r="254">
          <cell r="E254">
            <v>13971</v>
          </cell>
        </row>
        <row r="255">
          <cell r="E255">
            <v>2511</v>
          </cell>
        </row>
        <row r="256">
          <cell r="E256">
            <v>2428</v>
          </cell>
        </row>
        <row r="257">
          <cell r="E257">
            <v>3154</v>
          </cell>
        </row>
        <row r="258">
          <cell r="E258">
            <v>1879</v>
          </cell>
        </row>
        <row r="259">
          <cell r="E259">
            <v>1590</v>
          </cell>
        </row>
        <row r="260">
          <cell r="E260">
            <v>2895</v>
          </cell>
        </row>
        <row r="261">
          <cell r="E261">
            <v>4249</v>
          </cell>
        </row>
        <row r="262">
          <cell r="E262">
            <v>3089</v>
          </cell>
        </row>
        <row r="263">
          <cell r="E263">
            <v>1872</v>
          </cell>
        </row>
        <row r="264">
          <cell r="E264">
            <v>1573</v>
          </cell>
        </row>
        <row r="265">
          <cell r="E265">
            <v>2250</v>
          </cell>
        </row>
        <row r="266">
          <cell r="E266">
            <v>3345</v>
          </cell>
        </row>
        <row r="267">
          <cell r="E267">
            <v>2280</v>
          </cell>
        </row>
        <row r="268">
          <cell r="E268">
            <v>7401</v>
          </cell>
        </row>
        <row r="269">
          <cell r="E269">
            <v>3914</v>
          </cell>
        </row>
        <row r="270">
          <cell r="E270">
            <v>2443</v>
          </cell>
        </row>
        <row r="271">
          <cell r="E271">
            <v>4180</v>
          </cell>
        </row>
        <row r="272">
          <cell r="E272">
            <v>2107</v>
          </cell>
        </row>
        <row r="273">
          <cell r="E273">
            <v>2031</v>
          </cell>
        </row>
        <row r="274">
          <cell r="E274">
            <v>4613</v>
          </cell>
        </row>
        <row r="275">
          <cell r="E275">
            <v>1357</v>
          </cell>
        </row>
        <row r="276">
          <cell r="E276">
            <v>1668</v>
          </cell>
        </row>
        <row r="277">
          <cell r="E277">
            <v>1149</v>
          </cell>
        </row>
        <row r="278">
          <cell r="E278">
            <v>1006</v>
          </cell>
        </row>
        <row r="279">
          <cell r="E279">
            <v>1000</v>
          </cell>
        </row>
        <row r="280">
          <cell r="E280">
            <v>2046</v>
          </cell>
        </row>
        <row r="281">
          <cell r="E281">
            <v>782</v>
          </cell>
        </row>
        <row r="282">
          <cell r="E282">
            <v>1670</v>
          </cell>
        </row>
        <row r="283">
          <cell r="E283">
            <v>807</v>
          </cell>
        </row>
        <row r="284">
          <cell r="E284">
            <v>1862</v>
          </cell>
        </row>
        <row r="285">
          <cell r="E285">
            <v>1918</v>
          </cell>
        </row>
        <row r="286">
          <cell r="E286">
            <v>812</v>
          </cell>
        </row>
        <row r="287">
          <cell r="E287">
            <v>1109</v>
          </cell>
        </row>
        <row r="288">
          <cell r="E288">
            <v>1752</v>
          </cell>
        </row>
        <row r="289">
          <cell r="E289">
            <v>1328</v>
          </cell>
        </row>
        <row r="290">
          <cell r="E290">
            <v>1292</v>
          </cell>
        </row>
        <row r="291">
          <cell r="E291">
            <v>2651</v>
          </cell>
        </row>
        <row r="292">
          <cell r="E292">
            <v>5656</v>
          </cell>
        </row>
        <row r="293">
          <cell r="E293">
            <v>4257</v>
          </cell>
        </row>
        <row r="294">
          <cell r="E294">
            <v>3396</v>
          </cell>
        </row>
        <row r="295">
          <cell r="E295">
            <v>2521</v>
          </cell>
        </row>
        <row r="296">
          <cell r="E296">
            <v>591</v>
          </cell>
        </row>
        <row r="297">
          <cell r="E297">
            <v>2003</v>
          </cell>
        </row>
        <row r="298">
          <cell r="E298">
            <v>3283</v>
          </cell>
        </row>
        <row r="299">
          <cell r="E299">
            <v>2229</v>
          </cell>
        </row>
        <row r="300">
          <cell r="E300">
            <v>1485</v>
          </cell>
        </row>
        <row r="301">
          <cell r="E301">
            <v>1881</v>
          </cell>
        </row>
        <row r="302">
          <cell r="E302">
            <v>3306</v>
          </cell>
        </row>
        <row r="303">
          <cell r="E303">
            <v>2307</v>
          </cell>
        </row>
        <row r="304">
          <cell r="E304">
            <v>4268</v>
          </cell>
        </row>
        <row r="305">
          <cell r="E305">
            <v>14705</v>
          </cell>
        </row>
        <row r="306">
          <cell r="E306">
            <v>2530</v>
          </cell>
        </row>
        <row r="307">
          <cell r="E307">
            <v>1143</v>
          </cell>
        </row>
        <row r="308">
          <cell r="E308">
            <v>904</v>
          </cell>
        </row>
        <row r="309">
          <cell r="E309">
            <v>4125</v>
          </cell>
        </row>
        <row r="310">
          <cell r="E310">
            <v>1610</v>
          </cell>
        </row>
        <row r="311">
          <cell r="E311">
            <v>2338</v>
          </cell>
        </row>
        <row r="312">
          <cell r="E312">
            <v>1843</v>
          </cell>
        </row>
        <row r="313">
          <cell r="E313">
            <v>2107</v>
          </cell>
        </row>
        <row r="314">
          <cell r="E314">
            <v>3818</v>
          </cell>
        </row>
        <row r="315">
          <cell r="E315">
            <v>3124</v>
          </cell>
        </row>
        <row r="316">
          <cell r="E316">
            <v>2365</v>
          </cell>
        </row>
        <row r="317">
          <cell r="E317">
            <v>2416</v>
          </cell>
        </row>
        <row r="318">
          <cell r="E318">
            <v>5094</v>
          </cell>
        </row>
        <row r="319">
          <cell r="E319">
            <v>4716</v>
          </cell>
        </row>
        <row r="320">
          <cell r="E320">
            <v>10733</v>
          </cell>
        </row>
        <row r="321">
          <cell r="E321">
            <v>5715</v>
          </cell>
        </row>
        <row r="322">
          <cell r="E322">
            <v>5179</v>
          </cell>
        </row>
        <row r="323">
          <cell r="E323">
            <v>1450</v>
          </cell>
        </row>
        <row r="324">
          <cell r="E324">
            <v>2485</v>
          </cell>
        </row>
        <row r="325">
          <cell r="E325">
            <v>1411</v>
          </cell>
        </row>
        <row r="326">
          <cell r="E326">
            <v>1946</v>
          </cell>
        </row>
        <row r="327">
          <cell r="E327">
            <v>2021</v>
          </cell>
        </row>
        <row r="328">
          <cell r="E328">
            <v>2886</v>
          </cell>
        </row>
        <row r="329">
          <cell r="E329">
            <v>1769</v>
          </cell>
        </row>
        <row r="330">
          <cell r="E330">
            <v>3529</v>
          </cell>
        </row>
        <row r="331">
          <cell r="E331">
            <v>1797</v>
          </cell>
        </row>
        <row r="332">
          <cell r="E332">
            <v>4851</v>
          </cell>
        </row>
        <row r="333">
          <cell r="E333">
            <v>3547</v>
          </cell>
        </row>
        <row r="334">
          <cell r="E334">
            <v>4636</v>
          </cell>
        </row>
        <row r="335">
          <cell r="E335">
            <v>2487</v>
          </cell>
        </row>
        <row r="336">
          <cell r="E336">
            <v>3938</v>
          </cell>
        </row>
        <row r="337">
          <cell r="E337">
            <v>3245</v>
          </cell>
        </row>
        <row r="338">
          <cell r="E338">
            <v>1561</v>
          </cell>
        </row>
        <row r="339">
          <cell r="E339">
            <v>4413</v>
          </cell>
        </row>
        <row r="340">
          <cell r="E340">
            <v>2176</v>
          </cell>
        </row>
        <row r="341">
          <cell r="E341">
            <v>3710</v>
          </cell>
        </row>
        <row r="342">
          <cell r="E342">
            <v>5548</v>
          </cell>
        </row>
        <row r="343">
          <cell r="E343">
            <v>839</v>
          </cell>
        </row>
        <row r="344">
          <cell r="E344">
            <v>2753</v>
          </cell>
        </row>
        <row r="345">
          <cell r="E345">
            <v>5293</v>
          </cell>
        </row>
        <row r="346">
          <cell r="E346">
            <v>3221</v>
          </cell>
        </row>
        <row r="347">
          <cell r="E347">
            <v>1465</v>
          </cell>
        </row>
        <row r="348">
          <cell r="E348">
            <v>3324</v>
          </cell>
        </row>
        <row r="349">
          <cell r="E349">
            <v>1563</v>
          </cell>
        </row>
        <row r="350">
          <cell r="E350">
            <v>2233</v>
          </cell>
        </row>
        <row r="351">
          <cell r="E351">
            <v>2248</v>
          </cell>
        </row>
        <row r="352">
          <cell r="E352">
            <v>4400</v>
          </cell>
        </row>
        <row r="353">
          <cell r="E353">
            <v>4331</v>
          </cell>
        </row>
        <row r="354">
          <cell r="E354">
            <v>2023</v>
          </cell>
        </row>
        <row r="355">
          <cell r="E355">
            <v>7355</v>
          </cell>
        </row>
        <row r="356">
          <cell r="E356">
            <v>5609</v>
          </cell>
        </row>
        <row r="357">
          <cell r="E357">
            <v>1007</v>
          </cell>
        </row>
        <row r="358">
          <cell r="E358">
            <v>3229</v>
          </cell>
        </row>
        <row r="359">
          <cell r="E359">
            <v>2534</v>
          </cell>
        </row>
        <row r="360">
          <cell r="E360">
            <v>3874</v>
          </cell>
        </row>
        <row r="361">
          <cell r="E361">
            <v>2187</v>
          </cell>
        </row>
        <row r="362">
          <cell r="E362">
            <v>3012</v>
          </cell>
        </row>
        <row r="363">
          <cell r="E363">
            <v>2684</v>
          </cell>
        </row>
        <row r="364">
          <cell r="E364">
            <v>3216</v>
          </cell>
        </row>
        <row r="365">
          <cell r="E365">
            <v>2343</v>
          </cell>
        </row>
        <row r="366">
          <cell r="E366">
            <v>3693</v>
          </cell>
        </row>
        <row r="367">
          <cell r="E367">
            <v>3419</v>
          </cell>
        </row>
        <row r="368">
          <cell r="E368">
            <v>2660</v>
          </cell>
        </row>
        <row r="369">
          <cell r="E369">
            <v>1903</v>
          </cell>
        </row>
        <row r="370">
          <cell r="E370">
            <v>1774</v>
          </cell>
        </row>
        <row r="371">
          <cell r="E371">
            <v>2317</v>
          </cell>
        </row>
        <row r="372">
          <cell r="E372">
            <v>1121</v>
          </cell>
        </row>
        <row r="373">
          <cell r="E373">
            <v>1153</v>
          </cell>
        </row>
        <row r="374">
          <cell r="E374">
            <v>2878</v>
          </cell>
        </row>
        <row r="375">
          <cell r="E375">
            <v>1303</v>
          </cell>
        </row>
        <row r="376">
          <cell r="E376">
            <v>2237</v>
          </cell>
        </row>
        <row r="377">
          <cell r="E377">
            <v>1949</v>
          </cell>
        </row>
        <row r="378">
          <cell r="E378">
            <v>1278</v>
          </cell>
        </row>
        <row r="379">
          <cell r="E379">
            <v>4615</v>
          </cell>
        </row>
        <row r="380">
          <cell r="E380">
            <v>2666</v>
          </cell>
        </row>
        <row r="381">
          <cell r="E381">
            <v>3313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linka" refreshedDate="42855.70007835648" createdVersion="4" refreshedVersion="4" recordCount="394">
  <cacheSource type="worksheet">
    <worksheetSource ref="A1:E381" sheet="DANE"/>
  </cacheSource>
  <cacheFields count="5">
    <cacheField name="Kod" numFmtId="0">
      <sharedItems count="394">
        <s v="1101506000"/>
        <s v="1101508000"/>
        <s v="1101520000"/>
        <s v="1101521000"/>
        <s v="1101661000"/>
        <s v="1101701000"/>
        <s v="1101707000"/>
        <s v="1101710000"/>
        <s v="1101712000"/>
        <s v="1101716000"/>
        <s v="1101762000"/>
        <s v="1101803000"/>
        <s v="1101809000"/>
        <s v="1101811000"/>
        <s v="1101814000"/>
        <s v="1101817000"/>
        <s v="1101818000"/>
        <s v="1101819000"/>
        <s v="1101902000"/>
        <s v="1101904000"/>
        <s v="1101905000"/>
        <s v="1101913000"/>
        <s v="1101915000"/>
        <s v="1101963000"/>
        <s v="1142502000"/>
        <s v="1142513000"/>
        <s v="1142520000"/>
        <s v="1142524000"/>
        <s v="1142537000"/>
        <s v="1142611000"/>
        <s v="1142615000"/>
        <s v="1142616000"/>
        <s v="1142622000"/>
        <s v="1142635000"/>
        <s v="1142661000"/>
        <s v="1142701000"/>
        <s v="1142707000"/>
        <s v="1142709000"/>
        <s v="1142723000"/>
        <s v="1142725000"/>
        <s v="1142730000"/>
        <s v="1142736000"/>
        <s v="1142763000"/>
        <s v="1142865000"/>
        <s v="1142903000"/>
        <s v="1142908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04000"/>
        <s v="1147019000"/>
        <s v="1147027000"/>
        <s v="1147062000"/>
        <s v="1147110000"/>
        <s v="1147126000"/>
        <s v="1147129000"/>
        <s v="1147133000"/>
        <s v="1147164000"/>
        <s v="2120000000"/>
        <s v="2122001000"/>
        <s v="2122006000"/>
        <s v="2122008000"/>
        <s v="2122009000"/>
        <s v="2122014000"/>
        <s v="2122019000"/>
        <s v="2122161000"/>
        <s v="2122205000"/>
        <s v="2122207000"/>
        <s v="2122210000"/>
        <s v="2122262000"/>
        <s v="2122303000"/>
        <s v="2122312000"/>
        <s v="2122313000"/>
        <s v="2122318000"/>
        <s v="2122402000"/>
        <s v="2122404000"/>
        <s v="2122416000"/>
        <s v="2122463000"/>
        <s v="2126911000"/>
        <s v="2126915000"/>
        <s v="2126917000"/>
        <s v="2240000000"/>
        <s v="2244402000"/>
        <s v="2244403000"/>
        <s v="2244417000"/>
        <s v="2244461000"/>
        <s v="2244507000"/>
        <s v="2244513000"/>
        <s v="2244562000"/>
        <s v="2244571000"/>
        <s v="2244604000"/>
        <s v="2244606000"/>
        <s v="2244609000"/>
        <s v="2244664000"/>
        <s v="2244705000"/>
        <s v="2244766000"/>
        <s v="2244778000"/>
        <s v="2244863000"/>
        <s v="2244869000"/>
        <s v="2244870000"/>
        <s v="2244872000"/>
        <s v="2244874000"/>
        <s v="2244876000"/>
        <s v="2244911000"/>
        <s v="2244912000"/>
        <s v="2244915000"/>
        <s v="2244967000"/>
        <s v="2244973000"/>
        <s v="2244979000"/>
        <s v="2245001000"/>
        <s v="2245016000"/>
        <s v="2245065000"/>
        <s v="2245068000"/>
        <s v="2245075000"/>
        <s v="2245108000"/>
        <s v="2245110000"/>
        <s v="2245114000"/>
        <s v="2245177000"/>
        <s v="3060000000"/>
        <s v="3060901000"/>
        <s v="3060913000"/>
        <s v="3060915000"/>
        <s v="3060919000"/>
        <s v="3060961000"/>
        <s v="3061002000"/>
        <s v="3061003000"/>
        <s v="3061004000"/>
        <s v="3061006000"/>
        <s v="3061018000"/>
        <s v="3061020000"/>
        <s v="3061062000"/>
        <s v="3061064000"/>
        <s v="3061108000"/>
        <s v="3061109000"/>
        <s v="3061110000"/>
        <s v="3061117000"/>
        <s v="3061163000"/>
        <s v="3061205000"/>
        <s v="3061207000"/>
        <s v="3061211000"/>
        <s v="3061212000"/>
        <s v="3061214000"/>
        <s v="3061216000"/>
        <s v="3180000000"/>
        <s v="3183301000"/>
        <s v="3183302000"/>
        <s v="3183305000"/>
        <s v="3183307000"/>
        <s v="3183317000"/>
        <s v="3183321000"/>
        <s v="3183361000"/>
        <s v="3183404000"/>
        <s v="3183409000"/>
        <s v="3183413000"/>
        <s v="3183414000"/>
        <s v="3183462000"/>
        <s v="3183506000"/>
        <s v="3183510000"/>
        <s v="3183515000"/>
        <s v="3183516000"/>
        <s v="3183519000"/>
        <s v="3183563000"/>
        <s v="3183603000"/>
        <s v="3183608000"/>
        <s v="3183611000"/>
        <s v="3183612000"/>
        <s v="3183618000"/>
        <s v="3183620000"/>
        <s v="3183664000"/>
        <s v="3200000000"/>
        <s v="3203702000"/>
        <s v="3203711000"/>
        <s v="3203761000"/>
        <s v="3203803000"/>
        <s v="3203805000"/>
        <s v="3203806000"/>
        <s v="3203807000"/>
        <s v="3203810000"/>
        <s v="3203813000"/>
        <s v="3203814000"/>
        <s v="3203862000"/>
        <s v="3203901000"/>
        <s v="3203904000"/>
        <s v="3203908000"/>
        <s v="3203909000"/>
        <s v="3203912000"/>
        <s v="3203963000"/>
        <s v="3260000000"/>
        <s v="3265204000"/>
        <s v="3265205000"/>
        <s v="3265207000"/>
        <s v="3265210000"/>
        <s v="3265211000"/>
        <s v="3265261000"/>
        <s v="3265301000"/>
        <s v="3265302000"/>
        <s v="3265303000"/>
        <s v="3265306000"/>
        <s v="3265308000"/>
        <s v="3265309000"/>
        <s v="3265312000"/>
        <s v="3265313000"/>
        <s v="4080000000"/>
        <s v="4081301000"/>
        <s v="4081303000"/>
        <s v="4081305000"/>
        <s v="4081306000"/>
        <s v="4081307000"/>
        <s v="4081361000"/>
        <s v="4081402000"/>
        <s v="4081404000"/>
        <s v="4081408000"/>
        <s v="4081409000"/>
        <s v="4081410000"/>
        <s v="4081411000"/>
        <s v="4081412000"/>
        <s v="4081462000"/>
        <s v="4300000000"/>
        <s v="4305706000"/>
        <s v="4305707000"/>
        <s v="4305708000"/>
        <s v="4305712000"/>
        <s v="4305717000"/>
        <s v="4305718000"/>
        <s v="4305720000"/>
        <s v="4305761000"/>
        <s v="4305803000"/>
        <s v="4305809000"/>
        <s v="4305810000"/>
        <s v="4305823000"/>
        <s v="4305827000"/>
        <s v="4305830000"/>
        <s v="4305862000"/>
        <s v="4305904000"/>
        <s v="4305905000"/>
        <s v="4305911000"/>
        <s v="4305913000"/>
        <s v="4305914000"/>
        <s v="4305915000"/>
        <s v="4305922000"/>
        <s v="4305929000"/>
        <s v="4305963000"/>
        <s v="4306001000"/>
        <s v="4306002000"/>
        <s v="4306019000"/>
        <s v="4306028000"/>
        <s v="4306031000"/>
        <s v="4306116000"/>
        <s v="4306121000"/>
        <s v="4306124000"/>
        <s v="4306125000"/>
        <s v="4306126000"/>
        <s v="4306264000"/>
        <s v="4320000000"/>
        <s v="4326301000"/>
        <s v="4326308000"/>
        <s v="4326309000"/>
        <s v="4326313000"/>
        <s v="4326361000"/>
        <s v="4326402000"/>
        <s v="4326403000"/>
        <s v="4326410000"/>
        <s v="4326412000"/>
        <s v="4326415000"/>
        <s v="4326416000"/>
        <s v="4326417000"/>
        <s v="4326418000"/>
        <s v="4326562000"/>
        <s v="4326604000"/>
        <s v="4326605000"/>
        <s v="4326606000"/>
        <s v="4326607000"/>
        <s v="4326611000"/>
        <s v="4326614000"/>
        <s v="4326663000"/>
        <s v="5020000000"/>
        <s v="5020101000"/>
        <s v="5020105000"/>
        <s v="5020106000"/>
        <s v="5020107000"/>
        <s v="5020110000"/>
        <s v="5020112000"/>
        <s v="5020125000"/>
        <s v="5020126000"/>
        <s v="5020161000"/>
        <s v="5020203000"/>
        <s v="5020204000"/>
        <s v="5020209000"/>
        <s v="5020211000"/>
        <s v="5020216000"/>
        <s v="5020262000"/>
        <s v="5020302000"/>
        <s v="5020308000"/>
        <s v="5020319000"/>
        <s v="5020321000"/>
        <s v="5020324000"/>
        <s v="5020365000"/>
        <s v="5020413000"/>
        <s v="5020414000"/>
        <s v="5020415000"/>
        <s v="5020417000"/>
        <s v="5020418000"/>
        <s v="5020420000"/>
        <s v="5020422000"/>
        <s v="5020423000"/>
        <s v="5020564000"/>
        <s v="5160000000"/>
        <s v="5163101000"/>
        <s v="5163102000"/>
        <s v="5163106000"/>
        <s v="5163107000"/>
        <s v="5163110000"/>
        <s v="5163203000"/>
        <s v="5163204000"/>
        <s v="5163205000"/>
        <s v="5163208000"/>
        <s v="5163209000"/>
        <s v="5163211000"/>
        <s v="5163261000"/>
        <s v="6040000000"/>
        <s v="6040603000"/>
        <s v="6040615000"/>
        <s v="6040661000"/>
        <s v="6040663000"/>
        <s v="6040702000"/>
        <s v="6040704000"/>
        <s v="6040705000"/>
        <s v="6040706000"/>
        <s v="6040712000"/>
        <s v="6040717000"/>
        <s v="6040762000"/>
        <s v="6040801000"/>
        <s v="6040808000"/>
        <s v="6040811000"/>
        <s v="6040818000"/>
        <s v="6040864000"/>
        <s v="6046707000"/>
        <s v="6046709000"/>
        <s v="6046710000"/>
        <s v="6046719000"/>
        <s v="6046813000"/>
        <s v="6046814000"/>
        <s v="6046816000"/>
        <s v="6220000000"/>
        <s v="6224004000"/>
        <s v="6224005000"/>
        <s v="6224010000"/>
        <s v="6224011000"/>
        <s v="6224015000"/>
        <s v="6224101000"/>
        <s v="6224108000"/>
        <s v="6224112000"/>
        <s v="6224163000"/>
        <s v="6224207000"/>
        <s v="6224209000"/>
        <s v="6224213000"/>
        <s v="6224214000"/>
        <s v="6224216000"/>
        <s v="6224361000"/>
        <s v="6224362000"/>
        <s v="6224364000"/>
        <s v="6227202000"/>
        <s v="6227203000"/>
        <s v="6227206000"/>
        <s v="6280000000"/>
        <s v="6285402000"/>
        <s v="6285403000"/>
        <s v="6285404000"/>
        <s v="6285407000"/>
        <s v="6285412000"/>
        <s v="6285415000"/>
        <s v="6285461000"/>
        <s v="6285505000"/>
        <s v="6285506000"/>
        <s v="6285513000"/>
        <s v="6285516000"/>
        <s v="6285518000"/>
        <s v="6285519000"/>
        <s v="6285601000"/>
        <s v="6285608000"/>
        <s v="6285609000"/>
        <s v="6285610000"/>
        <s v="6285611000"/>
        <s v="6285614000"/>
        <s v="6285617000"/>
        <s v="6285662000"/>
      </sharedItems>
    </cacheField>
    <cacheField name="Nazwa" numFmtId="0">
      <sharedItems count="384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MAŁOPOLSKI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ŚLĄSKIE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LUBELSKIE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DKARPACKIE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DLASKIE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ŚWIĘTOKRZYSKIE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LUBUSKIE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WIELKOPOLSKIE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ZACHODNIOPOMORSKIE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DOLNOŚLĄSK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OPOLSKIE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KUJAWSKO-POMORSKI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MORSKIE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WARMIŃSKO-MAZURSKIE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Ogółem" numFmtId="0">
      <sharedItems count="1">
        <s v="ogółem"/>
      </sharedItems>
    </cacheField>
    <cacheField name="Rok" numFmtId="0">
      <sharedItems count="1">
        <s v="2016"/>
      </sharedItems>
    </cacheField>
    <cacheField name="Wartosc" numFmtId="1">
      <sharedItems containsSemiMixedTypes="0" containsString="0" containsNumber="1" containsInteger="1" minValue="84" maxValue="229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  <x v="0"/>
    <x v="0"/>
    <n v="299"/>
  </r>
  <r>
    <x v="1"/>
    <x v="1"/>
    <x v="0"/>
    <x v="0"/>
    <n v="491"/>
  </r>
  <r>
    <x v="2"/>
    <x v="2"/>
    <x v="0"/>
    <x v="0"/>
    <n v="725"/>
  </r>
  <r>
    <x v="3"/>
    <x v="3"/>
    <x v="0"/>
    <x v="0"/>
    <n v="140"/>
  </r>
  <r>
    <x v="4"/>
    <x v="4"/>
    <x v="0"/>
    <x v="0"/>
    <n v="3149"/>
  </r>
  <r>
    <x v="5"/>
    <x v="5"/>
    <x v="0"/>
    <x v="0"/>
    <n v="603"/>
  </r>
  <r>
    <x v="6"/>
    <x v="6"/>
    <x v="0"/>
    <x v="0"/>
    <n v="412"/>
  </r>
  <r>
    <x v="7"/>
    <x v="7"/>
    <x v="0"/>
    <x v="0"/>
    <n v="409"/>
  </r>
  <r>
    <x v="8"/>
    <x v="8"/>
    <x v="0"/>
    <x v="0"/>
    <n v="570"/>
  </r>
  <r>
    <x v="9"/>
    <x v="9"/>
    <x v="0"/>
    <x v="0"/>
    <n v="551"/>
  </r>
  <r>
    <x v="10"/>
    <x v="10"/>
    <x v="0"/>
    <x v="0"/>
    <n v="318"/>
  </r>
  <r>
    <x v="11"/>
    <x v="11"/>
    <x v="0"/>
    <x v="0"/>
    <n v="212"/>
  </r>
  <r>
    <x v="12"/>
    <x v="12"/>
    <x v="0"/>
    <x v="0"/>
    <n v="290"/>
  </r>
  <r>
    <x v="13"/>
    <x v="13"/>
    <x v="0"/>
    <x v="0"/>
    <n v="193"/>
  </r>
  <r>
    <x v="14"/>
    <x v="14"/>
    <x v="0"/>
    <x v="0"/>
    <n v="616"/>
  </r>
  <r>
    <x v="15"/>
    <x v="15"/>
    <x v="0"/>
    <x v="0"/>
    <n v="365"/>
  </r>
  <r>
    <x v="16"/>
    <x v="16"/>
    <x v="0"/>
    <x v="0"/>
    <n v="234"/>
  </r>
  <r>
    <x v="17"/>
    <x v="17"/>
    <x v="0"/>
    <x v="0"/>
    <n v="348"/>
  </r>
  <r>
    <x v="18"/>
    <x v="18"/>
    <x v="0"/>
    <x v="0"/>
    <n v="467"/>
  </r>
  <r>
    <x v="19"/>
    <x v="19"/>
    <x v="0"/>
    <x v="0"/>
    <n v="263"/>
  </r>
  <r>
    <x v="20"/>
    <x v="20"/>
    <x v="0"/>
    <x v="0"/>
    <n v="393"/>
  </r>
  <r>
    <x v="21"/>
    <x v="21"/>
    <x v="0"/>
    <x v="0"/>
    <n v="238"/>
  </r>
  <r>
    <x v="22"/>
    <x v="22"/>
    <x v="0"/>
    <x v="0"/>
    <n v="206"/>
  </r>
  <r>
    <x v="23"/>
    <x v="23"/>
    <x v="0"/>
    <x v="0"/>
    <n v="220"/>
  </r>
  <r>
    <x v="24"/>
    <x v="24"/>
    <x v="0"/>
    <x v="0"/>
    <n v="514"/>
  </r>
  <r>
    <x v="25"/>
    <x v="25"/>
    <x v="0"/>
    <x v="0"/>
    <n v="386"/>
  </r>
  <r>
    <x v="26"/>
    <x v="26"/>
    <x v="0"/>
    <x v="0"/>
    <n v="426"/>
  </r>
  <r>
    <x v="27"/>
    <x v="27"/>
    <x v="0"/>
    <x v="0"/>
    <n v="237"/>
  </r>
  <r>
    <x v="28"/>
    <x v="28"/>
    <x v="0"/>
    <x v="0"/>
    <n v="208"/>
  </r>
  <r>
    <x v="29"/>
    <x v="29"/>
    <x v="0"/>
    <x v="0"/>
    <n v="257"/>
  </r>
  <r>
    <x v="30"/>
    <x v="30"/>
    <x v="0"/>
    <x v="0"/>
    <n v="474"/>
  </r>
  <r>
    <x v="31"/>
    <x v="31"/>
    <x v="0"/>
    <x v="0"/>
    <n v="356"/>
  </r>
  <r>
    <x v="32"/>
    <x v="32"/>
    <x v="0"/>
    <x v="0"/>
    <n v="290"/>
  </r>
  <r>
    <x v="33"/>
    <x v="33"/>
    <x v="0"/>
    <x v="0"/>
    <n v="410"/>
  </r>
  <r>
    <x v="34"/>
    <x v="34"/>
    <x v="0"/>
    <x v="0"/>
    <n v="264"/>
  </r>
  <r>
    <x v="35"/>
    <x v="35"/>
    <x v="0"/>
    <x v="0"/>
    <n v="209"/>
  </r>
  <r>
    <x v="36"/>
    <x v="36"/>
    <x v="0"/>
    <x v="0"/>
    <n v="312"/>
  </r>
  <r>
    <x v="37"/>
    <x v="37"/>
    <x v="0"/>
    <x v="0"/>
    <n v="181"/>
  </r>
  <r>
    <x v="38"/>
    <x v="38"/>
    <x v="0"/>
    <x v="0"/>
    <n v="258"/>
  </r>
  <r>
    <x v="39"/>
    <x v="39"/>
    <x v="0"/>
    <x v="0"/>
    <n v="757"/>
  </r>
  <r>
    <x v="40"/>
    <x v="40"/>
    <x v="0"/>
    <x v="0"/>
    <n v="204"/>
  </r>
  <r>
    <x v="41"/>
    <x v="41"/>
    <x v="0"/>
    <x v="0"/>
    <n v="172"/>
  </r>
  <r>
    <x v="42"/>
    <x v="42"/>
    <x v="0"/>
    <x v="0"/>
    <n v="1018"/>
  </r>
  <r>
    <x v="43"/>
    <x v="43"/>
    <x v="0"/>
    <x v="0"/>
    <n v="8732"/>
  </r>
  <r>
    <x v="44"/>
    <x v="44"/>
    <x v="0"/>
    <x v="0"/>
    <n v="641"/>
  </r>
  <r>
    <x v="45"/>
    <x v="45"/>
    <x v="0"/>
    <x v="0"/>
    <n v="508"/>
  </r>
  <r>
    <x v="46"/>
    <x v="46"/>
    <x v="0"/>
    <x v="0"/>
    <n v="748"/>
  </r>
  <r>
    <x v="47"/>
    <x v="47"/>
    <x v="0"/>
    <x v="0"/>
    <n v="371"/>
  </r>
  <r>
    <x v="48"/>
    <x v="48"/>
    <x v="0"/>
    <x v="0"/>
    <n v="575"/>
  </r>
  <r>
    <x v="49"/>
    <x v="49"/>
    <x v="0"/>
    <x v="0"/>
    <n v="1179"/>
  </r>
  <r>
    <x v="50"/>
    <x v="50"/>
    <x v="0"/>
    <x v="0"/>
    <n v="434"/>
  </r>
  <r>
    <x v="51"/>
    <x v="51"/>
    <x v="0"/>
    <x v="0"/>
    <n v="483"/>
  </r>
  <r>
    <x v="52"/>
    <x v="52"/>
    <x v="0"/>
    <x v="0"/>
    <n v="814"/>
  </r>
  <r>
    <x v="53"/>
    <x v="53"/>
    <x v="0"/>
    <x v="0"/>
    <n v="729"/>
  </r>
  <r>
    <x v="54"/>
    <x v="54"/>
    <x v="0"/>
    <x v="0"/>
    <n v="389"/>
  </r>
  <r>
    <x v="55"/>
    <x v="55"/>
    <x v="0"/>
    <x v="0"/>
    <n v="525"/>
  </r>
  <r>
    <x v="56"/>
    <x v="56"/>
    <x v="0"/>
    <x v="0"/>
    <n v="362"/>
  </r>
  <r>
    <x v="57"/>
    <x v="57"/>
    <x v="0"/>
    <x v="0"/>
    <n v="229"/>
  </r>
  <r>
    <x v="58"/>
    <x v="58"/>
    <x v="0"/>
    <x v="0"/>
    <n v="551"/>
  </r>
  <r>
    <x v="59"/>
    <x v="59"/>
    <x v="0"/>
    <x v="0"/>
    <n v="240"/>
  </r>
  <r>
    <x v="60"/>
    <x v="60"/>
    <x v="0"/>
    <x v="0"/>
    <n v="604"/>
  </r>
  <r>
    <x v="61"/>
    <x v="61"/>
    <x v="0"/>
    <x v="0"/>
    <n v="169"/>
  </r>
  <r>
    <x v="62"/>
    <x v="62"/>
    <x v="0"/>
    <x v="0"/>
    <n v="454"/>
  </r>
  <r>
    <x v="63"/>
    <x v="63"/>
    <x v="0"/>
    <x v="0"/>
    <n v="283"/>
  </r>
  <r>
    <x v="64"/>
    <x v="64"/>
    <x v="0"/>
    <x v="0"/>
    <n v="370"/>
  </r>
  <r>
    <x v="65"/>
    <x v="65"/>
    <x v="0"/>
    <x v="0"/>
    <n v="373"/>
  </r>
  <r>
    <x v="66"/>
    <x v="66"/>
    <x v="0"/>
    <x v="0"/>
    <n v="18001"/>
  </r>
  <r>
    <x v="67"/>
    <x v="67"/>
    <x v="0"/>
    <x v="0"/>
    <n v="583"/>
  </r>
  <r>
    <x v="68"/>
    <x v="68"/>
    <x v="0"/>
    <x v="0"/>
    <n v="1356"/>
  </r>
  <r>
    <x v="69"/>
    <x v="69"/>
    <x v="0"/>
    <x v="0"/>
    <n v="254"/>
  </r>
  <r>
    <x v="70"/>
    <x v="70"/>
    <x v="0"/>
    <x v="0"/>
    <n v="713"/>
  </r>
  <r>
    <x v="71"/>
    <x v="71"/>
    <x v="0"/>
    <x v="0"/>
    <n v="214"/>
  </r>
  <r>
    <x v="72"/>
    <x v="72"/>
    <x v="0"/>
    <x v="0"/>
    <n v="618"/>
  </r>
  <r>
    <x v="73"/>
    <x v="73"/>
    <x v="0"/>
    <x v="0"/>
    <n v="4062"/>
  </r>
  <r>
    <x v="74"/>
    <x v="74"/>
    <x v="0"/>
    <x v="0"/>
    <n v="606"/>
  </r>
  <r>
    <x v="75"/>
    <x v="75"/>
    <x v="0"/>
    <x v="0"/>
    <n v="836"/>
  </r>
  <r>
    <x v="76"/>
    <x v="76"/>
    <x v="0"/>
    <x v="0"/>
    <n v="1263"/>
  </r>
  <r>
    <x v="77"/>
    <x v="77"/>
    <x v="0"/>
    <x v="0"/>
    <n v="446"/>
  </r>
  <r>
    <x v="78"/>
    <x v="78"/>
    <x v="0"/>
    <x v="0"/>
    <n v="592"/>
  </r>
  <r>
    <x v="79"/>
    <x v="79"/>
    <x v="0"/>
    <x v="0"/>
    <n v="616"/>
  </r>
  <r>
    <x v="80"/>
    <x v="80"/>
    <x v="0"/>
    <x v="0"/>
    <n v="738"/>
  </r>
  <r>
    <x v="81"/>
    <x v="81"/>
    <x v="0"/>
    <x v="0"/>
    <n v="828"/>
  </r>
  <r>
    <x v="82"/>
    <x v="82"/>
    <x v="0"/>
    <x v="0"/>
    <n v="535"/>
  </r>
  <r>
    <x v="83"/>
    <x v="83"/>
    <x v="0"/>
    <x v="0"/>
    <n v="322"/>
  </r>
  <r>
    <x v="84"/>
    <x v="84"/>
    <x v="0"/>
    <x v="0"/>
    <n v="1135"/>
  </r>
  <r>
    <x v="85"/>
    <x v="85"/>
    <x v="0"/>
    <x v="0"/>
    <n v="492"/>
  </r>
  <r>
    <x v="86"/>
    <x v="86"/>
    <x v="0"/>
    <x v="0"/>
    <n v="960"/>
  </r>
  <r>
    <x v="87"/>
    <x v="87"/>
    <x v="0"/>
    <x v="0"/>
    <n v="514"/>
  </r>
  <r>
    <x v="88"/>
    <x v="88"/>
    <x v="0"/>
    <x v="0"/>
    <n v="318"/>
  </r>
  <r>
    <x v="89"/>
    <x v="89"/>
    <x v="0"/>
    <x v="0"/>
    <n v="22970"/>
  </r>
  <r>
    <x v="90"/>
    <x v="90"/>
    <x v="0"/>
    <x v="0"/>
    <n v="765"/>
  </r>
  <r>
    <x v="91"/>
    <x v="91"/>
    <x v="0"/>
    <x v="0"/>
    <n v="906"/>
  </r>
  <r>
    <x v="92"/>
    <x v="92"/>
    <x v="0"/>
    <x v="0"/>
    <n v="806"/>
  </r>
  <r>
    <x v="93"/>
    <x v="93"/>
    <x v="0"/>
    <x v="0"/>
    <n v="807"/>
  </r>
  <r>
    <x v="94"/>
    <x v="94"/>
    <x v="0"/>
    <x v="0"/>
    <n v="387"/>
  </r>
  <r>
    <x v="95"/>
    <x v="95"/>
    <x v="0"/>
    <x v="0"/>
    <n v="716"/>
  </r>
  <r>
    <x v="96"/>
    <x v="96"/>
    <x v="0"/>
    <x v="0"/>
    <n v="832"/>
  </r>
  <r>
    <x v="97"/>
    <x v="97"/>
    <x v="0"/>
    <x v="0"/>
    <n v="270"/>
  </r>
  <r>
    <x v="98"/>
    <x v="98"/>
    <x v="0"/>
    <x v="0"/>
    <n v="668"/>
  </r>
  <r>
    <x v="99"/>
    <x v="99"/>
    <x v="0"/>
    <x v="0"/>
    <n v="409"/>
  </r>
  <r>
    <x v="100"/>
    <x v="100"/>
    <x v="0"/>
    <x v="0"/>
    <n v="365"/>
  </r>
  <r>
    <x v="101"/>
    <x v="101"/>
    <x v="0"/>
    <x v="0"/>
    <n v="1137"/>
  </r>
  <r>
    <x v="102"/>
    <x v="102"/>
    <x v="0"/>
    <x v="0"/>
    <n v="592"/>
  </r>
  <r>
    <x v="103"/>
    <x v="103"/>
    <x v="0"/>
    <x v="0"/>
    <n v="1047"/>
  </r>
  <r>
    <x v="104"/>
    <x v="104"/>
    <x v="0"/>
    <x v="0"/>
    <n v="847"/>
  </r>
  <r>
    <x v="105"/>
    <x v="105"/>
    <x v="0"/>
    <x v="0"/>
    <n v="564"/>
  </r>
  <r>
    <x v="106"/>
    <x v="106"/>
    <x v="0"/>
    <x v="0"/>
    <n v="1559"/>
  </r>
  <r>
    <x v="107"/>
    <x v="107"/>
    <x v="0"/>
    <x v="0"/>
    <n v="369"/>
  </r>
  <r>
    <x v="108"/>
    <x v="108"/>
    <x v="0"/>
    <x v="0"/>
    <n v="768"/>
  </r>
  <r>
    <x v="109"/>
    <x v="109"/>
    <x v="0"/>
    <x v="0"/>
    <n v="319"/>
  </r>
  <r>
    <x v="110"/>
    <x v="110"/>
    <x v="0"/>
    <x v="0"/>
    <n v="247"/>
  </r>
  <r>
    <x v="111"/>
    <x v="111"/>
    <x v="0"/>
    <x v="0"/>
    <n v="563"/>
  </r>
  <r>
    <x v="112"/>
    <x v="112"/>
    <x v="0"/>
    <x v="0"/>
    <n v="401"/>
  </r>
  <r>
    <x v="113"/>
    <x v="113"/>
    <x v="0"/>
    <x v="0"/>
    <n v="779"/>
  </r>
  <r>
    <x v="114"/>
    <x v="114"/>
    <x v="0"/>
    <x v="0"/>
    <n v="441"/>
  </r>
  <r>
    <x v="115"/>
    <x v="115"/>
    <x v="0"/>
    <x v="0"/>
    <n v="749"/>
  </r>
  <r>
    <x v="116"/>
    <x v="116"/>
    <x v="0"/>
    <x v="0"/>
    <n v="321"/>
  </r>
  <r>
    <x v="117"/>
    <x v="117"/>
    <x v="0"/>
    <x v="0"/>
    <n v="687"/>
  </r>
  <r>
    <x v="118"/>
    <x v="118"/>
    <x v="0"/>
    <x v="0"/>
    <n v="584"/>
  </r>
  <r>
    <x v="119"/>
    <x v="119"/>
    <x v="0"/>
    <x v="0"/>
    <n v="509"/>
  </r>
  <r>
    <x v="120"/>
    <x v="120"/>
    <x v="0"/>
    <x v="0"/>
    <n v="443"/>
  </r>
  <r>
    <x v="121"/>
    <x v="121"/>
    <x v="0"/>
    <x v="0"/>
    <n v="975"/>
  </r>
  <r>
    <x v="122"/>
    <x v="122"/>
    <x v="0"/>
    <x v="0"/>
    <n v="516"/>
  </r>
  <r>
    <x v="123"/>
    <x v="123"/>
    <x v="0"/>
    <x v="0"/>
    <n v="652"/>
  </r>
  <r>
    <x v="124"/>
    <x v="124"/>
    <x v="0"/>
    <x v="0"/>
    <n v="335"/>
  </r>
  <r>
    <x v="125"/>
    <x v="125"/>
    <x v="0"/>
    <x v="0"/>
    <n v="635"/>
  </r>
  <r>
    <x v="126"/>
    <x v="126"/>
    <x v="0"/>
    <x v="0"/>
    <n v="10654"/>
  </r>
  <r>
    <x v="127"/>
    <x v="127"/>
    <x v="0"/>
    <x v="0"/>
    <n v="551"/>
  </r>
  <r>
    <x v="128"/>
    <x v="128"/>
    <x v="0"/>
    <x v="0"/>
    <n v="199"/>
  </r>
  <r>
    <x v="129"/>
    <x v="129"/>
    <x v="0"/>
    <x v="0"/>
    <n v="355"/>
  </r>
  <r>
    <x v="130"/>
    <x v="130"/>
    <x v="0"/>
    <x v="0"/>
    <n v="191"/>
  </r>
  <r>
    <x v="131"/>
    <x v="131"/>
    <x v="0"/>
    <x v="0"/>
    <n v="274"/>
  </r>
  <r>
    <x v="132"/>
    <x v="132"/>
    <x v="0"/>
    <x v="0"/>
    <n v="496"/>
  </r>
  <r>
    <x v="133"/>
    <x v="133"/>
    <x v="0"/>
    <x v="0"/>
    <n v="406"/>
  </r>
  <r>
    <x v="134"/>
    <x v="134"/>
    <x v="0"/>
    <x v="0"/>
    <n v="335"/>
  </r>
  <r>
    <x v="135"/>
    <x v="135"/>
    <x v="0"/>
    <x v="0"/>
    <n v="327"/>
  </r>
  <r>
    <x v="136"/>
    <x v="9"/>
    <x v="0"/>
    <x v="0"/>
    <n v="432"/>
  </r>
  <r>
    <x v="137"/>
    <x v="136"/>
    <x v="0"/>
    <x v="0"/>
    <n v="517"/>
  </r>
  <r>
    <x v="138"/>
    <x v="137"/>
    <x v="0"/>
    <x v="0"/>
    <n v="317"/>
  </r>
  <r>
    <x v="139"/>
    <x v="138"/>
    <x v="0"/>
    <x v="0"/>
    <n v="309"/>
  </r>
  <r>
    <x v="140"/>
    <x v="139"/>
    <x v="0"/>
    <x v="0"/>
    <n v="471"/>
  </r>
  <r>
    <x v="141"/>
    <x v="140"/>
    <x v="0"/>
    <x v="0"/>
    <n v="701"/>
  </r>
  <r>
    <x v="142"/>
    <x v="141"/>
    <x v="0"/>
    <x v="0"/>
    <n v="317"/>
  </r>
  <r>
    <x v="143"/>
    <x v="142"/>
    <x v="0"/>
    <x v="0"/>
    <n v="350"/>
  </r>
  <r>
    <x v="144"/>
    <x v="143"/>
    <x v="0"/>
    <x v="0"/>
    <n v="1651"/>
  </r>
  <r>
    <x v="145"/>
    <x v="144"/>
    <x v="0"/>
    <x v="0"/>
    <n v="241"/>
  </r>
  <r>
    <x v="146"/>
    <x v="145"/>
    <x v="0"/>
    <x v="0"/>
    <n v="440"/>
  </r>
  <r>
    <x v="147"/>
    <x v="146"/>
    <x v="0"/>
    <x v="0"/>
    <n v="643"/>
  </r>
  <r>
    <x v="148"/>
    <x v="147"/>
    <x v="0"/>
    <x v="0"/>
    <n v="306"/>
  </r>
  <r>
    <x v="149"/>
    <x v="148"/>
    <x v="0"/>
    <x v="0"/>
    <n v="518"/>
  </r>
  <r>
    <x v="150"/>
    <x v="149"/>
    <x v="0"/>
    <x v="0"/>
    <n v="307"/>
  </r>
  <r>
    <x v="151"/>
    <x v="150"/>
    <x v="0"/>
    <x v="0"/>
    <n v="11114"/>
  </r>
  <r>
    <x v="152"/>
    <x v="151"/>
    <x v="0"/>
    <x v="0"/>
    <n v="120"/>
  </r>
  <r>
    <x v="153"/>
    <x v="152"/>
    <x v="0"/>
    <x v="0"/>
    <n v="383"/>
  </r>
  <r>
    <x v="154"/>
    <x v="153"/>
    <x v="0"/>
    <x v="0"/>
    <n v="616"/>
  </r>
  <r>
    <x v="155"/>
    <x v="154"/>
    <x v="0"/>
    <x v="0"/>
    <n v="584"/>
  </r>
  <r>
    <x v="156"/>
    <x v="155"/>
    <x v="0"/>
    <x v="0"/>
    <n v="499"/>
  </r>
  <r>
    <x v="157"/>
    <x v="156"/>
    <x v="0"/>
    <x v="0"/>
    <n v="132"/>
  </r>
  <r>
    <x v="158"/>
    <x v="157"/>
    <x v="0"/>
    <x v="0"/>
    <n v="197"/>
  </r>
  <r>
    <x v="159"/>
    <x v="158"/>
    <x v="0"/>
    <x v="0"/>
    <n v="647"/>
  </r>
  <r>
    <x v="160"/>
    <x v="159"/>
    <x v="0"/>
    <x v="0"/>
    <n v="288"/>
  </r>
  <r>
    <x v="161"/>
    <x v="160"/>
    <x v="0"/>
    <x v="0"/>
    <n v="408"/>
  </r>
  <r>
    <x v="162"/>
    <x v="161"/>
    <x v="0"/>
    <x v="0"/>
    <n v="445"/>
  </r>
  <r>
    <x v="163"/>
    <x v="162"/>
    <x v="0"/>
    <x v="0"/>
    <n v="284"/>
  </r>
  <r>
    <x v="164"/>
    <x v="163"/>
    <x v="0"/>
    <x v="0"/>
    <n v="322"/>
  </r>
  <r>
    <x v="165"/>
    <x v="164"/>
    <x v="0"/>
    <x v="0"/>
    <n v="397"/>
  </r>
  <r>
    <x v="166"/>
    <x v="165"/>
    <x v="0"/>
    <x v="0"/>
    <n v="433"/>
  </r>
  <r>
    <x v="167"/>
    <x v="166"/>
    <x v="0"/>
    <x v="0"/>
    <n v="876"/>
  </r>
  <r>
    <x v="168"/>
    <x v="167"/>
    <x v="0"/>
    <x v="0"/>
    <n v="346"/>
  </r>
  <r>
    <x v="169"/>
    <x v="168"/>
    <x v="0"/>
    <x v="0"/>
    <n v="941"/>
  </r>
  <r>
    <x v="170"/>
    <x v="169"/>
    <x v="0"/>
    <x v="0"/>
    <n v="759"/>
  </r>
  <r>
    <x v="171"/>
    <x v="170"/>
    <x v="0"/>
    <x v="0"/>
    <n v="345"/>
  </r>
  <r>
    <x v="172"/>
    <x v="171"/>
    <x v="0"/>
    <x v="0"/>
    <n v="765"/>
  </r>
  <r>
    <x v="173"/>
    <x v="172"/>
    <x v="0"/>
    <x v="0"/>
    <n v="365"/>
  </r>
  <r>
    <x v="174"/>
    <x v="173"/>
    <x v="0"/>
    <x v="0"/>
    <n v="521"/>
  </r>
  <r>
    <x v="175"/>
    <x v="174"/>
    <x v="0"/>
    <x v="0"/>
    <n v="222"/>
  </r>
  <r>
    <x v="176"/>
    <x v="175"/>
    <x v="0"/>
    <x v="0"/>
    <n v="219"/>
  </r>
  <r>
    <x v="177"/>
    <x v="176"/>
    <x v="0"/>
    <x v="0"/>
    <n v="6279"/>
  </r>
  <r>
    <x v="178"/>
    <x v="177"/>
    <x v="0"/>
    <x v="0"/>
    <n v="700"/>
  </r>
  <r>
    <x v="179"/>
    <x v="178"/>
    <x v="0"/>
    <x v="0"/>
    <n v="366"/>
  </r>
  <r>
    <x v="180"/>
    <x v="179"/>
    <x v="0"/>
    <x v="0"/>
    <n v="1592"/>
  </r>
  <r>
    <x v="181"/>
    <x v="90"/>
    <x v="0"/>
    <x v="0"/>
    <n v="316"/>
  </r>
  <r>
    <x v="182"/>
    <x v="180"/>
    <x v="0"/>
    <x v="0"/>
    <n v="226"/>
  </r>
  <r>
    <x v="183"/>
    <x v="181"/>
    <x v="0"/>
    <x v="0"/>
    <n v="237"/>
  </r>
  <r>
    <x v="184"/>
    <x v="182"/>
    <x v="0"/>
    <x v="0"/>
    <n v="276"/>
  </r>
  <r>
    <x v="185"/>
    <x v="183"/>
    <x v="0"/>
    <x v="0"/>
    <n v="211"/>
  </r>
  <r>
    <x v="186"/>
    <x v="184"/>
    <x v="0"/>
    <x v="0"/>
    <n v="369"/>
  </r>
  <r>
    <x v="187"/>
    <x v="185"/>
    <x v="0"/>
    <x v="0"/>
    <n v="241"/>
  </r>
  <r>
    <x v="188"/>
    <x v="186"/>
    <x v="0"/>
    <x v="0"/>
    <n v="326"/>
  </r>
  <r>
    <x v="189"/>
    <x v="187"/>
    <x v="0"/>
    <x v="0"/>
    <n v="284"/>
  </r>
  <r>
    <x v="190"/>
    <x v="188"/>
    <x v="0"/>
    <x v="0"/>
    <n v="244"/>
  </r>
  <r>
    <x v="191"/>
    <x v="189"/>
    <x v="0"/>
    <x v="0"/>
    <n v="211"/>
  </r>
  <r>
    <x v="192"/>
    <x v="190"/>
    <x v="0"/>
    <x v="0"/>
    <n v="100"/>
  </r>
  <r>
    <x v="193"/>
    <x v="191"/>
    <x v="0"/>
    <x v="0"/>
    <n v="199"/>
  </r>
  <r>
    <x v="194"/>
    <x v="192"/>
    <x v="0"/>
    <x v="0"/>
    <n v="381"/>
  </r>
  <r>
    <x v="195"/>
    <x v="193"/>
    <x v="0"/>
    <x v="0"/>
    <n v="5995"/>
  </r>
  <r>
    <x v="196"/>
    <x v="194"/>
    <x v="0"/>
    <x v="0"/>
    <n v="1123"/>
  </r>
  <r>
    <x v="197"/>
    <x v="195"/>
    <x v="0"/>
    <x v="0"/>
    <n v="370"/>
  </r>
  <r>
    <x v="198"/>
    <x v="196"/>
    <x v="0"/>
    <x v="0"/>
    <n v="458"/>
  </r>
  <r>
    <x v="199"/>
    <x v="197"/>
    <x v="0"/>
    <x v="0"/>
    <n v="338"/>
  </r>
  <r>
    <x v="200"/>
    <x v="198"/>
    <x v="0"/>
    <x v="0"/>
    <n v="404"/>
  </r>
  <r>
    <x v="201"/>
    <x v="199"/>
    <x v="0"/>
    <x v="0"/>
    <n v="907"/>
  </r>
  <r>
    <x v="202"/>
    <x v="200"/>
    <x v="0"/>
    <x v="0"/>
    <n v="347"/>
  </r>
  <r>
    <x v="203"/>
    <x v="201"/>
    <x v="0"/>
    <x v="0"/>
    <n v="438"/>
  </r>
  <r>
    <x v="204"/>
    <x v="202"/>
    <x v="0"/>
    <x v="0"/>
    <n v="159"/>
  </r>
  <r>
    <x v="205"/>
    <x v="203"/>
    <x v="0"/>
    <x v="0"/>
    <n v="253"/>
  </r>
  <r>
    <x v="206"/>
    <x v="204"/>
    <x v="0"/>
    <x v="0"/>
    <n v="184"/>
  </r>
  <r>
    <x v="207"/>
    <x v="205"/>
    <x v="0"/>
    <x v="0"/>
    <n v="378"/>
  </r>
  <r>
    <x v="208"/>
    <x v="206"/>
    <x v="0"/>
    <x v="0"/>
    <n v="377"/>
  </r>
  <r>
    <x v="209"/>
    <x v="207"/>
    <x v="0"/>
    <x v="0"/>
    <n v="259"/>
  </r>
  <r>
    <x v="210"/>
    <x v="208"/>
    <x v="0"/>
    <x v="0"/>
    <n v="5060"/>
  </r>
  <r>
    <x v="211"/>
    <x v="209"/>
    <x v="0"/>
    <x v="0"/>
    <n v="324"/>
  </r>
  <r>
    <x v="212"/>
    <x v="210"/>
    <x v="0"/>
    <x v="0"/>
    <n v="290"/>
  </r>
  <r>
    <x v="213"/>
    <x v="211"/>
    <x v="0"/>
    <x v="0"/>
    <n v="251"/>
  </r>
  <r>
    <x v="214"/>
    <x v="212"/>
    <x v="0"/>
    <x v="0"/>
    <n v="245"/>
  </r>
  <r>
    <x v="215"/>
    <x v="213"/>
    <x v="0"/>
    <x v="0"/>
    <n v="197"/>
  </r>
  <r>
    <x v="216"/>
    <x v="214"/>
    <x v="0"/>
    <x v="0"/>
    <n v="689"/>
  </r>
  <r>
    <x v="217"/>
    <x v="154"/>
    <x v="0"/>
    <x v="0"/>
    <n v="276"/>
  </r>
  <r>
    <x v="218"/>
    <x v="215"/>
    <x v="0"/>
    <x v="0"/>
    <n v="383"/>
  </r>
  <r>
    <x v="219"/>
    <x v="216"/>
    <x v="0"/>
    <x v="0"/>
    <n v="265"/>
  </r>
  <r>
    <x v="220"/>
    <x v="217"/>
    <x v="0"/>
    <x v="0"/>
    <n v="401"/>
  </r>
  <r>
    <x v="221"/>
    <x v="218"/>
    <x v="0"/>
    <x v="0"/>
    <n v="395"/>
  </r>
  <r>
    <x v="222"/>
    <x v="219"/>
    <x v="0"/>
    <x v="0"/>
    <n v="513"/>
  </r>
  <r>
    <x v="223"/>
    <x v="220"/>
    <x v="0"/>
    <x v="0"/>
    <n v="213"/>
  </r>
  <r>
    <x v="224"/>
    <x v="221"/>
    <x v="0"/>
    <x v="0"/>
    <n v="618"/>
  </r>
  <r>
    <x v="225"/>
    <x v="222"/>
    <x v="0"/>
    <x v="0"/>
    <n v="18529"/>
  </r>
  <r>
    <x v="226"/>
    <x v="223"/>
    <x v="0"/>
    <x v="0"/>
    <n v="357"/>
  </r>
  <r>
    <x v="227"/>
    <x v="224"/>
    <x v="0"/>
    <x v="0"/>
    <n v="444"/>
  </r>
  <r>
    <x v="228"/>
    <x v="225"/>
    <x v="0"/>
    <x v="0"/>
    <n v="294"/>
  </r>
  <r>
    <x v="229"/>
    <x v="226"/>
    <x v="0"/>
    <x v="0"/>
    <n v="426"/>
  </r>
  <r>
    <x v="230"/>
    <x v="31"/>
    <x v="0"/>
    <x v="0"/>
    <n v="891"/>
  </r>
  <r>
    <x v="231"/>
    <x v="227"/>
    <x v="0"/>
    <x v="0"/>
    <n v="340"/>
  </r>
  <r>
    <x v="232"/>
    <x v="228"/>
    <x v="0"/>
    <x v="0"/>
    <n v="371"/>
  </r>
  <r>
    <x v="233"/>
    <x v="229"/>
    <x v="0"/>
    <x v="0"/>
    <n v="423"/>
  </r>
  <r>
    <x v="234"/>
    <x v="230"/>
    <x v="0"/>
    <x v="0"/>
    <n v="788"/>
  </r>
  <r>
    <x v="235"/>
    <x v="231"/>
    <x v="0"/>
    <x v="0"/>
    <n v="412"/>
  </r>
  <r>
    <x v="236"/>
    <x v="232"/>
    <x v="0"/>
    <x v="0"/>
    <n v="657"/>
  </r>
  <r>
    <x v="237"/>
    <x v="233"/>
    <x v="0"/>
    <x v="0"/>
    <n v="292"/>
  </r>
  <r>
    <x v="238"/>
    <x v="234"/>
    <x v="0"/>
    <x v="0"/>
    <n v="428"/>
  </r>
  <r>
    <x v="239"/>
    <x v="235"/>
    <x v="0"/>
    <x v="0"/>
    <n v="428"/>
  </r>
  <r>
    <x v="240"/>
    <x v="236"/>
    <x v="0"/>
    <x v="0"/>
    <n v="375"/>
  </r>
  <r>
    <x v="241"/>
    <x v="237"/>
    <x v="0"/>
    <x v="0"/>
    <n v="456"/>
  </r>
  <r>
    <x v="242"/>
    <x v="50"/>
    <x v="0"/>
    <x v="0"/>
    <n v="303"/>
  </r>
  <r>
    <x v="243"/>
    <x v="238"/>
    <x v="0"/>
    <x v="0"/>
    <n v="404"/>
  </r>
  <r>
    <x v="244"/>
    <x v="239"/>
    <x v="0"/>
    <x v="0"/>
    <n v="313"/>
  </r>
  <r>
    <x v="245"/>
    <x v="240"/>
    <x v="0"/>
    <x v="0"/>
    <n v="177"/>
  </r>
  <r>
    <x v="246"/>
    <x v="241"/>
    <x v="0"/>
    <x v="0"/>
    <n v="408"/>
  </r>
  <r>
    <x v="247"/>
    <x v="242"/>
    <x v="0"/>
    <x v="0"/>
    <n v="347"/>
  </r>
  <r>
    <x v="248"/>
    <x v="243"/>
    <x v="0"/>
    <x v="0"/>
    <n v="320"/>
  </r>
  <r>
    <x v="249"/>
    <x v="244"/>
    <x v="0"/>
    <x v="0"/>
    <n v="308"/>
  </r>
  <r>
    <x v="250"/>
    <x v="245"/>
    <x v="0"/>
    <x v="0"/>
    <n v="225"/>
  </r>
  <r>
    <x v="251"/>
    <x v="246"/>
    <x v="0"/>
    <x v="0"/>
    <n v="448"/>
  </r>
  <r>
    <x v="252"/>
    <x v="247"/>
    <x v="0"/>
    <x v="0"/>
    <n v="686"/>
  </r>
  <r>
    <x v="253"/>
    <x v="248"/>
    <x v="0"/>
    <x v="0"/>
    <n v="386"/>
  </r>
  <r>
    <x v="254"/>
    <x v="249"/>
    <x v="0"/>
    <x v="0"/>
    <n v="354"/>
  </r>
  <r>
    <x v="255"/>
    <x v="250"/>
    <x v="0"/>
    <x v="0"/>
    <n v="325"/>
  </r>
  <r>
    <x v="256"/>
    <x v="251"/>
    <x v="0"/>
    <x v="0"/>
    <n v="1901"/>
  </r>
  <r>
    <x v="257"/>
    <x v="252"/>
    <x v="0"/>
    <x v="0"/>
    <n v="452"/>
  </r>
  <r>
    <x v="258"/>
    <x v="253"/>
    <x v="0"/>
    <x v="0"/>
    <n v="325"/>
  </r>
  <r>
    <x v="259"/>
    <x v="254"/>
    <x v="0"/>
    <x v="0"/>
    <n v="318"/>
  </r>
  <r>
    <x v="260"/>
    <x v="255"/>
    <x v="0"/>
    <x v="0"/>
    <n v="3147"/>
  </r>
  <r>
    <x v="261"/>
    <x v="256"/>
    <x v="0"/>
    <x v="0"/>
    <n v="8256"/>
  </r>
  <r>
    <x v="262"/>
    <x v="257"/>
    <x v="0"/>
    <x v="0"/>
    <n v="241"/>
  </r>
  <r>
    <x v="263"/>
    <x v="258"/>
    <x v="0"/>
    <x v="0"/>
    <n v="414"/>
  </r>
  <r>
    <x v="264"/>
    <x v="259"/>
    <x v="0"/>
    <x v="0"/>
    <n v="362"/>
  </r>
  <r>
    <x v="265"/>
    <x v="260"/>
    <x v="0"/>
    <x v="0"/>
    <n v="290"/>
  </r>
  <r>
    <x v="266"/>
    <x v="261"/>
    <x v="0"/>
    <x v="0"/>
    <n v="457"/>
  </r>
  <r>
    <x v="267"/>
    <x v="262"/>
    <x v="0"/>
    <x v="0"/>
    <n v="267"/>
  </r>
  <r>
    <x v="268"/>
    <x v="263"/>
    <x v="0"/>
    <x v="0"/>
    <n v="271"/>
  </r>
  <r>
    <x v="269"/>
    <x v="264"/>
    <x v="0"/>
    <x v="0"/>
    <n v="270"/>
  </r>
  <r>
    <x v="270"/>
    <x v="265"/>
    <x v="0"/>
    <x v="0"/>
    <n v="206"/>
  </r>
  <r>
    <x v="271"/>
    <x v="266"/>
    <x v="0"/>
    <x v="0"/>
    <n v="415"/>
  </r>
  <r>
    <x v="272"/>
    <x v="267"/>
    <x v="0"/>
    <x v="0"/>
    <n v="193"/>
  </r>
  <r>
    <x v="273"/>
    <x v="268"/>
    <x v="0"/>
    <x v="0"/>
    <n v="279"/>
  </r>
  <r>
    <x v="274"/>
    <x v="269"/>
    <x v="0"/>
    <x v="0"/>
    <n v="166"/>
  </r>
  <r>
    <x v="275"/>
    <x v="270"/>
    <x v="0"/>
    <x v="0"/>
    <n v="1995"/>
  </r>
  <r>
    <x v="276"/>
    <x v="271"/>
    <x v="0"/>
    <x v="0"/>
    <n v="398"/>
  </r>
  <r>
    <x v="277"/>
    <x v="272"/>
    <x v="0"/>
    <x v="0"/>
    <n v="286"/>
  </r>
  <r>
    <x v="278"/>
    <x v="273"/>
    <x v="0"/>
    <x v="0"/>
    <n v="419"/>
  </r>
  <r>
    <x v="279"/>
    <x v="274"/>
    <x v="0"/>
    <x v="0"/>
    <n v="217"/>
  </r>
  <r>
    <x v="280"/>
    <x v="275"/>
    <x v="0"/>
    <x v="0"/>
    <n v="332"/>
  </r>
  <r>
    <x v="281"/>
    <x v="276"/>
    <x v="0"/>
    <x v="0"/>
    <n v="561"/>
  </r>
  <r>
    <x v="282"/>
    <x v="277"/>
    <x v="0"/>
    <x v="0"/>
    <n v="217"/>
  </r>
  <r>
    <x v="283"/>
    <x v="278"/>
    <x v="0"/>
    <x v="0"/>
    <n v="13872"/>
  </r>
  <r>
    <x v="284"/>
    <x v="279"/>
    <x v="0"/>
    <x v="0"/>
    <n v="437"/>
  </r>
  <r>
    <x v="285"/>
    <x v="280"/>
    <x v="0"/>
    <x v="0"/>
    <n v="247"/>
  </r>
  <r>
    <x v="286"/>
    <x v="281"/>
    <x v="0"/>
    <x v="0"/>
    <n v="292"/>
  </r>
  <r>
    <x v="287"/>
    <x v="282"/>
    <x v="0"/>
    <x v="0"/>
    <n v="214"/>
  </r>
  <r>
    <x v="288"/>
    <x v="283"/>
    <x v="0"/>
    <x v="0"/>
    <n v="269"/>
  </r>
  <r>
    <x v="289"/>
    <x v="284"/>
    <x v="0"/>
    <x v="0"/>
    <n v="214"/>
  </r>
  <r>
    <x v="290"/>
    <x v="285"/>
    <x v="0"/>
    <x v="0"/>
    <n v="451"/>
  </r>
  <r>
    <x v="291"/>
    <x v="286"/>
    <x v="0"/>
    <x v="0"/>
    <n v="238"/>
  </r>
  <r>
    <x v="292"/>
    <x v="287"/>
    <x v="0"/>
    <x v="0"/>
    <n v="375"/>
  </r>
  <r>
    <x v="293"/>
    <x v="288"/>
    <x v="0"/>
    <x v="0"/>
    <n v="440"/>
  </r>
  <r>
    <x v="294"/>
    <x v="289"/>
    <x v="0"/>
    <x v="0"/>
    <n v="165"/>
  </r>
  <r>
    <x v="295"/>
    <x v="290"/>
    <x v="0"/>
    <x v="0"/>
    <n v="249"/>
  </r>
  <r>
    <x v="296"/>
    <x v="291"/>
    <x v="0"/>
    <x v="0"/>
    <n v="512"/>
  </r>
  <r>
    <x v="297"/>
    <x v="292"/>
    <x v="0"/>
    <x v="0"/>
    <n v="341"/>
  </r>
  <r>
    <x v="298"/>
    <x v="293"/>
    <x v="0"/>
    <x v="0"/>
    <n v="456"/>
  </r>
  <r>
    <x v="299"/>
    <x v="294"/>
    <x v="0"/>
    <x v="0"/>
    <n v="444"/>
  </r>
  <r>
    <x v="300"/>
    <x v="295"/>
    <x v="0"/>
    <x v="0"/>
    <n v="798"/>
  </r>
  <r>
    <x v="301"/>
    <x v="142"/>
    <x v="0"/>
    <x v="0"/>
    <n v="694"/>
  </r>
  <r>
    <x v="302"/>
    <x v="296"/>
    <x v="0"/>
    <x v="0"/>
    <n v="243"/>
  </r>
  <r>
    <x v="303"/>
    <x v="297"/>
    <x v="0"/>
    <x v="0"/>
    <n v="305"/>
  </r>
  <r>
    <x v="304"/>
    <x v="298"/>
    <x v="0"/>
    <x v="0"/>
    <n v="493"/>
  </r>
  <r>
    <x v="305"/>
    <x v="299"/>
    <x v="0"/>
    <x v="0"/>
    <n v="206"/>
  </r>
  <r>
    <x v="306"/>
    <x v="300"/>
    <x v="0"/>
    <x v="0"/>
    <n v="514"/>
  </r>
  <r>
    <x v="307"/>
    <x v="301"/>
    <x v="0"/>
    <x v="0"/>
    <n v="382"/>
  </r>
  <r>
    <x v="308"/>
    <x v="302"/>
    <x v="0"/>
    <x v="0"/>
    <n v="206"/>
  </r>
  <r>
    <x v="309"/>
    <x v="253"/>
    <x v="0"/>
    <x v="0"/>
    <n v="271"/>
  </r>
  <r>
    <x v="310"/>
    <x v="303"/>
    <x v="0"/>
    <x v="0"/>
    <n v="411"/>
  </r>
  <r>
    <x v="311"/>
    <x v="304"/>
    <x v="0"/>
    <x v="0"/>
    <n v="242"/>
  </r>
  <r>
    <x v="312"/>
    <x v="305"/>
    <x v="0"/>
    <x v="0"/>
    <n v="686"/>
  </r>
  <r>
    <x v="313"/>
    <x v="306"/>
    <x v="0"/>
    <x v="0"/>
    <n v="3077"/>
  </r>
  <r>
    <x v="314"/>
    <x v="307"/>
    <x v="0"/>
    <x v="0"/>
    <n v="4828"/>
  </r>
  <r>
    <x v="315"/>
    <x v="82"/>
    <x v="0"/>
    <x v="0"/>
    <n v="417"/>
  </r>
  <r>
    <x v="316"/>
    <x v="308"/>
    <x v="0"/>
    <x v="0"/>
    <n v="223"/>
  </r>
  <r>
    <x v="317"/>
    <x v="309"/>
    <x v="0"/>
    <x v="0"/>
    <n v="213"/>
  </r>
  <r>
    <x v="318"/>
    <x v="310"/>
    <x v="0"/>
    <x v="0"/>
    <n v="688"/>
  </r>
  <r>
    <x v="319"/>
    <x v="311"/>
    <x v="0"/>
    <x v="0"/>
    <n v="251"/>
  </r>
  <r>
    <x v="320"/>
    <x v="312"/>
    <x v="0"/>
    <x v="0"/>
    <n v="428"/>
  </r>
  <r>
    <x v="321"/>
    <x v="313"/>
    <x v="0"/>
    <x v="0"/>
    <n v="343"/>
  </r>
  <r>
    <x v="322"/>
    <x v="314"/>
    <x v="0"/>
    <x v="0"/>
    <n v="310"/>
  </r>
  <r>
    <x v="323"/>
    <x v="315"/>
    <x v="0"/>
    <x v="0"/>
    <n v="358"/>
  </r>
  <r>
    <x v="324"/>
    <x v="147"/>
    <x v="0"/>
    <x v="0"/>
    <n v="649"/>
  </r>
  <r>
    <x v="325"/>
    <x v="316"/>
    <x v="0"/>
    <x v="0"/>
    <n v="387"/>
  </r>
  <r>
    <x v="326"/>
    <x v="317"/>
    <x v="0"/>
    <x v="0"/>
    <n v="561"/>
  </r>
  <r>
    <x v="327"/>
    <x v="318"/>
    <x v="0"/>
    <x v="0"/>
    <n v="10395"/>
  </r>
  <r>
    <x v="328"/>
    <x v="319"/>
    <x v="0"/>
    <x v="0"/>
    <n v="572"/>
  </r>
  <r>
    <x v="329"/>
    <x v="320"/>
    <x v="0"/>
    <x v="0"/>
    <n v="519"/>
  </r>
  <r>
    <x v="330"/>
    <x v="321"/>
    <x v="0"/>
    <x v="0"/>
    <n v="1737"/>
  </r>
  <r>
    <x v="331"/>
    <x v="322"/>
    <x v="0"/>
    <x v="0"/>
    <n v="979"/>
  </r>
  <r>
    <x v="332"/>
    <x v="323"/>
    <x v="0"/>
    <x v="0"/>
    <n v="471"/>
  </r>
  <r>
    <x v="333"/>
    <x v="324"/>
    <x v="0"/>
    <x v="0"/>
    <n v="241"/>
  </r>
  <r>
    <x v="334"/>
    <x v="325"/>
    <x v="0"/>
    <x v="0"/>
    <n v="237"/>
  </r>
  <r>
    <x v="335"/>
    <x v="326"/>
    <x v="0"/>
    <x v="0"/>
    <n v="170"/>
  </r>
  <r>
    <x v="336"/>
    <x v="327"/>
    <x v="0"/>
    <x v="0"/>
    <n v="252"/>
  </r>
  <r>
    <x v="337"/>
    <x v="328"/>
    <x v="0"/>
    <x v="0"/>
    <n v="177"/>
  </r>
  <r>
    <x v="338"/>
    <x v="329"/>
    <x v="0"/>
    <x v="0"/>
    <n v="427"/>
  </r>
  <r>
    <x v="339"/>
    <x v="330"/>
    <x v="0"/>
    <x v="0"/>
    <n v="234"/>
  </r>
  <r>
    <x v="340"/>
    <x v="331"/>
    <x v="0"/>
    <x v="0"/>
    <n v="373"/>
  </r>
  <r>
    <x v="341"/>
    <x v="332"/>
    <x v="0"/>
    <x v="0"/>
    <n v="234"/>
  </r>
  <r>
    <x v="342"/>
    <x v="333"/>
    <x v="0"/>
    <x v="0"/>
    <n v="450"/>
  </r>
  <r>
    <x v="343"/>
    <x v="334"/>
    <x v="0"/>
    <x v="0"/>
    <n v="486"/>
  </r>
  <r>
    <x v="344"/>
    <x v="335"/>
    <x v="0"/>
    <x v="0"/>
    <n v="775"/>
  </r>
  <r>
    <x v="345"/>
    <x v="336"/>
    <x v="0"/>
    <x v="0"/>
    <n v="275"/>
  </r>
  <r>
    <x v="346"/>
    <x v="337"/>
    <x v="0"/>
    <x v="0"/>
    <n v="433"/>
  </r>
  <r>
    <x v="347"/>
    <x v="338"/>
    <x v="0"/>
    <x v="0"/>
    <n v="358"/>
  </r>
  <r>
    <x v="348"/>
    <x v="339"/>
    <x v="0"/>
    <x v="0"/>
    <n v="200"/>
  </r>
  <r>
    <x v="349"/>
    <x v="340"/>
    <x v="0"/>
    <x v="0"/>
    <n v="518"/>
  </r>
  <r>
    <x v="350"/>
    <x v="341"/>
    <x v="0"/>
    <x v="0"/>
    <n v="277"/>
  </r>
  <r>
    <x v="351"/>
    <x v="342"/>
    <x v="0"/>
    <x v="0"/>
    <n v="12401"/>
  </r>
  <r>
    <x v="352"/>
    <x v="343"/>
    <x v="0"/>
    <x v="0"/>
    <n v="571"/>
  </r>
  <r>
    <x v="353"/>
    <x v="344"/>
    <x v="0"/>
    <x v="0"/>
    <n v="819"/>
  </r>
  <r>
    <x v="354"/>
    <x v="47"/>
    <x v="0"/>
    <x v="0"/>
    <n v="163"/>
  </r>
  <r>
    <x v="355"/>
    <x v="345"/>
    <x v="0"/>
    <x v="0"/>
    <n v="479"/>
  </r>
  <r>
    <x v="356"/>
    <x v="346"/>
    <x v="0"/>
    <x v="0"/>
    <n v="1161"/>
  </r>
  <r>
    <x v="357"/>
    <x v="347"/>
    <x v="0"/>
    <x v="0"/>
    <n v="472"/>
  </r>
  <r>
    <x v="358"/>
    <x v="348"/>
    <x v="0"/>
    <x v="0"/>
    <n v="336"/>
  </r>
  <r>
    <x v="359"/>
    <x v="349"/>
    <x v="0"/>
    <x v="0"/>
    <n v="482"/>
  </r>
  <r>
    <x v="360"/>
    <x v="350"/>
    <x v="0"/>
    <x v="0"/>
    <n v="434"/>
  </r>
  <r>
    <x v="361"/>
    <x v="351"/>
    <x v="0"/>
    <x v="0"/>
    <n v="420"/>
  </r>
  <r>
    <x v="362"/>
    <x v="352"/>
    <x v="0"/>
    <x v="0"/>
    <n v="282"/>
  </r>
  <r>
    <x v="363"/>
    <x v="353"/>
    <x v="0"/>
    <x v="0"/>
    <n v="708"/>
  </r>
  <r>
    <x v="364"/>
    <x v="354"/>
    <x v="0"/>
    <x v="0"/>
    <n v="608"/>
  </r>
  <r>
    <x v="365"/>
    <x v="355"/>
    <x v="0"/>
    <x v="0"/>
    <n v="197"/>
  </r>
  <r>
    <x v="366"/>
    <x v="356"/>
    <x v="0"/>
    <x v="0"/>
    <n v="2461"/>
  </r>
  <r>
    <x v="367"/>
    <x v="357"/>
    <x v="0"/>
    <x v="0"/>
    <n v="1344"/>
  </r>
  <r>
    <x v="368"/>
    <x v="358"/>
    <x v="0"/>
    <x v="0"/>
    <n v="168"/>
  </r>
  <r>
    <x v="369"/>
    <x v="359"/>
    <x v="0"/>
    <x v="0"/>
    <n v="560"/>
  </r>
  <r>
    <x v="370"/>
    <x v="360"/>
    <x v="0"/>
    <x v="0"/>
    <n v="320"/>
  </r>
  <r>
    <x v="371"/>
    <x v="361"/>
    <x v="0"/>
    <x v="0"/>
    <n v="416"/>
  </r>
  <r>
    <x v="372"/>
    <x v="362"/>
    <x v="0"/>
    <x v="0"/>
    <n v="6693"/>
  </r>
  <r>
    <x v="373"/>
    <x v="363"/>
    <x v="0"/>
    <x v="0"/>
    <n v="192"/>
  </r>
  <r>
    <x v="374"/>
    <x v="364"/>
    <x v="0"/>
    <x v="0"/>
    <n v="336"/>
  </r>
  <r>
    <x v="375"/>
    <x v="365"/>
    <x v="0"/>
    <x v="0"/>
    <n v="280"/>
  </r>
  <r>
    <x v="376"/>
    <x v="366"/>
    <x v="0"/>
    <x v="0"/>
    <n v="438"/>
  </r>
  <r>
    <x v="377"/>
    <x v="367"/>
    <x v="0"/>
    <x v="0"/>
    <n v="227"/>
  </r>
  <r>
    <x v="378"/>
    <x v="368"/>
    <x v="0"/>
    <x v="0"/>
    <n v="503"/>
  </r>
  <r>
    <x v="379"/>
    <x v="369"/>
    <x v="0"/>
    <x v="0"/>
    <n v="543"/>
  </r>
  <r>
    <x v="380"/>
    <x v="370"/>
    <x v="0"/>
    <x v="0"/>
    <n v="436"/>
  </r>
  <r>
    <x v="381"/>
    <x v="371"/>
    <x v="0"/>
    <x v="0"/>
    <n v="289"/>
  </r>
  <r>
    <x v="382"/>
    <x v="372"/>
    <x v="0"/>
    <x v="0"/>
    <n v="182"/>
  </r>
  <r>
    <x v="383"/>
    <x v="373"/>
    <x v="0"/>
    <x v="0"/>
    <n v="284"/>
  </r>
  <r>
    <x v="384"/>
    <x v="374"/>
    <x v="0"/>
    <x v="0"/>
    <n v="136"/>
  </r>
  <r>
    <x v="385"/>
    <x v="375"/>
    <x v="0"/>
    <x v="0"/>
    <n v="84"/>
  </r>
  <r>
    <x v="386"/>
    <x v="376"/>
    <x v="0"/>
    <x v="0"/>
    <n v="280"/>
  </r>
  <r>
    <x v="387"/>
    <x v="377"/>
    <x v="0"/>
    <x v="0"/>
    <n v="286"/>
  </r>
  <r>
    <x v="388"/>
    <x v="378"/>
    <x v="0"/>
    <x v="0"/>
    <n v="195"/>
  </r>
  <r>
    <x v="389"/>
    <x v="379"/>
    <x v="0"/>
    <x v="0"/>
    <n v="239"/>
  </r>
  <r>
    <x v="390"/>
    <x v="380"/>
    <x v="0"/>
    <x v="0"/>
    <n v="166"/>
  </r>
  <r>
    <x v="391"/>
    <x v="381"/>
    <x v="0"/>
    <x v="0"/>
    <n v="582"/>
  </r>
  <r>
    <x v="392"/>
    <x v="382"/>
    <x v="0"/>
    <x v="0"/>
    <n v="343"/>
  </r>
  <r>
    <x v="393"/>
    <x v="383"/>
    <x v="0"/>
    <x v="0"/>
    <n v="6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13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4" indent="0" compact="0" compactData="0" gridDropZones="1">
  <location ref="A1:C397" firstHeaderRow="1" firstDataRow="3" firstDataCol="2"/>
  <pivotFields count="5">
    <pivotField axis="axisRow" compact="0" outline="0" subtotalTop="0" showAll="0" defaultSubtota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</items>
    </pivotField>
    <pivotField axis="axisRow" compact="0" outline="0" subtotalTop="0" showAll="0" defaultSubtota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39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9"/>
    </i>
    <i>
      <x v="137"/>
      <x v="136"/>
    </i>
    <i>
      <x v="138"/>
      <x v="137"/>
    </i>
    <i>
      <x v="139"/>
      <x v="138"/>
    </i>
    <i>
      <x v="140"/>
      <x v="139"/>
    </i>
    <i>
      <x v="141"/>
      <x v="140"/>
    </i>
    <i>
      <x v="142"/>
      <x v="141"/>
    </i>
    <i>
      <x v="143"/>
      <x v="142"/>
    </i>
    <i>
      <x v="144"/>
      <x v="143"/>
    </i>
    <i>
      <x v="145"/>
      <x v="144"/>
    </i>
    <i>
      <x v="146"/>
      <x v="145"/>
    </i>
    <i>
      <x v="147"/>
      <x v="146"/>
    </i>
    <i>
      <x v="148"/>
      <x v="147"/>
    </i>
    <i>
      <x v="149"/>
      <x v="148"/>
    </i>
    <i>
      <x v="150"/>
      <x v="149"/>
    </i>
    <i>
      <x v="151"/>
      <x v="150"/>
    </i>
    <i>
      <x v="152"/>
      <x v="151"/>
    </i>
    <i>
      <x v="153"/>
      <x v="152"/>
    </i>
    <i>
      <x v="154"/>
      <x v="153"/>
    </i>
    <i>
      <x v="155"/>
      <x v="154"/>
    </i>
    <i>
      <x v="156"/>
      <x v="155"/>
    </i>
    <i>
      <x v="157"/>
      <x v="156"/>
    </i>
    <i>
      <x v="158"/>
      <x v="157"/>
    </i>
    <i>
      <x v="159"/>
      <x v="158"/>
    </i>
    <i>
      <x v="160"/>
      <x v="159"/>
    </i>
    <i>
      <x v="161"/>
      <x v="160"/>
    </i>
    <i>
      <x v="162"/>
      <x v="161"/>
    </i>
    <i>
      <x v="163"/>
      <x v="162"/>
    </i>
    <i>
      <x v="164"/>
      <x v="163"/>
    </i>
    <i>
      <x v="165"/>
      <x v="164"/>
    </i>
    <i>
      <x v="166"/>
      <x v="165"/>
    </i>
    <i>
      <x v="167"/>
      <x v="166"/>
    </i>
    <i>
      <x v="168"/>
      <x v="167"/>
    </i>
    <i>
      <x v="169"/>
      <x v="168"/>
    </i>
    <i>
      <x v="170"/>
      <x v="169"/>
    </i>
    <i>
      <x v="171"/>
      <x v="170"/>
    </i>
    <i>
      <x v="172"/>
      <x v="171"/>
    </i>
    <i>
      <x v="173"/>
      <x v="172"/>
    </i>
    <i>
      <x v="174"/>
      <x v="173"/>
    </i>
    <i>
      <x v="175"/>
      <x v="174"/>
    </i>
    <i>
      <x v="176"/>
      <x v="175"/>
    </i>
    <i>
      <x v="177"/>
      <x v="176"/>
    </i>
    <i>
      <x v="178"/>
      <x v="177"/>
    </i>
    <i>
      <x v="179"/>
      <x v="178"/>
    </i>
    <i>
      <x v="180"/>
      <x v="179"/>
    </i>
    <i>
      <x v="181"/>
      <x v="90"/>
    </i>
    <i>
      <x v="182"/>
      <x v="180"/>
    </i>
    <i>
      <x v="183"/>
      <x v="181"/>
    </i>
    <i>
      <x v="184"/>
      <x v="182"/>
    </i>
    <i>
      <x v="185"/>
      <x v="183"/>
    </i>
    <i>
      <x v="186"/>
      <x v="184"/>
    </i>
    <i>
      <x v="187"/>
      <x v="185"/>
    </i>
    <i>
      <x v="188"/>
      <x v="186"/>
    </i>
    <i>
      <x v="189"/>
      <x v="187"/>
    </i>
    <i>
      <x v="190"/>
      <x v="188"/>
    </i>
    <i>
      <x v="191"/>
      <x v="189"/>
    </i>
    <i>
      <x v="192"/>
      <x v="190"/>
    </i>
    <i>
      <x v="193"/>
      <x v="191"/>
    </i>
    <i>
      <x v="194"/>
      <x v="192"/>
    </i>
    <i>
      <x v="195"/>
      <x v="193"/>
    </i>
    <i>
      <x v="196"/>
      <x v="194"/>
    </i>
    <i>
      <x v="197"/>
      <x v="195"/>
    </i>
    <i>
      <x v="198"/>
      <x v="196"/>
    </i>
    <i>
      <x v="199"/>
      <x v="197"/>
    </i>
    <i>
      <x v="200"/>
      <x v="198"/>
    </i>
    <i>
      <x v="201"/>
      <x v="199"/>
    </i>
    <i>
      <x v="202"/>
      <x v="200"/>
    </i>
    <i>
      <x v="203"/>
      <x v="201"/>
    </i>
    <i>
      <x v="204"/>
      <x v="202"/>
    </i>
    <i>
      <x v="205"/>
      <x v="203"/>
    </i>
    <i>
      <x v="206"/>
      <x v="204"/>
    </i>
    <i>
      <x v="207"/>
      <x v="205"/>
    </i>
    <i>
      <x v="208"/>
      <x v="206"/>
    </i>
    <i>
      <x v="209"/>
      <x v="207"/>
    </i>
    <i>
      <x v="210"/>
      <x v="208"/>
    </i>
    <i>
      <x v="211"/>
      <x v="209"/>
    </i>
    <i>
      <x v="212"/>
      <x v="210"/>
    </i>
    <i>
      <x v="213"/>
      <x v="211"/>
    </i>
    <i>
      <x v="214"/>
      <x v="212"/>
    </i>
    <i>
      <x v="215"/>
      <x v="213"/>
    </i>
    <i>
      <x v="216"/>
      <x v="214"/>
    </i>
    <i>
      <x v="217"/>
      <x v="154"/>
    </i>
    <i>
      <x v="218"/>
      <x v="215"/>
    </i>
    <i>
      <x v="219"/>
      <x v="216"/>
    </i>
    <i>
      <x v="220"/>
      <x v="217"/>
    </i>
    <i>
      <x v="221"/>
      <x v="218"/>
    </i>
    <i>
      <x v="222"/>
      <x v="219"/>
    </i>
    <i>
      <x v="223"/>
      <x v="220"/>
    </i>
    <i>
      <x v="224"/>
      <x v="221"/>
    </i>
    <i>
      <x v="225"/>
      <x v="222"/>
    </i>
    <i>
      <x v="226"/>
      <x v="223"/>
    </i>
    <i>
      <x v="227"/>
      <x v="224"/>
    </i>
    <i>
      <x v="228"/>
      <x v="225"/>
    </i>
    <i>
      <x v="229"/>
      <x v="226"/>
    </i>
    <i>
      <x v="230"/>
      <x v="31"/>
    </i>
    <i>
      <x v="231"/>
      <x v="227"/>
    </i>
    <i>
      <x v="232"/>
      <x v="228"/>
    </i>
    <i>
      <x v="233"/>
      <x v="229"/>
    </i>
    <i>
      <x v="234"/>
      <x v="230"/>
    </i>
    <i>
      <x v="235"/>
      <x v="231"/>
    </i>
    <i>
      <x v="236"/>
      <x v="232"/>
    </i>
    <i>
      <x v="237"/>
      <x v="233"/>
    </i>
    <i>
      <x v="238"/>
      <x v="234"/>
    </i>
    <i>
      <x v="239"/>
      <x v="235"/>
    </i>
    <i>
      <x v="240"/>
      <x v="236"/>
    </i>
    <i>
      <x v="241"/>
      <x v="237"/>
    </i>
    <i>
      <x v="242"/>
      <x v="50"/>
    </i>
    <i>
      <x v="243"/>
      <x v="238"/>
    </i>
    <i>
      <x v="244"/>
      <x v="239"/>
    </i>
    <i>
      <x v="245"/>
      <x v="240"/>
    </i>
    <i>
      <x v="246"/>
      <x v="241"/>
    </i>
    <i>
      <x v="247"/>
      <x v="242"/>
    </i>
    <i>
      <x v="248"/>
      <x v="243"/>
    </i>
    <i>
      <x v="249"/>
      <x v="244"/>
    </i>
    <i>
      <x v="250"/>
      <x v="245"/>
    </i>
    <i>
      <x v="251"/>
      <x v="246"/>
    </i>
    <i>
      <x v="252"/>
      <x v="247"/>
    </i>
    <i>
      <x v="253"/>
      <x v="248"/>
    </i>
    <i>
      <x v="254"/>
      <x v="249"/>
    </i>
    <i>
      <x v="255"/>
      <x v="250"/>
    </i>
    <i>
      <x v="256"/>
      <x v="251"/>
    </i>
    <i>
      <x v="257"/>
      <x v="252"/>
    </i>
    <i>
      <x v="258"/>
      <x v="253"/>
    </i>
    <i>
      <x v="259"/>
      <x v="254"/>
    </i>
    <i>
      <x v="260"/>
      <x v="255"/>
    </i>
    <i>
      <x v="261"/>
      <x v="256"/>
    </i>
    <i>
      <x v="262"/>
      <x v="257"/>
    </i>
    <i>
      <x v="263"/>
      <x v="258"/>
    </i>
    <i>
      <x v="264"/>
      <x v="259"/>
    </i>
    <i>
      <x v="265"/>
      <x v="260"/>
    </i>
    <i>
      <x v="266"/>
      <x v="261"/>
    </i>
    <i>
      <x v="267"/>
      <x v="262"/>
    </i>
    <i>
      <x v="268"/>
      <x v="263"/>
    </i>
    <i>
      <x v="269"/>
      <x v="264"/>
    </i>
    <i>
      <x v="270"/>
      <x v="265"/>
    </i>
    <i>
      <x v="271"/>
      <x v="266"/>
    </i>
    <i>
      <x v="272"/>
      <x v="267"/>
    </i>
    <i>
      <x v="273"/>
      <x v="268"/>
    </i>
    <i>
      <x v="274"/>
      <x v="269"/>
    </i>
    <i>
      <x v="275"/>
      <x v="270"/>
    </i>
    <i>
      <x v="276"/>
      <x v="271"/>
    </i>
    <i>
      <x v="277"/>
      <x v="272"/>
    </i>
    <i>
      <x v="278"/>
      <x v="273"/>
    </i>
    <i>
      <x v="279"/>
      <x v="274"/>
    </i>
    <i>
      <x v="280"/>
      <x v="275"/>
    </i>
    <i>
      <x v="281"/>
      <x v="276"/>
    </i>
    <i>
      <x v="282"/>
      <x v="277"/>
    </i>
    <i>
      <x v="283"/>
      <x v="278"/>
    </i>
    <i>
      <x v="284"/>
      <x v="279"/>
    </i>
    <i>
      <x v="285"/>
      <x v="280"/>
    </i>
    <i>
      <x v="286"/>
      <x v="281"/>
    </i>
    <i>
      <x v="287"/>
      <x v="282"/>
    </i>
    <i>
      <x v="288"/>
      <x v="283"/>
    </i>
    <i>
      <x v="289"/>
      <x v="284"/>
    </i>
    <i>
      <x v="290"/>
      <x v="285"/>
    </i>
    <i>
      <x v="291"/>
      <x v="286"/>
    </i>
    <i>
      <x v="292"/>
      <x v="287"/>
    </i>
    <i>
      <x v="293"/>
      <x v="288"/>
    </i>
    <i>
      <x v="294"/>
      <x v="289"/>
    </i>
    <i>
      <x v="295"/>
      <x v="290"/>
    </i>
    <i>
      <x v="296"/>
      <x v="291"/>
    </i>
    <i>
      <x v="297"/>
      <x v="292"/>
    </i>
    <i>
      <x v="298"/>
      <x v="293"/>
    </i>
    <i>
      <x v="299"/>
      <x v="294"/>
    </i>
    <i>
      <x v="300"/>
      <x v="295"/>
    </i>
    <i>
      <x v="301"/>
      <x v="142"/>
    </i>
    <i>
      <x v="302"/>
      <x v="296"/>
    </i>
    <i>
      <x v="303"/>
      <x v="297"/>
    </i>
    <i>
      <x v="304"/>
      <x v="298"/>
    </i>
    <i>
      <x v="305"/>
      <x v="299"/>
    </i>
    <i>
      <x v="306"/>
      <x v="300"/>
    </i>
    <i>
      <x v="307"/>
      <x v="301"/>
    </i>
    <i>
      <x v="308"/>
      <x v="302"/>
    </i>
    <i>
      <x v="309"/>
      <x v="253"/>
    </i>
    <i>
      <x v="310"/>
      <x v="303"/>
    </i>
    <i>
      <x v="311"/>
      <x v="304"/>
    </i>
    <i>
      <x v="312"/>
      <x v="305"/>
    </i>
    <i>
      <x v="313"/>
      <x v="306"/>
    </i>
    <i>
      <x v="314"/>
      <x v="307"/>
    </i>
    <i>
      <x v="315"/>
      <x v="82"/>
    </i>
    <i>
      <x v="316"/>
      <x v="308"/>
    </i>
    <i>
      <x v="317"/>
      <x v="309"/>
    </i>
    <i>
      <x v="318"/>
      <x v="310"/>
    </i>
    <i>
      <x v="319"/>
      <x v="311"/>
    </i>
    <i>
      <x v="320"/>
      <x v="312"/>
    </i>
    <i>
      <x v="321"/>
      <x v="313"/>
    </i>
    <i>
      <x v="322"/>
      <x v="314"/>
    </i>
    <i>
      <x v="323"/>
      <x v="315"/>
    </i>
    <i>
      <x v="324"/>
      <x v="147"/>
    </i>
    <i>
      <x v="325"/>
      <x v="316"/>
    </i>
    <i>
      <x v="326"/>
      <x v="317"/>
    </i>
    <i>
      <x v="327"/>
      <x v="318"/>
    </i>
    <i>
      <x v="328"/>
      <x v="319"/>
    </i>
    <i>
      <x v="329"/>
      <x v="320"/>
    </i>
    <i>
      <x v="330"/>
      <x v="321"/>
    </i>
    <i>
      <x v="331"/>
      <x v="322"/>
    </i>
    <i>
      <x v="332"/>
      <x v="323"/>
    </i>
    <i>
      <x v="333"/>
      <x v="324"/>
    </i>
    <i>
      <x v="334"/>
      <x v="325"/>
    </i>
    <i>
      <x v="335"/>
      <x v="326"/>
    </i>
    <i>
      <x v="336"/>
      <x v="327"/>
    </i>
    <i>
      <x v="337"/>
      <x v="328"/>
    </i>
    <i>
      <x v="338"/>
      <x v="329"/>
    </i>
    <i>
      <x v="339"/>
      <x v="330"/>
    </i>
    <i>
      <x v="340"/>
      <x v="331"/>
    </i>
    <i>
      <x v="341"/>
      <x v="332"/>
    </i>
    <i>
      <x v="342"/>
      <x v="333"/>
    </i>
    <i>
      <x v="343"/>
      <x v="334"/>
    </i>
    <i>
      <x v="344"/>
      <x v="335"/>
    </i>
    <i>
      <x v="345"/>
      <x v="336"/>
    </i>
    <i>
      <x v="346"/>
      <x v="337"/>
    </i>
    <i>
      <x v="347"/>
      <x v="338"/>
    </i>
    <i>
      <x v="348"/>
      <x v="339"/>
    </i>
    <i>
      <x v="349"/>
      <x v="340"/>
    </i>
    <i>
      <x v="350"/>
      <x v="341"/>
    </i>
    <i>
      <x v="351"/>
      <x v="342"/>
    </i>
    <i>
      <x v="352"/>
      <x v="343"/>
    </i>
    <i>
      <x v="353"/>
      <x v="344"/>
    </i>
    <i>
      <x v="354"/>
      <x v="47"/>
    </i>
    <i>
      <x v="355"/>
      <x v="345"/>
    </i>
    <i>
      <x v="356"/>
      <x v="346"/>
    </i>
    <i>
      <x v="357"/>
      <x v="347"/>
    </i>
    <i>
      <x v="358"/>
      <x v="348"/>
    </i>
    <i>
      <x v="359"/>
      <x v="349"/>
    </i>
    <i>
      <x v="360"/>
      <x v="350"/>
    </i>
    <i>
      <x v="361"/>
      <x v="351"/>
    </i>
    <i>
      <x v="362"/>
      <x v="352"/>
    </i>
    <i>
      <x v="363"/>
      <x v="353"/>
    </i>
    <i>
      <x v="364"/>
      <x v="354"/>
    </i>
    <i>
      <x v="365"/>
      <x v="355"/>
    </i>
    <i>
      <x v="366"/>
      <x v="356"/>
    </i>
    <i>
      <x v="367"/>
      <x v="357"/>
    </i>
    <i>
      <x v="368"/>
      <x v="358"/>
    </i>
    <i>
      <x v="369"/>
      <x v="359"/>
    </i>
    <i>
      <x v="370"/>
      <x v="360"/>
    </i>
    <i>
      <x v="371"/>
      <x v="361"/>
    </i>
    <i>
      <x v="372"/>
      <x v="362"/>
    </i>
    <i>
      <x v="373"/>
      <x v="363"/>
    </i>
    <i>
      <x v="374"/>
      <x v="364"/>
    </i>
    <i>
      <x v="375"/>
      <x v="365"/>
    </i>
    <i>
      <x v="376"/>
      <x v="366"/>
    </i>
    <i>
      <x v="377"/>
      <x v="367"/>
    </i>
    <i>
      <x v="378"/>
      <x v="368"/>
    </i>
    <i>
      <x v="379"/>
      <x v="369"/>
    </i>
    <i>
      <x v="380"/>
      <x v="370"/>
    </i>
    <i>
      <x v="381"/>
      <x v="371"/>
    </i>
    <i>
      <x v="382"/>
      <x v="372"/>
    </i>
    <i>
      <x v="383"/>
      <x v="373"/>
    </i>
    <i>
      <x v="384"/>
      <x v="374"/>
    </i>
    <i>
      <x v="385"/>
      <x v="375"/>
    </i>
    <i>
      <x v="386"/>
      <x v="376"/>
    </i>
    <i>
      <x v="387"/>
      <x v="377"/>
    </i>
    <i>
      <x v="388"/>
      <x v="378"/>
    </i>
    <i>
      <x v="389"/>
      <x v="379"/>
    </i>
    <i>
      <x v="390"/>
      <x v="380"/>
    </i>
    <i>
      <x v="391"/>
      <x v="381"/>
    </i>
    <i>
      <x v="392"/>
      <x v="382"/>
    </i>
    <i>
      <x v="393"/>
      <x v="383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s="14" t="s">
        <v>4</v>
      </c>
    </row>
    <row r="4" spans="1:2" x14ac:dyDescent="0.25">
      <c r="B4" t="s">
        <v>5</v>
      </c>
    </row>
    <row r="5" spans="1:2" x14ac:dyDescent="0.25">
      <c r="A5" t="s">
        <v>6</v>
      </c>
      <c r="B5" s="14" t="s">
        <v>7</v>
      </c>
    </row>
    <row r="6" spans="1:2" ht="79.5" customHeight="1" x14ac:dyDescent="0.25">
      <c r="B6" s="7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topLeftCell="C1" zoomScale="80" zoomScaleNormal="80" workbookViewId="0">
      <selection activeCell="T36" sqref="T36"/>
    </sheetView>
  </sheetViews>
  <sheetFormatPr defaultRowHeight="15" x14ac:dyDescent="0.25"/>
  <cols>
    <col min="1" max="1" width="11.28515625" style="6" customWidth="1"/>
    <col min="2" max="2" width="30" customWidth="1"/>
    <col min="4" max="4" width="6.7109375" customWidth="1"/>
    <col min="7" max="7" width="23.7109375" customWidth="1"/>
    <col min="8" max="8" width="10.5703125" bestFit="1" customWidth="1"/>
    <col min="18" max="18" width="24.7109375" customWidth="1"/>
    <col min="20" max="20" width="10.28515625" bestFit="1" customWidth="1"/>
  </cols>
  <sheetData>
    <row r="1" spans="1:20" x14ac:dyDescent="0.25">
      <c r="A1" s="6" t="s">
        <v>15</v>
      </c>
      <c r="B1" t="s">
        <v>16</v>
      </c>
      <c r="C1" t="s">
        <v>17</v>
      </c>
      <c r="D1" t="s">
        <v>18</v>
      </c>
      <c r="E1" s="14" t="s">
        <v>816</v>
      </c>
    </row>
    <row r="2" spans="1:20" ht="15.75" thickBot="1" x14ac:dyDescent="0.3">
      <c r="A2" s="6" t="s">
        <v>20</v>
      </c>
      <c r="B2" t="s">
        <v>21</v>
      </c>
      <c r="C2" t="s">
        <v>22</v>
      </c>
      <c r="D2" t="s">
        <v>23</v>
      </c>
      <c r="E2" s="3">
        <v>299</v>
      </c>
      <c r="G2" t="s">
        <v>24</v>
      </c>
    </row>
    <row r="3" spans="1:20" ht="15.75" thickBot="1" x14ac:dyDescent="0.3">
      <c r="A3" s="6" t="s">
        <v>25</v>
      </c>
      <c r="B3" t="s">
        <v>26</v>
      </c>
      <c r="C3" t="s">
        <v>22</v>
      </c>
      <c r="D3" t="s">
        <v>23</v>
      </c>
      <c r="E3" s="3">
        <v>491</v>
      </c>
      <c r="G3" s="16" t="s">
        <v>803</v>
      </c>
      <c r="H3" s="17"/>
    </row>
    <row r="4" spans="1:20" x14ac:dyDescent="0.25">
      <c r="A4" s="6" t="s">
        <v>27</v>
      </c>
      <c r="B4" t="s">
        <v>28</v>
      </c>
      <c r="C4" t="s">
        <v>22</v>
      </c>
      <c r="D4" t="s">
        <v>23</v>
      </c>
      <c r="E4" s="3">
        <v>725</v>
      </c>
      <c r="G4" s="10" t="s">
        <v>804</v>
      </c>
      <c r="H4" s="15">
        <f>AVERAGE(E2:E381)</f>
        <v>509.09210526315792</v>
      </c>
    </row>
    <row r="5" spans="1:20" x14ac:dyDescent="0.25">
      <c r="A5" s="6" t="s">
        <v>29</v>
      </c>
      <c r="B5" t="s">
        <v>30</v>
      </c>
      <c r="C5" t="s">
        <v>22</v>
      </c>
      <c r="D5" t="s">
        <v>23</v>
      </c>
      <c r="E5" s="3">
        <v>140</v>
      </c>
      <c r="G5" s="10" t="s">
        <v>805</v>
      </c>
      <c r="H5" s="15">
        <f>H8/H16</f>
        <v>1.5662331212439962</v>
      </c>
    </row>
    <row r="6" spans="1:20" ht="15.75" thickBot="1" x14ac:dyDescent="0.3">
      <c r="A6" s="6" t="s">
        <v>31</v>
      </c>
      <c r="B6" t="s">
        <v>32</v>
      </c>
      <c r="C6" t="s">
        <v>22</v>
      </c>
      <c r="D6" t="s">
        <v>23</v>
      </c>
      <c r="E6" s="3">
        <v>3149</v>
      </c>
      <c r="G6" s="10" t="s">
        <v>806</v>
      </c>
      <c r="H6" s="11">
        <f>MEDIAN(E2:E381)</f>
        <v>386</v>
      </c>
    </row>
    <row r="7" spans="1:20" ht="15.75" thickBot="1" x14ac:dyDescent="0.3">
      <c r="A7" s="6" t="s">
        <v>33</v>
      </c>
      <c r="B7" t="s">
        <v>34</v>
      </c>
      <c r="C7" t="s">
        <v>22</v>
      </c>
      <c r="D7" t="s">
        <v>23</v>
      </c>
      <c r="E7" s="3">
        <v>603</v>
      </c>
      <c r="G7" s="26" t="s">
        <v>828</v>
      </c>
      <c r="H7" s="9">
        <f>_xlfn.MODE.SNGL(E2:E381)</f>
        <v>290</v>
      </c>
      <c r="I7" s="14" t="s">
        <v>830</v>
      </c>
      <c r="J7" s="14"/>
      <c r="R7" s="20" t="s">
        <v>818</v>
      </c>
      <c r="S7" s="21"/>
      <c r="T7" s="22"/>
    </row>
    <row r="8" spans="1:20" x14ac:dyDescent="0.25">
      <c r="A8" s="6" t="s">
        <v>35</v>
      </c>
      <c r="B8" t="s">
        <v>36</v>
      </c>
      <c r="C8" t="s">
        <v>22</v>
      </c>
      <c r="D8" t="s">
        <v>23</v>
      </c>
      <c r="E8" s="3">
        <v>412</v>
      </c>
      <c r="G8" s="10" t="s">
        <v>807</v>
      </c>
      <c r="H8" s="15">
        <f>_xlfn.STDEV.S(E2:E381)</f>
        <v>595.16858607271854</v>
      </c>
      <c r="R8" s="10" t="s">
        <v>815</v>
      </c>
      <c r="S8" s="18">
        <f>COUNT(E2:E381)</f>
        <v>380</v>
      </c>
      <c r="T8" s="9"/>
    </row>
    <row r="9" spans="1:20" x14ac:dyDescent="0.25">
      <c r="A9" s="6" t="s">
        <v>37</v>
      </c>
      <c r="B9" t="s">
        <v>38</v>
      </c>
      <c r="C9" t="s">
        <v>22</v>
      </c>
      <c r="D9" t="s">
        <v>23</v>
      </c>
      <c r="E9" s="3">
        <v>409</v>
      </c>
      <c r="G9" s="10" t="s">
        <v>808</v>
      </c>
      <c r="H9" s="15">
        <f>VAR(E2:E381)</f>
        <v>354225.64584779897</v>
      </c>
      <c r="O9" s="5"/>
      <c r="R9" s="10" t="s">
        <v>812</v>
      </c>
      <c r="S9" s="18">
        <f>MIN(E2:E381)</f>
        <v>84</v>
      </c>
      <c r="T9" s="9"/>
    </row>
    <row r="10" spans="1:20" x14ac:dyDescent="0.25">
      <c r="A10" s="6" t="s">
        <v>39</v>
      </c>
      <c r="B10" t="s">
        <v>40</v>
      </c>
      <c r="C10" t="s">
        <v>22</v>
      </c>
      <c r="D10" t="s">
        <v>23</v>
      </c>
      <c r="E10" s="3">
        <v>570</v>
      </c>
      <c r="G10" s="10" t="s">
        <v>809</v>
      </c>
      <c r="H10" s="15">
        <f>KURT(E2:E381)</f>
        <v>101.7676103650832</v>
      </c>
      <c r="R10" s="10" t="s">
        <v>813</v>
      </c>
      <c r="S10" s="18">
        <f>MAX(E2:E381)</f>
        <v>8732</v>
      </c>
      <c r="T10" s="9"/>
    </row>
    <row r="11" spans="1:20" x14ac:dyDescent="0.25">
      <c r="A11" s="6" t="s">
        <v>41</v>
      </c>
      <c r="B11" t="s">
        <v>42</v>
      </c>
      <c r="C11" t="s">
        <v>22</v>
      </c>
      <c r="D11" t="s">
        <v>23</v>
      </c>
      <c r="E11" s="3">
        <v>551</v>
      </c>
      <c r="G11" s="10" t="s">
        <v>810</v>
      </c>
      <c r="H11" s="15">
        <f>SKEW(E2:E381)</f>
        <v>8.4914382597500317</v>
      </c>
      <c r="R11" s="10" t="s">
        <v>811</v>
      </c>
      <c r="S11" s="18">
        <f>S10-S9</f>
        <v>8648</v>
      </c>
      <c r="T11" s="9"/>
    </row>
    <row r="12" spans="1:20" x14ac:dyDescent="0.25">
      <c r="A12" s="6" t="s">
        <v>43</v>
      </c>
      <c r="B12" t="s">
        <v>44</v>
      </c>
      <c r="C12" t="s">
        <v>22</v>
      </c>
      <c r="D12" t="s">
        <v>23</v>
      </c>
      <c r="E12" s="3">
        <v>318</v>
      </c>
      <c r="G12" s="10" t="s">
        <v>811</v>
      </c>
      <c r="H12" s="15">
        <f>H14-H13</f>
        <v>8648</v>
      </c>
      <c r="R12" s="10" t="s">
        <v>804</v>
      </c>
      <c r="S12" s="23">
        <f>AVERAGE(E2:E381)</f>
        <v>509.09210526315792</v>
      </c>
      <c r="T12" s="9"/>
    </row>
    <row r="13" spans="1:20" x14ac:dyDescent="0.25">
      <c r="A13" s="6" t="s">
        <v>45</v>
      </c>
      <c r="B13" t="s">
        <v>46</v>
      </c>
      <c r="C13" t="s">
        <v>22</v>
      </c>
      <c r="D13" t="s">
        <v>23</v>
      </c>
      <c r="E13" s="3">
        <v>212</v>
      </c>
      <c r="G13" s="10" t="s">
        <v>812</v>
      </c>
      <c r="H13" s="11">
        <f>MIN(E2:E381)</f>
        <v>84</v>
      </c>
      <c r="R13" s="10" t="s">
        <v>807</v>
      </c>
      <c r="S13" s="23">
        <f>_xlfn.STDEV.S(E2:E381)</f>
        <v>595.16858607271854</v>
      </c>
      <c r="T13" s="15"/>
    </row>
    <row r="14" spans="1:20" x14ac:dyDescent="0.25">
      <c r="A14" s="6" t="s">
        <v>47</v>
      </c>
      <c r="B14" t="s">
        <v>48</v>
      </c>
      <c r="C14" t="s">
        <v>22</v>
      </c>
      <c r="D14" t="s">
        <v>23</v>
      </c>
      <c r="E14" s="3">
        <v>290</v>
      </c>
      <c r="G14" s="10" t="s">
        <v>813</v>
      </c>
      <c r="H14" s="11">
        <f>MAX(E2:E381)</f>
        <v>8732</v>
      </c>
      <c r="R14" s="19" t="s">
        <v>819</v>
      </c>
      <c r="S14" s="23">
        <f>S13/S12</f>
        <v>1.1690784043195215</v>
      </c>
      <c r="T14" s="28">
        <v>1.17</v>
      </c>
    </row>
    <row r="15" spans="1:20" x14ac:dyDescent="0.25">
      <c r="A15" s="6" t="s">
        <v>49</v>
      </c>
      <c r="B15" t="s">
        <v>50</v>
      </c>
      <c r="C15" t="s">
        <v>22</v>
      </c>
      <c r="D15" t="s">
        <v>23</v>
      </c>
      <c r="E15" s="3">
        <v>193</v>
      </c>
      <c r="G15" s="10" t="s">
        <v>814</v>
      </c>
      <c r="H15" s="11">
        <f>SUM(E2:E381)</f>
        <v>193455</v>
      </c>
      <c r="R15" s="19" t="s">
        <v>820</v>
      </c>
      <c r="S15" s="23">
        <f>S12-S13</f>
        <v>-86.076480809560621</v>
      </c>
      <c r="T15" s="11">
        <f>S12+S13</f>
        <v>1104.2606913358763</v>
      </c>
    </row>
    <row r="16" spans="1:20" ht="15.75" thickBot="1" x14ac:dyDescent="0.3">
      <c r="A16" s="6" t="s">
        <v>51</v>
      </c>
      <c r="B16" t="s">
        <v>52</v>
      </c>
      <c r="C16" t="s">
        <v>22</v>
      </c>
      <c r="D16" t="s">
        <v>23</v>
      </c>
      <c r="E16" s="3">
        <v>616</v>
      </c>
      <c r="G16" s="12" t="s">
        <v>815</v>
      </c>
      <c r="H16" s="13">
        <f>S8</f>
        <v>380</v>
      </c>
      <c r="R16" s="10" t="s">
        <v>809</v>
      </c>
      <c r="S16" s="23">
        <f>KURT(E2:E381)</f>
        <v>101.7676103650832</v>
      </c>
      <c r="T16" s="9"/>
    </row>
    <row r="17" spans="1:20" ht="15.75" thickBot="1" x14ac:dyDescent="0.3">
      <c r="A17" s="6" t="s">
        <v>53</v>
      </c>
      <c r="B17" t="s">
        <v>54</v>
      </c>
      <c r="C17" t="s">
        <v>22</v>
      </c>
      <c r="D17" t="s">
        <v>23</v>
      </c>
      <c r="E17">
        <v>365</v>
      </c>
      <c r="R17" s="12" t="s">
        <v>810</v>
      </c>
      <c r="S17" s="24">
        <f>SKEW(E2:E381)</f>
        <v>8.4914382597500317</v>
      </c>
      <c r="T17" s="13"/>
    </row>
    <row r="18" spans="1:20" ht="15.75" thickBot="1" x14ac:dyDescent="0.3">
      <c r="A18" s="6" t="s">
        <v>55</v>
      </c>
      <c r="B18" t="s">
        <v>56</v>
      </c>
      <c r="C18" t="s">
        <v>22</v>
      </c>
      <c r="D18" t="s">
        <v>23</v>
      </c>
      <c r="E18" s="3">
        <v>234</v>
      </c>
      <c r="G18" t="s">
        <v>24</v>
      </c>
    </row>
    <row r="19" spans="1:20" ht="15.75" thickBot="1" x14ac:dyDescent="0.3">
      <c r="A19" s="6" t="s">
        <v>57</v>
      </c>
      <c r="B19" t="s">
        <v>58</v>
      </c>
      <c r="C19" t="s">
        <v>22</v>
      </c>
      <c r="D19" t="s">
        <v>23</v>
      </c>
      <c r="E19" s="3">
        <v>348</v>
      </c>
      <c r="G19" s="16" t="s">
        <v>817</v>
      </c>
      <c r="H19" s="17"/>
      <c r="R19" s="20" t="s">
        <v>821</v>
      </c>
      <c r="S19" s="22"/>
    </row>
    <row r="20" spans="1:20" x14ac:dyDescent="0.25">
      <c r="A20" s="6" t="s">
        <v>59</v>
      </c>
      <c r="B20" t="s">
        <v>60</v>
      </c>
      <c r="C20" t="s">
        <v>22</v>
      </c>
      <c r="D20" t="s">
        <v>23</v>
      </c>
      <c r="E20" s="3">
        <v>467</v>
      </c>
      <c r="G20" s="8">
        <v>0</v>
      </c>
      <c r="H20" s="9">
        <f>COUNTIF(E2:E381,0)</f>
        <v>0</v>
      </c>
      <c r="R20" s="19" t="s">
        <v>822</v>
      </c>
      <c r="S20" s="15">
        <f>QUARTILE(E2:E381,1)</f>
        <v>274.75</v>
      </c>
    </row>
    <row r="21" spans="1:20" x14ac:dyDescent="0.25">
      <c r="A21" s="6" t="s">
        <v>61</v>
      </c>
      <c r="B21" t="s">
        <v>62</v>
      </c>
      <c r="C21" t="s">
        <v>22</v>
      </c>
      <c r="D21" t="s">
        <v>23</v>
      </c>
      <c r="E21" s="3">
        <v>263</v>
      </c>
      <c r="G21" s="8">
        <v>100</v>
      </c>
      <c r="H21" s="11">
        <f>SUMPRODUCT(($E$2:$E$381&lt;=G21)*($E$2:$E$381&gt;G20))</f>
        <v>2</v>
      </c>
      <c r="R21" s="19" t="s">
        <v>823</v>
      </c>
      <c r="S21" s="11">
        <f>QUARTILE(E2:E381,2)</f>
        <v>386</v>
      </c>
    </row>
    <row r="22" spans="1:20" x14ac:dyDescent="0.25">
      <c r="A22" s="6" t="s">
        <v>63</v>
      </c>
      <c r="B22" t="s">
        <v>64</v>
      </c>
      <c r="C22" t="s">
        <v>22</v>
      </c>
      <c r="D22" t="s">
        <v>23</v>
      </c>
      <c r="E22" s="3">
        <v>393</v>
      </c>
      <c r="G22" s="8">
        <v>200</v>
      </c>
      <c r="H22" s="9">
        <f>SUMPRODUCT(($E$2:$E$381&lt;=G22)*($E$2:$E$381&gt;G21))</f>
        <v>29</v>
      </c>
      <c r="R22" s="19" t="s">
        <v>824</v>
      </c>
      <c r="S22" s="15">
        <f>QUARTILE(E2:E381,3)</f>
        <v>560.25</v>
      </c>
    </row>
    <row r="23" spans="1:20" x14ac:dyDescent="0.25">
      <c r="A23" s="6" t="s">
        <v>65</v>
      </c>
      <c r="B23" t="s">
        <v>66</v>
      </c>
      <c r="C23" t="s">
        <v>22</v>
      </c>
      <c r="D23" t="s">
        <v>23</v>
      </c>
      <c r="E23" s="3">
        <v>238</v>
      </c>
      <c r="G23" s="8">
        <v>300</v>
      </c>
      <c r="H23" s="11">
        <f t="shared" ref="H23:H86" si="0">SUMPRODUCT(($E$2:$E$381&lt;=G23)*($E$2:$E$381&gt;G22))</f>
        <v>88</v>
      </c>
      <c r="R23" s="19" t="s">
        <v>825</v>
      </c>
      <c r="S23" s="15">
        <f>(S22-S20)/2</f>
        <v>142.75</v>
      </c>
    </row>
    <row r="24" spans="1:20" x14ac:dyDescent="0.25">
      <c r="A24" s="6" t="s">
        <v>67</v>
      </c>
      <c r="B24" t="s">
        <v>68</v>
      </c>
      <c r="C24" t="s">
        <v>22</v>
      </c>
      <c r="D24" t="s">
        <v>23</v>
      </c>
      <c r="E24" s="3">
        <v>206</v>
      </c>
      <c r="G24" s="8">
        <v>400</v>
      </c>
      <c r="H24" s="9">
        <f t="shared" si="0"/>
        <v>79</v>
      </c>
      <c r="R24" s="19" t="s">
        <v>826</v>
      </c>
      <c r="S24" s="15">
        <f>(S23/S21)</f>
        <v>0.36981865284974091</v>
      </c>
      <c r="T24" s="29">
        <v>0.37</v>
      </c>
    </row>
    <row r="25" spans="1:20" x14ac:dyDescent="0.25">
      <c r="A25" s="6" t="s">
        <v>69</v>
      </c>
      <c r="B25" t="s">
        <v>70</v>
      </c>
      <c r="C25" t="s">
        <v>22</v>
      </c>
      <c r="D25" t="s">
        <v>23</v>
      </c>
      <c r="E25" s="3">
        <v>220</v>
      </c>
      <c r="G25" s="8">
        <v>500</v>
      </c>
      <c r="H25" s="11">
        <f t="shared" si="0"/>
        <v>66</v>
      </c>
      <c r="R25" s="19" t="s">
        <v>827</v>
      </c>
      <c r="S25" s="15">
        <f>((S20+S22)-(2*S21))/(2*S23)</f>
        <v>0.22066549912434325</v>
      </c>
    </row>
    <row r="26" spans="1:20" ht="15.75" thickBot="1" x14ac:dyDescent="0.3">
      <c r="A26" s="6" t="s">
        <v>71</v>
      </c>
      <c r="B26" t="s">
        <v>72</v>
      </c>
      <c r="C26" t="s">
        <v>22</v>
      </c>
      <c r="D26" t="s">
        <v>23</v>
      </c>
      <c r="E26" s="3">
        <v>514</v>
      </c>
      <c r="G26" s="8">
        <v>600</v>
      </c>
      <c r="H26" s="9">
        <f t="shared" si="0"/>
        <v>35</v>
      </c>
      <c r="R26" s="27" t="s">
        <v>828</v>
      </c>
      <c r="S26" s="13">
        <f>MODE(E2:E381)</f>
        <v>290</v>
      </c>
      <c r="T26" s="14" t="s">
        <v>829</v>
      </c>
    </row>
    <row r="27" spans="1:20" x14ac:dyDescent="0.25">
      <c r="A27" s="6" t="s">
        <v>73</v>
      </c>
      <c r="B27" t="s">
        <v>74</v>
      </c>
      <c r="C27" t="s">
        <v>22</v>
      </c>
      <c r="D27" t="s">
        <v>23</v>
      </c>
      <c r="E27" s="3">
        <v>386</v>
      </c>
      <c r="G27" s="8">
        <v>700</v>
      </c>
      <c r="H27" s="11">
        <f t="shared" si="0"/>
        <v>25</v>
      </c>
    </row>
    <row r="28" spans="1:20" x14ac:dyDescent="0.25">
      <c r="A28" s="6" t="s">
        <v>75</v>
      </c>
      <c r="B28" t="s">
        <v>76</v>
      </c>
      <c r="C28" t="s">
        <v>22</v>
      </c>
      <c r="D28" t="s">
        <v>23</v>
      </c>
      <c r="E28" s="3">
        <v>426</v>
      </c>
      <c r="G28" s="8">
        <v>800</v>
      </c>
      <c r="H28" s="9">
        <f t="shared" si="0"/>
        <v>18</v>
      </c>
    </row>
    <row r="29" spans="1:20" x14ac:dyDescent="0.25">
      <c r="A29" s="6" t="s">
        <v>77</v>
      </c>
      <c r="B29" t="s">
        <v>78</v>
      </c>
      <c r="C29" t="s">
        <v>22</v>
      </c>
      <c r="D29" t="s">
        <v>23</v>
      </c>
      <c r="E29" s="3">
        <v>237</v>
      </c>
      <c r="G29" s="8">
        <v>900</v>
      </c>
      <c r="H29" s="11">
        <f t="shared" si="0"/>
        <v>10</v>
      </c>
    </row>
    <row r="30" spans="1:20" x14ac:dyDescent="0.25">
      <c r="A30" s="6" t="s">
        <v>79</v>
      </c>
      <c r="B30" t="s">
        <v>80</v>
      </c>
      <c r="C30" t="s">
        <v>22</v>
      </c>
      <c r="D30" t="s">
        <v>23</v>
      </c>
      <c r="E30" s="3">
        <v>208</v>
      </c>
      <c r="G30" s="8">
        <v>1000</v>
      </c>
      <c r="H30" s="9">
        <f t="shared" si="0"/>
        <v>6</v>
      </c>
    </row>
    <row r="31" spans="1:20" x14ac:dyDescent="0.25">
      <c r="A31" s="6" t="s">
        <v>81</v>
      </c>
      <c r="B31" t="s">
        <v>82</v>
      </c>
      <c r="C31" t="s">
        <v>22</v>
      </c>
      <c r="D31" t="s">
        <v>23</v>
      </c>
      <c r="E31" s="3">
        <v>257</v>
      </c>
      <c r="G31" s="8">
        <v>1100</v>
      </c>
      <c r="H31" s="11">
        <f t="shared" si="0"/>
        <v>2</v>
      </c>
    </row>
    <row r="32" spans="1:20" x14ac:dyDescent="0.25">
      <c r="A32" s="6" t="s">
        <v>83</v>
      </c>
      <c r="B32" t="s">
        <v>84</v>
      </c>
      <c r="C32" t="s">
        <v>22</v>
      </c>
      <c r="D32" t="s">
        <v>23</v>
      </c>
      <c r="E32" s="3">
        <v>474</v>
      </c>
      <c r="G32" s="8">
        <v>1200</v>
      </c>
      <c r="H32" s="9">
        <f t="shared" si="0"/>
        <v>5</v>
      </c>
    </row>
    <row r="33" spans="1:8" x14ac:dyDescent="0.25">
      <c r="A33" s="6" t="s">
        <v>85</v>
      </c>
      <c r="B33" t="s">
        <v>86</v>
      </c>
      <c r="C33" t="s">
        <v>22</v>
      </c>
      <c r="D33" t="s">
        <v>23</v>
      </c>
      <c r="E33" s="3">
        <v>356</v>
      </c>
      <c r="G33" s="8">
        <v>1300</v>
      </c>
      <c r="H33" s="11">
        <f t="shared" si="0"/>
        <v>1</v>
      </c>
    </row>
    <row r="34" spans="1:8" x14ac:dyDescent="0.25">
      <c r="A34" s="6" t="s">
        <v>87</v>
      </c>
      <c r="B34" t="s">
        <v>88</v>
      </c>
      <c r="C34" t="s">
        <v>22</v>
      </c>
      <c r="D34" t="s">
        <v>23</v>
      </c>
      <c r="E34" s="3">
        <v>290</v>
      </c>
      <c r="G34" s="8">
        <v>1400</v>
      </c>
      <c r="H34" s="9">
        <f t="shared" si="0"/>
        <v>2</v>
      </c>
    </row>
    <row r="35" spans="1:8" x14ac:dyDescent="0.25">
      <c r="A35" s="6" t="s">
        <v>89</v>
      </c>
      <c r="B35" t="s">
        <v>90</v>
      </c>
      <c r="C35" t="s">
        <v>22</v>
      </c>
      <c r="D35" t="s">
        <v>23</v>
      </c>
      <c r="E35" s="3">
        <v>410</v>
      </c>
      <c r="G35" s="8">
        <v>1500</v>
      </c>
      <c r="H35" s="11">
        <f t="shared" si="0"/>
        <v>0</v>
      </c>
    </row>
    <row r="36" spans="1:8" x14ac:dyDescent="0.25">
      <c r="A36" s="6" t="s">
        <v>91</v>
      </c>
      <c r="B36" t="s">
        <v>92</v>
      </c>
      <c r="C36" t="s">
        <v>22</v>
      </c>
      <c r="D36" t="s">
        <v>23</v>
      </c>
      <c r="E36" s="3">
        <v>264</v>
      </c>
      <c r="G36" s="8">
        <v>1600</v>
      </c>
      <c r="H36" s="9">
        <f t="shared" si="0"/>
        <v>2</v>
      </c>
    </row>
    <row r="37" spans="1:8" x14ac:dyDescent="0.25">
      <c r="A37" s="6" t="s">
        <v>93</v>
      </c>
      <c r="B37" t="s">
        <v>94</v>
      </c>
      <c r="C37" t="s">
        <v>22</v>
      </c>
      <c r="D37" t="s">
        <v>23</v>
      </c>
      <c r="E37" s="3">
        <v>209</v>
      </c>
      <c r="G37" s="8">
        <v>1700</v>
      </c>
      <c r="H37" s="11">
        <f t="shared" si="0"/>
        <v>1</v>
      </c>
    </row>
    <row r="38" spans="1:8" x14ac:dyDescent="0.25">
      <c r="A38" s="6" t="s">
        <v>95</v>
      </c>
      <c r="B38" t="s">
        <v>96</v>
      </c>
      <c r="C38" t="s">
        <v>22</v>
      </c>
      <c r="D38" t="s">
        <v>23</v>
      </c>
      <c r="E38" s="3">
        <v>312</v>
      </c>
      <c r="G38" s="8">
        <v>1800</v>
      </c>
      <c r="H38" s="9">
        <f t="shared" si="0"/>
        <v>1</v>
      </c>
    </row>
    <row r="39" spans="1:8" x14ac:dyDescent="0.25">
      <c r="A39" s="6" t="s">
        <v>97</v>
      </c>
      <c r="B39" t="s">
        <v>98</v>
      </c>
      <c r="C39" t="s">
        <v>22</v>
      </c>
      <c r="D39" t="s">
        <v>23</v>
      </c>
      <c r="E39" s="3">
        <v>181</v>
      </c>
      <c r="G39" s="8">
        <v>1900</v>
      </c>
      <c r="H39" s="11">
        <f t="shared" si="0"/>
        <v>0</v>
      </c>
    </row>
    <row r="40" spans="1:8" x14ac:dyDescent="0.25">
      <c r="A40" s="6" t="s">
        <v>99</v>
      </c>
      <c r="B40" t="s">
        <v>100</v>
      </c>
      <c r="C40" t="s">
        <v>22</v>
      </c>
      <c r="D40" t="s">
        <v>23</v>
      </c>
      <c r="E40" s="3">
        <v>258</v>
      </c>
      <c r="G40" s="8">
        <v>2000</v>
      </c>
      <c r="H40" s="9">
        <f t="shared" si="0"/>
        <v>2</v>
      </c>
    </row>
    <row r="41" spans="1:8" x14ac:dyDescent="0.25">
      <c r="A41" s="6" t="s">
        <v>101</v>
      </c>
      <c r="B41" t="s">
        <v>102</v>
      </c>
      <c r="C41" t="s">
        <v>22</v>
      </c>
      <c r="D41" t="s">
        <v>23</v>
      </c>
      <c r="E41" s="3">
        <v>757</v>
      </c>
      <c r="G41" s="8">
        <v>2100</v>
      </c>
      <c r="H41" s="11">
        <f t="shared" si="0"/>
        <v>0</v>
      </c>
    </row>
    <row r="42" spans="1:8" x14ac:dyDescent="0.25">
      <c r="A42" s="6" t="s">
        <v>103</v>
      </c>
      <c r="B42" t="s">
        <v>104</v>
      </c>
      <c r="C42" t="s">
        <v>22</v>
      </c>
      <c r="D42" t="s">
        <v>23</v>
      </c>
      <c r="E42" s="3">
        <v>204</v>
      </c>
      <c r="G42" s="8">
        <v>2200</v>
      </c>
      <c r="H42" s="9">
        <f t="shared" si="0"/>
        <v>0</v>
      </c>
    </row>
    <row r="43" spans="1:8" x14ac:dyDescent="0.25">
      <c r="A43" s="6" t="s">
        <v>105</v>
      </c>
      <c r="B43" t="s">
        <v>106</v>
      </c>
      <c r="C43" t="s">
        <v>22</v>
      </c>
      <c r="D43" t="s">
        <v>23</v>
      </c>
      <c r="E43" s="3">
        <v>172</v>
      </c>
      <c r="G43" s="8">
        <v>2300</v>
      </c>
      <c r="H43" s="11">
        <f t="shared" si="0"/>
        <v>0</v>
      </c>
    </row>
    <row r="44" spans="1:8" x14ac:dyDescent="0.25">
      <c r="A44" s="6" t="s">
        <v>107</v>
      </c>
      <c r="B44" t="s">
        <v>108</v>
      </c>
      <c r="C44" t="s">
        <v>22</v>
      </c>
      <c r="D44" t="s">
        <v>23</v>
      </c>
      <c r="E44" s="3">
        <v>1018</v>
      </c>
      <c r="G44" s="8">
        <v>2400</v>
      </c>
      <c r="H44" s="9">
        <f t="shared" si="0"/>
        <v>0</v>
      </c>
    </row>
    <row r="45" spans="1:8" x14ac:dyDescent="0.25">
      <c r="A45" s="6" t="s">
        <v>109</v>
      </c>
      <c r="B45" s="14" t="s">
        <v>110</v>
      </c>
      <c r="C45" t="s">
        <v>22</v>
      </c>
      <c r="D45" t="s">
        <v>23</v>
      </c>
      <c r="E45" s="3">
        <v>8732</v>
      </c>
      <c r="G45" s="8">
        <v>2500</v>
      </c>
      <c r="H45" s="11">
        <f t="shared" si="0"/>
        <v>1</v>
      </c>
    </row>
    <row r="46" spans="1:8" x14ac:dyDescent="0.25">
      <c r="A46" s="6" t="s">
        <v>111</v>
      </c>
      <c r="B46" t="s">
        <v>112</v>
      </c>
      <c r="C46" t="s">
        <v>22</v>
      </c>
      <c r="D46" t="s">
        <v>23</v>
      </c>
      <c r="E46" s="3">
        <v>641</v>
      </c>
      <c r="G46" s="8">
        <v>2600</v>
      </c>
      <c r="H46" s="9">
        <f t="shared" si="0"/>
        <v>0</v>
      </c>
    </row>
    <row r="47" spans="1:8" x14ac:dyDescent="0.25">
      <c r="A47" s="6" t="s">
        <v>113</v>
      </c>
      <c r="B47" t="s">
        <v>114</v>
      </c>
      <c r="C47" t="s">
        <v>22</v>
      </c>
      <c r="D47" t="s">
        <v>23</v>
      </c>
      <c r="E47" s="3">
        <v>508</v>
      </c>
      <c r="G47" s="8">
        <v>2700</v>
      </c>
      <c r="H47" s="11">
        <f t="shared" si="0"/>
        <v>0</v>
      </c>
    </row>
    <row r="48" spans="1:8" x14ac:dyDescent="0.25">
      <c r="A48" s="6" t="s">
        <v>115</v>
      </c>
      <c r="B48" t="s">
        <v>116</v>
      </c>
      <c r="C48" t="s">
        <v>22</v>
      </c>
      <c r="D48" t="s">
        <v>23</v>
      </c>
      <c r="E48" s="3">
        <v>748</v>
      </c>
      <c r="G48" s="8">
        <v>2800</v>
      </c>
      <c r="H48" s="9">
        <f t="shared" si="0"/>
        <v>0</v>
      </c>
    </row>
    <row r="49" spans="1:8" x14ac:dyDescent="0.25">
      <c r="A49" s="6" t="s">
        <v>117</v>
      </c>
      <c r="B49" t="s">
        <v>118</v>
      </c>
      <c r="C49" t="s">
        <v>22</v>
      </c>
      <c r="D49" t="s">
        <v>23</v>
      </c>
      <c r="E49" s="3">
        <v>371</v>
      </c>
      <c r="G49" s="8">
        <v>2900</v>
      </c>
      <c r="H49" s="11">
        <f t="shared" si="0"/>
        <v>0</v>
      </c>
    </row>
    <row r="50" spans="1:8" x14ac:dyDescent="0.25">
      <c r="A50" s="6" t="s">
        <v>119</v>
      </c>
      <c r="B50" t="s">
        <v>120</v>
      </c>
      <c r="C50" t="s">
        <v>22</v>
      </c>
      <c r="D50" t="s">
        <v>23</v>
      </c>
      <c r="E50" s="3">
        <v>575</v>
      </c>
      <c r="G50" s="8">
        <v>3000</v>
      </c>
      <c r="H50" s="9">
        <f t="shared" si="0"/>
        <v>0</v>
      </c>
    </row>
    <row r="51" spans="1:8" x14ac:dyDescent="0.25">
      <c r="A51" s="6" t="s">
        <v>121</v>
      </c>
      <c r="B51" t="s">
        <v>122</v>
      </c>
      <c r="C51" t="s">
        <v>22</v>
      </c>
      <c r="D51" t="s">
        <v>23</v>
      </c>
      <c r="E51" s="3">
        <v>1179</v>
      </c>
      <c r="G51" s="8">
        <v>3100</v>
      </c>
      <c r="H51" s="11">
        <f t="shared" si="0"/>
        <v>1</v>
      </c>
    </row>
    <row r="52" spans="1:8" x14ac:dyDescent="0.25">
      <c r="A52" s="6" t="s">
        <v>123</v>
      </c>
      <c r="B52" t="s">
        <v>124</v>
      </c>
      <c r="C52" t="s">
        <v>22</v>
      </c>
      <c r="D52" t="s">
        <v>23</v>
      </c>
      <c r="E52" s="3">
        <v>434</v>
      </c>
      <c r="G52" s="8">
        <v>3200</v>
      </c>
      <c r="H52" s="9">
        <f t="shared" si="0"/>
        <v>2</v>
      </c>
    </row>
    <row r="53" spans="1:8" x14ac:dyDescent="0.25">
      <c r="A53" s="6" t="s">
        <v>125</v>
      </c>
      <c r="B53" t="s">
        <v>126</v>
      </c>
      <c r="C53" t="s">
        <v>22</v>
      </c>
      <c r="D53" t="s">
        <v>23</v>
      </c>
      <c r="E53" s="3">
        <v>483</v>
      </c>
      <c r="G53" s="8">
        <v>3300</v>
      </c>
      <c r="H53" s="11">
        <f t="shared" si="0"/>
        <v>0</v>
      </c>
    </row>
    <row r="54" spans="1:8" x14ac:dyDescent="0.25">
      <c r="A54" s="6" t="s">
        <v>127</v>
      </c>
      <c r="B54" t="s">
        <v>128</v>
      </c>
      <c r="C54" t="s">
        <v>22</v>
      </c>
      <c r="D54" t="s">
        <v>23</v>
      </c>
      <c r="E54" s="3">
        <v>814</v>
      </c>
      <c r="G54" s="8">
        <v>3400</v>
      </c>
      <c r="H54" s="9">
        <f t="shared" si="0"/>
        <v>0</v>
      </c>
    </row>
    <row r="55" spans="1:8" x14ac:dyDescent="0.25">
      <c r="A55" s="6" t="s">
        <v>129</v>
      </c>
      <c r="B55" t="s">
        <v>130</v>
      </c>
      <c r="C55" t="s">
        <v>22</v>
      </c>
      <c r="D55" t="s">
        <v>23</v>
      </c>
      <c r="E55" s="3">
        <v>729</v>
      </c>
      <c r="G55" s="8">
        <v>3500</v>
      </c>
      <c r="H55" s="11">
        <f t="shared" si="0"/>
        <v>0</v>
      </c>
    </row>
    <row r="56" spans="1:8" x14ac:dyDescent="0.25">
      <c r="A56" s="6" t="s">
        <v>131</v>
      </c>
      <c r="B56" t="s">
        <v>132</v>
      </c>
      <c r="C56" t="s">
        <v>22</v>
      </c>
      <c r="D56" t="s">
        <v>23</v>
      </c>
      <c r="E56" s="3">
        <v>389</v>
      </c>
      <c r="G56" s="8">
        <v>3600</v>
      </c>
      <c r="H56" s="9">
        <f t="shared" si="0"/>
        <v>0</v>
      </c>
    </row>
    <row r="57" spans="1:8" x14ac:dyDescent="0.25">
      <c r="A57" s="6" t="s">
        <v>133</v>
      </c>
      <c r="B57" t="s">
        <v>134</v>
      </c>
      <c r="C57" t="s">
        <v>22</v>
      </c>
      <c r="D57" t="s">
        <v>23</v>
      </c>
      <c r="E57" s="3">
        <v>525</v>
      </c>
      <c r="G57" s="8">
        <v>3700</v>
      </c>
      <c r="H57" s="11">
        <f t="shared" si="0"/>
        <v>0</v>
      </c>
    </row>
    <row r="58" spans="1:8" x14ac:dyDescent="0.25">
      <c r="A58" s="6" t="s">
        <v>135</v>
      </c>
      <c r="B58" t="s">
        <v>136</v>
      </c>
      <c r="C58" t="s">
        <v>22</v>
      </c>
      <c r="D58" t="s">
        <v>23</v>
      </c>
      <c r="E58" s="3">
        <v>362</v>
      </c>
      <c r="G58" s="8">
        <v>3800</v>
      </c>
      <c r="H58" s="9">
        <f t="shared" si="0"/>
        <v>0</v>
      </c>
    </row>
    <row r="59" spans="1:8" x14ac:dyDescent="0.25">
      <c r="A59" s="6" t="s">
        <v>137</v>
      </c>
      <c r="B59" t="s">
        <v>138</v>
      </c>
      <c r="C59" t="s">
        <v>22</v>
      </c>
      <c r="D59" t="s">
        <v>23</v>
      </c>
      <c r="E59" s="3">
        <v>229</v>
      </c>
      <c r="G59" s="8">
        <v>3900</v>
      </c>
      <c r="H59" s="11">
        <f t="shared" si="0"/>
        <v>0</v>
      </c>
    </row>
    <row r="60" spans="1:8" x14ac:dyDescent="0.25">
      <c r="A60" s="6" t="s">
        <v>139</v>
      </c>
      <c r="B60" t="s">
        <v>140</v>
      </c>
      <c r="C60" t="s">
        <v>22</v>
      </c>
      <c r="D60" t="s">
        <v>23</v>
      </c>
      <c r="E60" s="3">
        <v>551</v>
      </c>
      <c r="G60" s="8">
        <v>4000</v>
      </c>
      <c r="H60" s="9">
        <f t="shared" si="0"/>
        <v>0</v>
      </c>
    </row>
    <row r="61" spans="1:8" x14ac:dyDescent="0.25">
      <c r="A61" s="6" t="s">
        <v>141</v>
      </c>
      <c r="B61" t="s">
        <v>142</v>
      </c>
      <c r="C61" t="s">
        <v>22</v>
      </c>
      <c r="D61" t="s">
        <v>23</v>
      </c>
      <c r="E61" s="3">
        <v>240</v>
      </c>
      <c r="G61" s="8">
        <v>4100</v>
      </c>
      <c r="H61" s="11">
        <f t="shared" si="0"/>
        <v>1</v>
      </c>
    </row>
    <row r="62" spans="1:8" x14ac:dyDescent="0.25">
      <c r="A62" s="6" t="s">
        <v>143</v>
      </c>
      <c r="B62" t="s">
        <v>144</v>
      </c>
      <c r="C62" t="s">
        <v>22</v>
      </c>
      <c r="D62" t="s">
        <v>23</v>
      </c>
      <c r="E62" s="3">
        <v>604</v>
      </c>
      <c r="G62" s="8">
        <v>4200</v>
      </c>
      <c r="H62" s="9">
        <f t="shared" si="0"/>
        <v>0</v>
      </c>
    </row>
    <row r="63" spans="1:8" x14ac:dyDescent="0.25">
      <c r="A63" s="6" t="s">
        <v>145</v>
      </c>
      <c r="B63" t="s">
        <v>146</v>
      </c>
      <c r="C63" t="s">
        <v>22</v>
      </c>
      <c r="D63" t="s">
        <v>23</v>
      </c>
      <c r="E63" s="3">
        <v>169</v>
      </c>
      <c r="G63" s="8">
        <v>4300</v>
      </c>
      <c r="H63" s="11">
        <f t="shared" si="0"/>
        <v>0</v>
      </c>
    </row>
    <row r="64" spans="1:8" x14ac:dyDescent="0.25">
      <c r="A64" s="6" t="s">
        <v>147</v>
      </c>
      <c r="B64" t="s">
        <v>148</v>
      </c>
      <c r="C64" t="s">
        <v>22</v>
      </c>
      <c r="D64" t="s">
        <v>23</v>
      </c>
      <c r="E64" s="3">
        <v>454</v>
      </c>
      <c r="G64" s="8">
        <v>4400</v>
      </c>
      <c r="H64" s="9">
        <f t="shared" si="0"/>
        <v>0</v>
      </c>
    </row>
    <row r="65" spans="1:8" x14ac:dyDescent="0.25">
      <c r="A65" s="6" t="s">
        <v>149</v>
      </c>
      <c r="B65" t="s">
        <v>150</v>
      </c>
      <c r="C65" t="s">
        <v>22</v>
      </c>
      <c r="D65" t="s">
        <v>23</v>
      </c>
      <c r="E65" s="3">
        <v>283</v>
      </c>
      <c r="G65" s="8">
        <v>4500</v>
      </c>
      <c r="H65" s="11">
        <f t="shared" si="0"/>
        <v>0</v>
      </c>
    </row>
    <row r="66" spans="1:8" x14ac:dyDescent="0.25">
      <c r="A66" s="6" t="s">
        <v>151</v>
      </c>
      <c r="B66" t="s">
        <v>152</v>
      </c>
      <c r="C66" t="s">
        <v>22</v>
      </c>
      <c r="D66" t="s">
        <v>23</v>
      </c>
      <c r="E66" s="3">
        <v>370</v>
      </c>
      <c r="G66" s="8">
        <v>4600</v>
      </c>
      <c r="H66" s="9">
        <f t="shared" si="0"/>
        <v>0</v>
      </c>
    </row>
    <row r="67" spans="1:8" x14ac:dyDescent="0.25">
      <c r="A67" s="6" t="s">
        <v>153</v>
      </c>
      <c r="B67" t="s">
        <v>154</v>
      </c>
      <c r="C67" t="s">
        <v>22</v>
      </c>
      <c r="D67" t="s">
        <v>23</v>
      </c>
      <c r="E67" s="3">
        <v>373</v>
      </c>
      <c r="G67" s="8">
        <v>4700</v>
      </c>
      <c r="H67" s="11">
        <f t="shared" si="0"/>
        <v>0</v>
      </c>
    </row>
    <row r="68" spans="1:8" x14ac:dyDescent="0.25">
      <c r="A68" s="6" t="s">
        <v>157</v>
      </c>
      <c r="B68" t="s">
        <v>158</v>
      </c>
      <c r="C68" t="s">
        <v>22</v>
      </c>
      <c r="D68" t="s">
        <v>23</v>
      </c>
      <c r="E68" s="3">
        <v>583</v>
      </c>
      <c r="G68" s="8">
        <v>4800</v>
      </c>
      <c r="H68" s="9">
        <f t="shared" si="0"/>
        <v>0</v>
      </c>
    </row>
    <row r="69" spans="1:8" x14ac:dyDescent="0.25">
      <c r="A69" s="6" t="s">
        <v>159</v>
      </c>
      <c r="B69" t="s">
        <v>160</v>
      </c>
      <c r="C69" t="s">
        <v>22</v>
      </c>
      <c r="D69" t="s">
        <v>23</v>
      </c>
      <c r="E69" s="3">
        <v>1356</v>
      </c>
      <c r="G69" s="8">
        <v>4900</v>
      </c>
      <c r="H69" s="11">
        <f t="shared" si="0"/>
        <v>0</v>
      </c>
    </row>
    <row r="70" spans="1:8" x14ac:dyDescent="0.25">
      <c r="A70" s="6" t="s">
        <v>161</v>
      </c>
      <c r="B70" t="s">
        <v>162</v>
      </c>
      <c r="C70" t="s">
        <v>22</v>
      </c>
      <c r="D70" t="s">
        <v>23</v>
      </c>
      <c r="E70" s="3">
        <v>254</v>
      </c>
      <c r="G70" s="8">
        <v>5000</v>
      </c>
      <c r="H70" s="9">
        <f t="shared" si="0"/>
        <v>0</v>
      </c>
    </row>
    <row r="71" spans="1:8" x14ac:dyDescent="0.25">
      <c r="A71" s="6" t="s">
        <v>163</v>
      </c>
      <c r="B71" t="s">
        <v>164</v>
      </c>
      <c r="C71" t="s">
        <v>22</v>
      </c>
      <c r="D71" t="s">
        <v>23</v>
      </c>
      <c r="E71" s="3">
        <v>713</v>
      </c>
      <c r="G71" s="8">
        <v>5100</v>
      </c>
      <c r="H71" s="11">
        <f t="shared" si="0"/>
        <v>0</v>
      </c>
    </row>
    <row r="72" spans="1:8" x14ac:dyDescent="0.25">
      <c r="A72" s="6" t="s">
        <v>165</v>
      </c>
      <c r="B72" t="s">
        <v>166</v>
      </c>
      <c r="C72" t="s">
        <v>22</v>
      </c>
      <c r="D72" t="s">
        <v>23</v>
      </c>
      <c r="E72" s="3">
        <v>214</v>
      </c>
      <c r="G72" s="8">
        <v>5200</v>
      </c>
      <c r="H72" s="9">
        <f t="shared" si="0"/>
        <v>0</v>
      </c>
    </row>
    <row r="73" spans="1:8" x14ac:dyDescent="0.25">
      <c r="A73" s="6" t="s">
        <v>167</v>
      </c>
      <c r="B73" t="s">
        <v>168</v>
      </c>
      <c r="C73" t="s">
        <v>22</v>
      </c>
      <c r="D73" t="s">
        <v>23</v>
      </c>
      <c r="E73" s="3">
        <v>618</v>
      </c>
      <c r="G73" s="8">
        <v>5300</v>
      </c>
      <c r="H73" s="11">
        <f t="shared" si="0"/>
        <v>0</v>
      </c>
    </row>
    <row r="74" spans="1:8" x14ac:dyDescent="0.25">
      <c r="A74" s="6" t="s">
        <v>169</v>
      </c>
      <c r="B74" t="s">
        <v>170</v>
      </c>
      <c r="C74" t="s">
        <v>22</v>
      </c>
      <c r="D74" t="s">
        <v>23</v>
      </c>
      <c r="E74" s="3">
        <v>4062</v>
      </c>
      <c r="G74" s="8">
        <v>5400</v>
      </c>
      <c r="H74" s="9">
        <f t="shared" si="0"/>
        <v>0</v>
      </c>
    </row>
    <row r="75" spans="1:8" x14ac:dyDescent="0.25">
      <c r="A75" s="6" t="s">
        <v>171</v>
      </c>
      <c r="B75" t="s">
        <v>172</v>
      </c>
      <c r="C75" t="s">
        <v>22</v>
      </c>
      <c r="D75" t="s">
        <v>23</v>
      </c>
      <c r="E75" s="3">
        <v>606</v>
      </c>
      <c r="G75" s="8">
        <v>5500</v>
      </c>
      <c r="H75" s="11">
        <f t="shared" si="0"/>
        <v>0</v>
      </c>
    </row>
    <row r="76" spans="1:8" x14ac:dyDescent="0.25">
      <c r="A76" s="6" t="s">
        <v>173</v>
      </c>
      <c r="B76" t="s">
        <v>174</v>
      </c>
      <c r="C76" t="s">
        <v>22</v>
      </c>
      <c r="D76" t="s">
        <v>23</v>
      </c>
      <c r="E76" s="3">
        <v>836</v>
      </c>
      <c r="G76" s="8">
        <v>5600</v>
      </c>
      <c r="H76" s="9">
        <f t="shared" si="0"/>
        <v>0</v>
      </c>
    </row>
    <row r="77" spans="1:8" x14ac:dyDescent="0.25">
      <c r="A77" s="6" t="s">
        <v>175</v>
      </c>
      <c r="B77" t="s">
        <v>176</v>
      </c>
      <c r="C77" t="s">
        <v>22</v>
      </c>
      <c r="D77" t="s">
        <v>23</v>
      </c>
      <c r="E77" s="3">
        <v>1263</v>
      </c>
      <c r="G77" s="8">
        <v>5700</v>
      </c>
      <c r="H77" s="11">
        <f t="shared" si="0"/>
        <v>0</v>
      </c>
    </row>
    <row r="78" spans="1:8" x14ac:dyDescent="0.25">
      <c r="A78" s="6" t="s">
        <v>177</v>
      </c>
      <c r="B78" t="s">
        <v>178</v>
      </c>
      <c r="C78" t="s">
        <v>22</v>
      </c>
      <c r="D78" t="s">
        <v>23</v>
      </c>
      <c r="E78" s="3">
        <v>446</v>
      </c>
      <c r="G78" s="8">
        <v>5800</v>
      </c>
      <c r="H78" s="9">
        <f t="shared" si="0"/>
        <v>0</v>
      </c>
    </row>
    <row r="79" spans="1:8" x14ac:dyDescent="0.25">
      <c r="A79" s="6" t="s">
        <v>179</v>
      </c>
      <c r="B79" t="s">
        <v>180</v>
      </c>
      <c r="C79" t="s">
        <v>22</v>
      </c>
      <c r="D79" t="s">
        <v>23</v>
      </c>
      <c r="E79" s="3">
        <v>592</v>
      </c>
      <c r="G79" s="8">
        <v>5900</v>
      </c>
      <c r="H79" s="11">
        <f t="shared" si="0"/>
        <v>0</v>
      </c>
    </row>
    <row r="80" spans="1:8" x14ac:dyDescent="0.25">
      <c r="A80" s="6" t="s">
        <v>181</v>
      </c>
      <c r="B80" t="s">
        <v>182</v>
      </c>
      <c r="C80" t="s">
        <v>22</v>
      </c>
      <c r="D80" t="s">
        <v>23</v>
      </c>
      <c r="E80" s="3">
        <v>616</v>
      </c>
      <c r="G80" s="8">
        <v>6000</v>
      </c>
      <c r="H80" s="9">
        <f t="shared" si="0"/>
        <v>0</v>
      </c>
    </row>
    <row r="81" spans="1:8" x14ac:dyDescent="0.25">
      <c r="A81" s="6" t="s">
        <v>183</v>
      </c>
      <c r="B81" t="s">
        <v>184</v>
      </c>
      <c r="C81" t="s">
        <v>22</v>
      </c>
      <c r="D81" t="s">
        <v>23</v>
      </c>
      <c r="E81" s="3">
        <v>738</v>
      </c>
      <c r="G81" s="8">
        <v>6100</v>
      </c>
      <c r="H81" s="11">
        <f t="shared" si="0"/>
        <v>0</v>
      </c>
    </row>
    <row r="82" spans="1:8" x14ac:dyDescent="0.25">
      <c r="A82" s="6" t="s">
        <v>185</v>
      </c>
      <c r="B82" t="s">
        <v>186</v>
      </c>
      <c r="C82" t="s">
        <v>22</v>
      </c>
      <c r="D82" t="s">
        <v>23</v>
      </c>
      <c r="E82" s="3">
        <v>828</v>
      </c>
      <c r="G82" s="8">
        <v>6200</v>
      </c>
      <c r="H82" s="9">
        <f t="shared" si="0"/>
        <v>0</v>
      </c>
    </row>
    <row r="83" spans="1:8" x14ac:dyDescent="0.25">
      <c r="A83" s="6" t="s">
        <v>187</v>
      </c>
      <c r="B83" t="s">
        <v>188</v>
      </c>
      <c r="C83" t="s">
        <v>22</v>
      </c>
      <c r="D83" t="s">
        <v>23</v>
      </c>
      <c r="E83" s="3">
        <v>535</v>
      </c>
      <c r="G83" s="8">
        <v>6300</v>
      </c>
      <c r="H83" s="11">
        <f t="shared" si="0"/>
        <v>0</v>
      </c>
    </row>
    <row r="84" spans="1:8" x14ac:dyDescent="0.25">
      <c r="A84" s="6" t="s">
        <v>189</v>
      </c>
      <c r="B84" t="s">
        <v>190</v>
      </c>
      <c r="C84" t="s">
        <v>22</v>
      </c>
      <c r="D84" t="s">
        <v>23</v>
      </c>
      <c r="E84" s="3">
        <v>322</v>
      </c>
      <c r="G84" s="8">
        <v>6400</v>
      </c>
      <c r="H84" s="9">
        <f t="shared" si="0"/>
        <v>0</v>
      </c>
    </row>
    <row r="85" spans="1:8" x14ac:dyDescent="0.25">
      <c r="A85" s="6" t="s">
        <v>191</v>
      </c>
      <c r="B85" t="s">
        <v>192</v>
      </c>
      <c r="C85" t="s">
        <v>22</v>
      </c>
      <c r="D85" t="s">
        <v>23</v>
      </c>
      <c r="E85" s="3">
        <v>1135</v>
      </c>
      <c r="G85" s="8">
        <v>6500</v>
      </c>
      <c r="H85" s="11">
        <f t="shared" si="0"/>
        <v>0</v>
      </c>
    </row>
    <row r="86" spans="1:8" x14ac:dyDescent="0.25">
      <c r="A86" s="6" t="s">
        <v>193</v>
      </c>
      <c r="B86" t="s">
        <v>194</v>
      </c>
      <c r="C86" t="s">
        <v>22</v>
      </c>
      <c r="D86" t="s">
        <v>23</v>
      </c>
      <c r="E86" s="3">
        <v>492</v>
      </c>
      <c r="G86" s="8">
        <v>6600</v>
      </c>
      <c r="H86" s="9">
        <f t="shared" si="0"/>
        <v>0</v>
      </c>
    </row>
    <row r="87" spans="1:8" x14ac:dyDescent="0.25">
      <c r="A87" s="6" t="s">
        <v>195</v>
      </c>
      <c r="B87" t="s">
        <v>196</v>
      </c>
      <c r="C87" t="s">
        <v>22</v>
      </c>
      <c r="D87" t="s">
        <v>23</v>
      </c>
      <c r="E87" s="3">
        <v>960</v>
      </c>
      <c r="G87" s="8">
        <v>6700</v>
      </c>
      <c r="H87" s="11">
        <f t="shared" ref="H87:H108" si="1">SUMPRODUCT(($E$2:$E$381&lt;=G87)*($E$2:$E$381&gt;G86))</f>
        <v>0</v>
      </c>
    </row>
    <row r="88" spans="1:8" x14ac:dyDescent="0.25">
      <c r="A88" s="6" t="s">
        <v>197</v>
      </c>
      <c r="B88" t="s">
        <v>198</v>
      </c>
      <c r="C88" t="s">
        <v>22</v>
      </c>
      <c r="D88" t="s">
        <v>23</v>
      </c>
      <c r="E88" s="3">
        <v>514</v>
      </c>
      <c r="G88" s="8">
        <v>6800</v>
      </c>
      <c r="H88" s="9">
        <f t="shared" si="1"/>
        <v>0</v>
      </c>
    </row>
    <row r="89" spans="1:8" x14ac:dyDescent="0.25">
      <c r="A89" s="6" t="s">
        <v>199</v>
      </c>
      <c r="B89" t="s">
        <v>200</v>
      </c>
      <c r="C89" t="s">
        <v>22</v>
      </c>
      <c r="D89" t="s">
        <v>23</v>
      </c>
      <c r="E89" s="3">
        <v>318</v>
      </c>
      <c r="G89" s="8">
        <v>6900</v>
      </c>
      <c r="H89" s="11">
        <f t="shared" si="1"/>
        <v>0</v>
      </c>
    </row>
    <row r="90" spans="1:8" x14ac:dyDescent="0.25">
      <c r="A90" s="6" t="s">
        <v>203</v>
      </c>
      <c r="B90" t="s">
        <v>204</v>
      </c>
      <c r="C90" t="s">
        <v>22</v>
      </c>
      <c r="D90" t="s">
        <v>23</v>
      </c>
      <c r="E90" s="3">
        <v>765</v>
      </c>
      <c r="G90" s="8">
        <v>7000</v>
      </c>
      <c r="H90" s="9">
        <f t="shared" si="1"/>
        <v>0</v>
      </c>
    </row>
    <row r="91" spans="1:8" x14ac:dyDescent="0.25">
      <c r="A91" s="6" t="s">
        <v>205</v>
      </c>
      <c r="B91" t="s">
        <v>206</v>
      </c>
      <c r="C91" t="s">
        <v>22</v>
      </c>
      <c r="D91" t="s">
        <v>23</v>
      </c>
      <c r="E91" s="3">
        <v>906</v>
      </c>
      <c r="G91" s="8">
        <v>7100</v>
      </c>
      <c r="H91" s="11">
        <f t="shared" si="1"/>
        <v>0</v>
      </c>
    </row>
    <row r="92" spans="1:8" x14ac:dyDescent="0.25">
      <c r="A92" s="6" t="s">
        <v>207</v>
      </c>
      <c r="B92" t="s">
        <v>208</v>
      </c>
      <c r="C92" t="s">
        <v>22</v>
      </c>
      <c r="D92" t="s">
        <v>23</v>
      </c>
      <c r="E92" s="3">
        <v>806</v>
      </c>
      <c r="G92" s="8">
        <v>7200</v>
      </c>
      <c r="H92" s="9">
        <f t="shared" si="1"/>
        <v>0</v>
      </c>
    </row>
    <row r="93" spans="1:8" x14ac:dyDescent="0.25">
      <c r="A93" s="6" t="s">
        <v>209</v>
      </c>
      <c r="B93" t="s">
        <v>210</v>
      </c>
      <c r="C93" t="s">
        <v>22</v>
      </c>
      <c r="D93" t="s">
        <v>23</v>
      </c>
      <c r="E93" s="3">
        <v>807</v>
      </c>
      <c r="G93" s="8">
        <v>7300</v>
      </c>
      <c r="H93" s="11">
        <f t="shared" si="1"/>
        <v>0</v>
      </c>
    </row>
    <row r="94" spans="1:8" x14ac:dyDescent="0.25">
      <c r="A94" s="6" t="s">
        <v>211</v>
      </c>
      <c r="B94" t="s">
        <v>212</v>
      </c>
      <c r="C94" t="s">
        <v>22</v>
      </c>
      <c r="D94" t="s">
        <v>23</v>
      </c>
      <c r="E94" s="3">
        <v>387</v>
      </c>
      <c r="G94" s="8">
        <v>7400</v>
      </c>
      <c r="H94" s="9">
        <f t="shared" si="1"/>
        <v>0</v>
      </c>
    </row>
    <row r="95" spans="1:8" x14ac:dyDescent="0.25">
      <c r="A95" s="6" t="s">
        <v>213</v>
      </c>
      <c r="B95" t="s">
        <v>214</v>
      </c>
      <c r="C95" t="s">
        <v>22</v>
      </c>
      <c r="D95" t="s">
        <v>23</v>
      </c>
      <c r="E95" s="3">
        <v>716</v>
      </c>
      <c r="G95" s="8">
        <v>7500</v>
      </c>
      <c r="H95" s="11">
        <f t="shared" si="1"/>
        <v>0</v>
      </c>
    </row>
    <row r="96" spans="1:8" x14ac:dyDescent="0.25">
      <c r="A96" s="6" t="s">
        <v>215</v>
      </c>
      <c r="B96" t="s">
        <v>216</v>
      </c>
      <c r="C96" t="s">
        <v>22</v>
      </c>
      <c r="D96" t="s">
        <v>23</v>
      </c>
      <c r="E96" s="3">
        <v>832</v>
      </c>
      <c r="G96" s="8">
        <v>7600</v>
      </c>
      <c r="H96" s="9">
        <f t="shared" si="1"/>
        <v>0</v>
      </c>
    </row>
    <row r="97" spans="1:8" x14ac:dyDescent="0.25">
      <c r="A97" s="6" t="s">
        <v>217</v>
      </c>
      <c r="B97" t="s">
        <v>218</v>
      </c>
      <c r="C97" t="s">
        <v>22</v>
      </c>
      <c r="D97" t="s">
        <v>23</v>
      </c>
      <c r="E97" s="3">
        <v>270</v>
      </c>
      <c r="G97" s="8">
        <v>7700</v>
      </c>
      <c r="H97" s="11">
        <f t="shared" si="1"/>
        <v>0</v>
      </c>
    </row>
    <row r="98" spans="1:8" x14ac:dyDescent="0.25">
      <c r="A98" s="6" t="s">
        <v>219</v>
      </c>
      <c r="B98" t="s">
        <v>220</v>
      </c>
      <c r="C98" t="s">
        <v>22</v>
      </c>
      <c r="D98" t="s">
        <v>23</v>
      </c>
      <c r="E98" s="3">
        <v>668</v>
      </c>
      <c r="G98" s="8">
        <v>7800</v>
      </c>
      <c r="H98" s="9">
        <f t="shared" si="1"/>
        <v>0</v>
      </c>
    </row>
    <row r="99" spans="1:8" x14ac:dyDescent="0.25">
      <c r="A99" s="6" t="s">
        <v>221</v>
      </c>
      <c r="B99" t="s">
        <v>222</v>
      </c>
      <c r="C99" t="s">
        <v>22</v>
      </c>
      <c r="D99" t="s">
        <v>23</v>
      </c>
      <c r="E99" s="3">
        <v>409</v>
      </c>
      <c r="G99" s="8">
        <v>7900</v>
      </c>
      <c r="H99" s="11">
        <f t="shared" si="1"/>
        <v>0</v>
      </c>
    </row>
    <row r="100" spans="1:8" x14ac:dyDescent="0.25">
      <c r="A100" s="6" t="s">
        <v>223</v>
      </c>
      <c r="B100" t="s">
        <v>224</v>
      </c>
      <c r="C100" t="s">
        <v>22</v>
      </c>
      <c r="D100" t="s">
        <v>23</v>
      </c>
      <c r="E100" s="3">
        <v>365</v>
      </c>
      <c r="G100" s="8">
        <v>8000</v>
      </c>
      <c r="H100" s="9">
        <f t="shared" si="1"/>
        <v>0</v>
      </c>
    </row>
    <row r="101" spans="1:8" x14ac:dyDescent="0.25">
      <c r="A101" s="6" t="s">
        <v>225</v>
      </c>
      <c r="B101" t="s">
        <v>226</v>
      </c>
      <c r="C101" t="s">
        <v>22</v>
      </c>
      <c r="D101" t="s">
        <v>23</v>
      </c>
      <c r="E101" s="3">
        <v>1137</v>
      </c>
      <c r="G101" s="8">
        <v>8100</v>
      </c>
      <c r="H101" s="11">
        <f t="shared" si="1"/>
        <v>0</v>
      </c>
    </row>
    <row r="102" spans="1:8" x14ac:dyDescent="0.25">
      <c r="A102" s="6" t="s">
        <v>227</v>
      </c>
      <c r="B102" t="s">
        <v>228</v>
      </c>
      <c r="C102" t="s">
        <v>22</v>
      </c>
      <c r="D102" t="s">
        <v>23</v>
      </c>
      <c r="E102" s="3">
        <v>592</v>
      </c>
      <c r="G102" s="8">
        <v>8200</v>
      </c>
      <c r="H102" s="9">
        <f t="shared" si="1"/>
        <v>0</v>
      </c>
    </row>
    <row r="103" spans="1:8" x14ac:dyDescent="0.25">
      <c r="A103" s="6" t="s">
        <v>229</v>
      </c>
      <c r="B103" t="s">
        <v>230</v>
      </c>
      <c r="C103" t="s">
        <v>22</v>
      </c>
      <c r="D103" t="s">
        <v>23</v>
      </c>
      <c r="E103" s="3">
        <v>1047</v>
      </c>
      <c r="G103" s="8">
        <v>8300</v>
      </c>
      <c r="H103" s="11">
        <f t="shared" si="1"/>
        <v>0</v>
      </c>
    </row>
    <row r="104" spans="1:8" x14ac:dyDescent="0.25">
      <c r="A104" s="6" t="s">
        <v>231</v>
      </c>
      <c r="B104" t="s">
        <v>232</v>
      </c>
      <c r="C104" t="s">
        <v>22</v>
      </c>
      <c r="D104" t="s">
        <v>23</v>
      </c>
      <c r="E104" s="3">
        <v>847</v>
      </c>
      <c r="G104" s="8">
        <v>8400</v>
      </c>
      <c r="H104" s="9">
        <f t="shared" si="1"/>
        <v>0</v>
      </c>
    </row>
    <row r="105" spans="1:8" x14ac:dyDescent="0.25">
      <c r="A105" s="6" t="s">
        <v>233</v>
      </c>
      <c r="B105" t="s">
        <v>234</v>
      </c>
      <c r="C105" t="s">
        <v>22</v>
      </c>
      <c r="D105" t="s">
        <v>23</v>
      </c>
      <c r="E105" s="3">
        <v>564</v>
      </c>
      <c r="G105" s="8">
        <v>8500</v>
      </c>
      <c r="H105" s="11">
        <f t="shared" si="1"/>
        <v>0</v>
      </c>
    </row>
    <row r="106" spans="1:8" x14ac:dyDescent="0.25">
      <c r="A106" s="6" t="s">
        <v>235</v>
      </c>
      <c r="B106" t="s">
        <v>236</v>
      </c>
      <c r="C106" t="s">
        <v>22</v>
      </c>
      <c r="D106" t="s">
        <v>23</v>
      </c>
      <c r="E106" s="3">
        <v>1559</v>
      </c>
      <c r="G106" s="8">
        <v>8600</v>
      </c>
      <c r="H106" s="9">
        <f t="shared" si="1"/>
        <v>0</v>
      </c>
    </row>
    <row r="107" spans="1:8" x14ac:dyDescent="0.25">
      <c r="A107" s="6" t="s">
        <v>237</v>
      </c>
      <c r="B107" t="s">
        <v>238</v>
      </c>
      <c r="C107" t="s">
        <v>22</v>
      </c>
      <c r="D107" t="s">
        <v>23</v>
      </c>
      <c r="E107" s="3">
        <v>369</v>
      </c>
      <c r="G107" s="8">
        <v>8700</v>
      </c>
      <c r="H107" s="11">
        <f t="shared" si="1"/>
        <v>0</v>
      </c>
    </row>
    <row r="108" spans="1:8" ht="15.75" thickBot="1" x14ac:dyDescent="0.3">
      <c r="A108" s="6" t="s">
        <v>239</v>
      </c>
      <c r="B108" t="s">
        <v>240</v>
      </c>
      <c r="C108" t="s">
        <v>22</v>
      </c>
      <c r="D108" t="s">
        <v>23</v>
      </c>
      <c r="E108" s="3">
        <v>768</v>
      </c>
      <c r="G108" s="25">
        <v>8800</v>
      </c>
      <c r="H108" s="13">
        <f t="shared" si="1"/>
        <v>1</v>
      </c>
    </row>
    <row r="109" spans="1:8" x14ac:dyDescent="0.25">
      <c r="A109" s="6" t="s">
        <v>241</v>
      </c>
      <c r="B109" t="s">
        <v>242</v>
      </c>
      <c r="C109" t="s">
        <v>22</v>
      </c>
      <c r="D109" t="s">
        <v>23</v>
      </c>
      <c r="E109" s="3">
        <v>319</v>
      </c>
      <c r="G109" t="s">
        <v>24</v>
      </c>
    </row>
    <row r="110" spans="1:8" x14ac:dyDescent="0.25">
      <c r="A110" s="6" t="s">
        <v>243</v>
      </c>
      <c r="B110" t="s">
        <v>244</v>
      </c>
      <c r="C110" t="s">
        <v>22</v>
      </c>
      <c r="D110" t="s">
        <v>23</v>
      </c>
      <c r="E110" s="3">
        <v>247</v>
      </c>
      <c r="G110" t="s">
        <v>24</v>
      </c>
    </row>
    <row r="111" spans="1:8" x14ac:dyDescent="0.25">
      <c r="A111" s="6" t="s">
        <v>245</v>
      </c>
      <c r="B111" t="s">
        <v>246</v>
      </c>
      <c r="C111" t="s">
        <v>22</v>
      </c>
      <c r="D111" t="s">
        <v>23</v>
      </c>
      <c r="E111" s="3">
        <v>563</v>
      </c>
      <c r="G111" t="s">
        <v>24</v>
      </c>
    </row>
    <row r="112" spans="1:8" x14ac:dyDescent="0.25">
      <c r="A112" s="6" t="s">
        <v>247</v>
      </c>
      <c r="B112" t="s">
        <v>248</v>
      </c>
      <c r="C112" t="s">
        <v>22</v>
      </c>
      <c r="D112" t="s">
        <v>23</v>
      </c>
      <c r="E112" s="3">
        <v>401</v>
      </c>
      <c r="G112" t="s">
        <v>24</v>
      </c>
    </row>
    <row r="113" spans="1:7" x14ac:dyDescent="0.25">
      <c r="A113" s="6" t="s">
        <v>249</v>
      </c>
      <c r="B113" t="s">
        <v>250</v>
      </c>
      <c r="C113" t="s">
        <v>22</v>
      </c>
      <c r="D113" t="s">
        <v>23</v>
      </c>
      <c r="E113" s="3">
        <v>779</v>
      </c>
      <c r="G113" t="s">
        <v>24</v>
      </c>
    </row>
    <row r="114" spans="1:7" x14ac:dyDescent="0.25">
      <c r="A114" s="6" t="s">
        <v>251</v>
      </c>
      <c r="B114" t="s">
        <v>252</v>
      </c>
      <c r="C114" t="s">
        <v>22</v>
      </c>
      <c r="D114" t="s">
        <v>23</v>
      </c>
      <c r="E114" s="3">
        <v>441</v>
      </c>
      <c r="G114" t="s">
        <v>24</v>
      </c>
    </row>
    <row r="115" spans="1:7" x14ac:dyDescent="0.25">
      <c r="A115" s="6" t="s">
        <v>253</v>
      </c>
      <c r="B115" t="s">
        <v>254</v>
      </c>
      <c r="C115" t="s">
        <v>22</v>
      </c>
      <c r="D115" t="s">
        <v>23</v>
      </c>
      <c r="E115" s="3">
        <v>749</v>
      </c>
      <c r="G115" t="s">
        <v>24</v>
      </c>
    </row>
    <row r="116" spans="1:7" x14ac:dyDescent="0.25">
      <c r="A116" s="6" t="s">
        <v>255</v>
      </c>
      <c r="B116" t="s">
        <v>256</v>
      </c>
      <c r="C116" t="s">
        <v>22</v>
      </c>
      <c r="D116" t="s">
        <v>23</v>
      </c>
      <c r="E116" s="3">
        <v>321</v>
      </c>
      <c r="G116" t="s">
        <v>24</v>
      </c>
    </row>
    <row r="117" spans="1:7" x14ac:dyDescent="0.25">
      <c r="A117" s="6" t="s">
        <v>257</v>
      </c>
      <c r="B117" t="s">
        <v>258</v>
      </c>
      <c r="C117" t="s">
        <v>22</v>
      </c>
      <c r="D117" t="s">
        <v>23</v>
      </c>
      <c r="E117" s="3">
        <v>687</v>
      </c>
      <c r="G117" t="s">
        <v>24</v>
      </c>
    </row>
    <row r="118" spans="1:7" x14ac:dyDescent="0.25">
      <c r="A118" s="6" t="s">
        <v>259</v>
      </c>
      <c r="B118" t="s">
        <v>260</v>
      </c>
      <c r="C118" t="s">
        <v>22</v>
      </c>
      <c r="D118" t="s">
        <v>23</v>
      </c>
      <c r="E118" s="3">
        <v>584</v>
      </c>
      <c r="G118" t="s">
        <v>24</v>
      </c>
    </row>
    <row r="119" spans="1:7" x14ac:dyDescent="0.25">
      <c r="A119" s="6" t="s">
        <v>261</v>
      </c>
      <c r="B119" t="s">
        <v>262</v>
      </c>
      <c r="C119" t="s">
        <v>22</v>
      </c>
      <c r="D119" t="s">
        <v>23</v>
      </c>
      <c r="E119" s="3">
        <v>509</v>
      </c>
      <c r="G119" t="s">
        <v>24</v>
      </c>
    </row>
    <row r="120" spans="1:7" x14ac:dyDescent="0.25">
      <c r="A120" s="6" t="s">
        <v>263</v>
      </c>
      <c r="B120" t="s">
        <v>264</v>
      </c>
      <c r="C120" t="s">
        <v>22</v>
      </c>
      <c r="D120" t="s">
        <v>23</v>
      </c>
      <c r="E120" s="3">
        <v>443</v>
      </c>
      <c r="G120" t="s">
        <v>24</v>
      </c>
    </row>
    <row r="121" spans="1:7" x14ac:dyDescent="0.25">
      <c r="A121" s="6" t="s">
        <v>265</v>
      </c>
      <c r="B121" t="s">
        <v>266</v>
      </c>
      <c r="C121" t="s">
        <v>22</v>
      </c>
      <c r="D121" t="s">
        <v>23</v>
      </c>
      <c r="E121" s="3">
        <v>975</v>
      </c>
      <c r="G121" t="s">
        <v>24</v>
      </c>
    </row>
    <row r="122" spans="1:7" x14ac:dyDescent="0.25">
      <c r="A122" s="6" t="s">
        <v>267</v>
      </c>
      <c r="B122" t="s">
        <v>268</v>
      </c>
      <c r="C122" t="s">
        <v>22</v>
      </c>
      <c r="D122" t="s">
        <v>23</v>
      </c>
      <c r="E122" s="3">
        <v>516</v>
      </c>
      <c r="G122" t="s">
        <v>24</v>
      </c>
    </row>
    <row r="123" spans="1:7" x14ac:dyDescent="0.25">
      <c r="A123" s="6" t="s">
        <v>269</v>
      </c>
      <c r="B123" t="s">
        <v>270</v>
      </c>
      <c r="C123" t="s">
        <v>22</v>
      </c>
      <c r="D123" t="s">
        <v>23</v>
      </c>
      <c r="E123" s="3">
        <v>652</v>
      </c>
      <c r="G123" t="s">
        <v>24</v>
      </c>
    </row>
    <row r="124" spans="1:7" x14ac:dyDescent="0.25">
      <c r="A124" s="6" t="s">
        <v>271</v>
      </c>
      <c r="B124" t="s">
        <v>272</v>
      </c>
      <c r="C124" t="s">
        <v>22</v>
      </c>
      <c r="D124" t="s">
        <v>23</v>
      </c>
      <c r="E124" s="3">
        <v>335</v>
      </c>
      <c r="G124" t="s">
        <v>24</v>
      </c>
    </row>
    <row r="125" spans="1:7" x14ac:dyDescent="0.25">
      <c r="A125" s="6" t="s">
        <v>273</v>
      </c>
      <c r="B125" t="s">
        <v>274</v>
      </c>
      <c r="C125" t="s">
        <v>22</v>
      </c>
      <c r="D125" t="s">
        <v>23</v>
      </c>
      <c r="E125" s="3">
        <v>635</v>
      </c>
      <c r="G125" t="s">
        <v>24</v>
      </c>
    </row>
    <row r="126" spans="1:7" x14ac:dyDescent="0.25">
      <c r="A126" s="6" t="s">
        <v>277</v>
      </c>
      <c r="B126" t="s">
        <v>278</v>
      </c>
      <c r="C126" t="s">
        <v>22</v>
      </c>
      <c r="D126" t="s">
        <v>23</v>
      </c>
      <c r="E126" s="3">
        <v>551</v>
      </c>
      <c r="G126" t="s">
        <v>24</v>
      </c>
    </row>
    <row r="127" spans="1:7" x14ac:dyDescent="0.25">
      <c r="A127" s="6" t="s">
        <v>279</v>
      </c>
      <c r="B127" t="s">
        <v>280</v>
      </c>
      <c r="C127" t="s">
        <v>22</v>
      </c>
      <c r="D127" t="s">
        <v>23</v>
      </c>
      <c r="E127" s="3">
        <v>199</v>
      </c>
      <c r="G127" t="s">
        <v>24</v>
      </c>
    </row>
    <row r="128" spans="1:7" x14ac:dyDescent="0.25">
      <c r="A128" s="6" t="s">
        <v>281</v>
      </c>
      <c r="B128" t="s">
        <v>282</v>
      </c>
      <c r="C128" t="s">
        <v>22</v>
      </c>
      <c r="D128" t="s">
        <v>23</v>
      </c>
      <c r="E128" s="3">
        <v>355</v>
      </c>
      <c r="G128" t="s">
        <v>24</v>
      </c>
    </row>
    <row r="129" spans="1:7" x14ac:dyDescent="0.25">
      <c r="A129" s="6" t="s">
        <v>283</v>
      </c>
      <c r="B129" t="s">
        <v>284</v>
      </c>
      <c r="C129" t="s">
        <v>22</v>
      </c>
      <c r="D129" t="s">
        <v>23</v>
      </c>
      <c r="E129" s="3">
        <v>191</v>
      </c>
      <c r="G129" t="s">
        <v>24</v>
      </c>
    </row>
    <row r="130" spans="1:7" x14ac:dyDescent="0.25">
      <c r="A130" s="6" t="s">
        <v>285</v>
      </c>
      <c r="B130" t="s">
        <v>286</v>
      </c>
      <c r="C130" t="s">
        <v>22</v>
      </c>
      <c r="D130" t="s">
        <v>23</v>
      </c>
      <c r="E130" s="3">
        <v>274</v>
      </c>
      <c r="G130" t="s">
        <v>24</v>
      </c>
    </row>
    <row r="131" spans="1:7" x14ac:dyDescent="0.25">
      <c r="A131" s="6" t="s">
        <v>287</v>
      </c>
      <c r="B131" t="s">
        <v>288</v>
      </c>
      <c r="C131" t="s">
        <v>22</v>
      </c>
      <c r="D131" t="s">
        <v>23</v>
      </c>
      <c r="E131" s="3">
        <v>496</v>
      </c>
      <c r="G131" t="s">
        <v>24</v>
      </c>
    </row>
    <row r="132" spans="1:7" x14ac:dyDescent="0.25">
      <c r="A132" s="6" t="s">
        <v>289</v>
      </c>
      <c r="B132" t="s">
        <v>290</v>
      </c>
      <c r="C132" t="s">
        <v>22</v>
      </c>
      <c r="D132" t="s">
        <v>23</v>
      </c>
      <c r="E132" s="3">
        <v>406</v>
      </c>
      <c r="G132" t="s">
        <v>24</v>
      </c>
    </row>
    <row r="133" spans="1:7" x14ac:dyDescent="0.25">
      <c r="A133" s="6" t="s">
        <v>291</v>
      </c>
      <c r="B133" t="s">
        <v>292</v>
      </c>
      <c r="C133" t="s">
        <v>22</v>
      </c>
      <c r="D133" t="s">
        <v>23</v>
      </c>
      <c r="E133" s="3">
        <v>335</v>
      </c>
      <c r="G133" t="s">
        <v>24</v>
      </c>
    </row>
    <row r="134" spans="1:7" x14ac:dyDescent="0.25">
      <c r="A134" s="6" t="s">
        <v>293</v>
      </c>
      <c r="B134" t="s">
        <v>294</v>
      </c>
      <c r="C134" t="s">
        <v>22</v>
      </c>
      <c r="D134" t="s">
        <v>23</v>
      </c>
      <c r="E134" s="3">
        <v>327</v>
      </c>
      <c r="G134" t="s">
        <v>24</v>
      </c>
    </row>
    <row r="135" spans="1:7" x14ac:dyDescent="0.25">
      <c r="A135" s="6" t="s">
        <v>295</v>
      </c>
      <c r="B135" t="s">
        <v>42</v>
      </c>
      <c r="C135" t="s">
        <v>22</v>
      </c>
      <c r="D135" t="s">
        <v>23</v>
      </c>
      <c r="E135" s="3">
        <v>432</v>
      </c>
      <c r="G135" t="s">
        <v>24</v>
      </c>
    </row>
    <row r="136" spans="1:7" x14ac:dyDescent="0.25">
      <c r="A136" s="6" t="s">
        <v>296</v>
      </c>
      <c r="B136" t="s">
        <v>297</v>
      </c>
      <c r="C136" t="s">
        <v>22</v>
      </c>
      <c r="D136" t="s">
        <v>23</v>
      </c>
      <c r="E136" s="3">
        <v>517</v>
      </c>
      <c r="G136" t="s">
        <v>24</v>
      </c>
    </row>
    <row r="137" spans="1:7" x14ac:dyDescent="0.25">
      <c r="A137" s="6" t="s">
        <v>298</v>
      </c>
      <c r="B137" t="s">
        <v>299</v>
      </c>
      <c r="C137" t="s">
        <v>22</v>
      </c>
      <c r="D137" t="s">
        <v>23</v>
      </c>
      <c r="E137" s="3">
        <v>317</v>
      </c>
      <c r="G137" t="s">
        <v>24</v>
      </c>
    </row>
    <row r="138" spans="1:7" x14ac:dyDescent="0.25">
      <c r="A138" s="6" t="s">
        <v>300</v>
      </c>
      <c r="B138" t="s">
        <v>301</v>
      </c>
      <c r="C138" t="s">
        <v>22</v>
      </c>
      <c r="D138" t="s">
        <v>23</v>
      </c>
      <c r="E138" s="3">
        <v>309</v>
      </c>
      <c r="G138" t="s">
        <v>24</v>
      </c>
    </row>
    <row r="139" spans="1:7" x14ac:dyDescent="0.25">
      <c r="A139" s="6" t="s">
        <v>302</v>
      </c>
      <c r="B139" t="s">
        <v>303</v>
      </c>
      <c r="C139" t="s">
        <v>22</v>
      </c>
      <c r="D139" t="s">
        <v>23</v>
      </c>
      <c r="E139" s="3">
        <v>471</v>
      </c>
      <c r="G139" t="s">
        <v>24</v>
      </c>
    </row>
    <row r="140" spans="1:7" x14ac:dyDescent="0.25">
      <c r="A140" s="6" t="s">
        <v>304</v>
      </c>
      <c r="B140" t="s">
        <v>305</v>
      </c>
      <c r="C140" t="s">
        <v>22</v>
      </c>
      <c r="D140" t="s">
        <v>23</v>
      </c>
      <c r="E140" s="3">
        <v>701</v>
      </c>
      <c r="G140" t="s">
        <v>24</v>
      </c>
    </row>
    <row r="141" spans="1:7" x14ac:dyDescent="0.25">
      <c r="A141" s="6" t="s">
        <v>306</v>
      </c>
      <c r="B141" t="s">
        <v>307</v>
      </c>
      <c r="C141" t="s">
        <v>22</v>
      </c>
      <c r="D141" t="s">
        <v>23</v>
      </c>
      <c r="E141" s="3">
        <v>317</v>
      </c>
      <c r="G141" t="s">
        <v>24</v>
      </c>
    </row>
    <row r="142" spans="1:7" x14ac:dyDescent="0.25">
      <c r="A142" s="6" t="s">
        <v>308</v>
      </c>
      <c r="B142" t="s">
        <v>309</v>
      </c>
      <c r="C142" t="s">
        <v>22</v>
      </c>
      <c r="D142" t="s">
        <v>23</v>
      </c>
      <c r="E142" s="3">
        <v>350</v>
      </c>
      <c r="G142" t="s">
        <v>24</v>
      </c>
    </row>
    <row r="143" spans="1:7" x14ac:dyDescent="0.25">
      <c r="A143" s="6" t="s">
        <v>310</v>
      </c>
      <c r="B143" t="s">
        <v>311</v>
      </c>
      <c r="C143" t="s">
        <v>22</v>
      </c>
      <c r="D143" t="s">
        <v>23</v>
      </c>
      <c r="E143" s="3">
        <v>1651</v>
      </c>
      <c r="G143" t="s">
        <v>24</v>
      </c>
    </row>
    <row r="144" spans="1:7" x14ac:dyDescent="0.25">
      <c r="A144" s="6" t="s">
        <v>312</v>
      </c>
      <c r="B144" t="s">
        <v>313</v>
      </c>
      <c r="C144" t="s">
        <v>22</v>
      </c>
      <c r="D144" t="s">
        <v>23</v>
      </c>
      <c r="E144" s="3">
        <v>241</v>
      </c>
      <c r="G144" t="s">
        <v>24</v>
      </c>
    </row>
    <row r="145" spans="1:7" x14ac:dyDescent="0.25">
      <c r="A145" s="6" t="s">
        <v>314</v>
      </c>
      <c r="B145" t="s">
        <v>315</v>
      </c>
      <c r="C145" t="s">
        <v>22</v>
      </c>
      <c r="D145" t="s">
        <v>23</v>
      </c>
      <c r="E145" s="3">
        <v>440</v>
      </c>
      <c r="G145" t="s">
        <v>24</v>
      </c>
    </row>
    <row r="146" spans="1:7" x14ac:dyDescent="0.25">
      <c r="A146" s="6" t="s">
        <v>316</v>
      </c>
      <c r="B146" t="s">
        <v>317</v>
      </c>
      <c r="C146" t="s">
        <v>22</v>
      </c>
      <c r="D146" t="s">
        <v>23</v>
      </c>
      <c r="E146" s="3">
        <v>643</v>
      </c>
      <c r="G146" t="s">
        <v>24</v>
      </c>
    </row>
    <row r="147" spans="1:7" x14ac:dyDescent="0.25">
      <c r="A147" s="6" t="s">
        <v>318</v>
      </c>
      <c r="B147" t="s">
        <v>319</v>
      </c>
      <c r="C147" t="s">
        <v>22</v>
      </c>
      <c r="D147" t="s">
        <v>23</v>
      </c>
      <c r="E147" s="3">
        <v>306</v>
      </c>
      <c r="G147" t="s">
        <v>24</v>
      </c>
    </row>
    <row r="148" spans="1:7" x14ac:dyDescent="0.25">
      <c r="A148" s="6" t="s">
        <v>320</v>
      </c>
      <c r="B148" t="s">
        <v>321</v>
      </c>
      <c r="C148" t="s">
        <v>22</v>
      </c>
      <c r="D148" t="s">
        <v>23</v>
      </c>
      <c r="E148" s="3">
        <v>518</v>
      </c>
      <c r="G148" t="s">
        <v>24</v>
      </c>
    </row>
    <row r="149" spans="1:7" x14ac:dyDescent="0.25">
      <c r="A149" s="6" t="s">
        <v>322</v>
      </c>
      <c r="B149" t="s">
        <v>323</v>
      </c>
      <c r="C149" t="s">
        <v>22</v>
      </c>
      <c r="D149" t="s">
        <v>23</v>
      </c>
      <c r="E149" s="3">
        <v>307</v>
      </c>
      <c r="G149" t="s">
        <v>24</v>
      </c>
    </row>
    <row r="150" spans="1:7" x14ac:dyDescent="0.25">
      <c r="A150" s="6" t="s">
        <v>326</v>
      </c>
      <c r="B150" t="s">
        <v>327</v>
      </c>
      <c r="C150" t="s">
        <v>22</v>
      </c>
      <c r="D150" t="s">
        <v>23</v>
      </c>
      <c r="E150" s="3">
        <v>120</v>
      </c>
      <c r="G150" t="s">
        <v>24</v>
      </c>
    </row>
    <row r="151" spans="1:7" x14ac:dyDescent="0.25">
      <c r="A151" s="6" t="s">
        <v>328</v>
      </c>
      <c r="B151" t="s">
        <v>329</v>
      </c>
      <c r="C151" t="s">
        <v>22</v>
      </c>
      <c r="D151" t="s">
        <v>23</v>
      </c>
      <c r="E151" s="3">
        <v>383</v>
      </c>
      <c r="G151" t="s">
        <v>24</v>
      </c>
    </row>
    <row r="152" spans="1:7" x14ac:dyDescent="0.25">
      <c r="A152" s="6" t="s">
        <v>330</v>
      </c>
      <c r="B152" t="s">
        <v>331</v>
      </c>
      <c r="C152" t="s">
        <v>22</v>
      </c>
      <c r="D152" t="s">
        <v>23</v>
      </c>
      <c r="E152" s="3">
        <v>616</v>
      </c>
      <c r="G152" t="s">
        <v>24</v>
      </c>
    </row>
    <row r="153" spans="1:7" x14ac:dyDescent="0.25">
      <c r="A153" s="6" t="s">
        <v>332</v>
      </c>
      <c r="B153" t="s">
        <v>333</v>
      </c>
      <c r="C153" t="s">
        <v>22</v>
      </c>
      <c r="D153" t="s">
        <v>23</v>
      </c>
      <c r="E153" s="3">
        <v>584</v>
      </c>
      <c r="G153" t="s">
        <v>24</v>
      </c>
    </row>
    <row r="154" spans="1:7" x14ac:dyDescent="0.25">
      <c r="A154" s="6" t="s">
        <v>334</v>
      </c>
      <c r="B154" t="s">
        <v>335</v>
      </c>
      <c r="C154" t="s">
        <v>22</v>
      </c>
      <c r="D154" t="s">
        <v>23</v>
      </c>
      <c r="E154" s="3">
        <v>499</v>
      </c>
      <c r="G154" t="s">
        <v>24</v>
      </c>
    </row>
    <row r="155" spans="1:7" x14ac:dyDescent="0.25">
      <c r="A155" s="6" t="s">
        <v>336</v>
      </c>
      <c r="B155" t="s">
        <v>337</v>
      </c>
      <c r="C155" t="s">
        <v>22</v>
      </c>
      <c r="D155" t="s">
        <v>23</v>
      </c>
      <c r="E155" s="3">
        <v>132</v>
      </c>
      <c r="G155" t="s">
        <v>24</v>
      </c>
    </row>
    <row r="156" spans="1:7" x14ac:dyDescent="0.25">
      <c r="A156" s="6" t="s">
        <v>338</v>
      </c>
      <c r="B156" t="s">
        <v>339</v>
      </c>
      <c r="C156" t="s">
        <v>22</v>
      </c>
      <c r="D156" t="s">
        <v>23</v>
      </c>
      <c r="E156" s="3">
        <v>197</v>
      </c>
      <c r="G156" t="s">
        <v>24</v>
      </c>
    </row>
    <row r="157" spans="1:7" x14ac:dyDescent="0.25">
      <c r="A157" s="6" t="s">
        <v>340</v>
      </c>
      <c r="B157" t="s">
        <v>341</v>
      </c>
      <c r="C157" t="s">
        <v>22</v>
      </c>
      <c r="D157" t="s">
        <v>23</v>
      </c>
      <c r="E157" s="3">
        <v>647</v>
      </c>
      <c r="G157" t="s">
        <v>24</v>
      </c>
    </row>
    <row r="158" spans="1:7" x14ac:dyDescent="0.25">
      <c r="A158" s="6" t="s">
        <v>342</v>
      </c>
      <c r="B158" t="s">
        <v>343</v>
      </c>
      <c r="C158" t="s">
        <v>22</v>
      </c>
      <c r="D158" t="s">
        <v>23</v>
      </c>
      <c r="E158" s="3">
        <v>288</v>
      </c>
      <c r="G158" t="s">
        <v>24</v>
      </c>
    </row>
    <row r="159" spans="1:7" x14ac:dyDescent="0.25">
      <c r="A159" s="6" t="s">
        <v>344</v>
      </c>
      <c r="B159" t="s">
        <v>345</v>
      </c>
      <c r="C159" t="s">
        <v>22</v>
      </c>
      <c r="D159" t="s">
        <v>23</v>
      </c>
      <c r="E159" s="3">
        <v>408</v>
      </c>
      <c r="G159" t="s">
        <v>24</v>
      </c>
    </row>
    <row r="160" spans="1:7" x14ac:dyDescent="0.25">
      <c r="A160" s="6" t="s">
        <v>346</v>
      </c>
      <c r="B160" t="s">
        <v>347</v>
      </c>
      <c r="C160" t="s">
        <v>22</v>
      </c>
      <c r="D160" t="s">
        <v>23</v>
      </c>
      <c r="E160" s="3">
        <v>445</v>
      </c>
      <c r="G160" t="s">
        <v>24</v>
      </c>
    </row>
    <row r="161" spans="1:7" x14ac:dyDescent="0.25">
      <c r="A161" s="6" t="s">
        <v>348</v>
      </c>
      <c r="B161" t="s">
        <v>349</v>
      </c>
      <c r="C161" t="s">
        <v>22</v>
      </c>
      <c r="D161" t="s">
        <v>23</v>
      </c>
      <c r="E161" s="3">
        <v>284</v>
      </c>
      <c r="G161" t="s">
        <v>24</v>
      </c>
    </row>
    <row r="162" spans="1:7" x14ac:dyDescent="0.25">
      <c r="A162" s="6" t="s">
        <v>350</v>
      </c>
      <c r="B162" t="s">
        <v>351</v>
      </c>
      <c r="C162" t="s">
        <v>22</v>
      </c>
      <c r="D162" t="s">
        <v>23</v>
      </c>
      <c r="E162" s="3">
        <v>322</v>
      </c>
      <c r="G162" t="s">
        <v>24</v>
      </c>
    </row>
    <row r="163" spans="1:7" x14ac:dyDescent="0.25">
      <c r="A163" s="6" t="s">
        <v>352</v>
      </c>
      <c r="B163" t="s">
        <v>353</v>
      </c>
      <c r="C163" t="s">
        <v>22</v>
      </c>
      <c r="D163" t="s">
        <v>23</v>
      </c>
      <c r="E163" s="3">
        <v>397</v>
      </c>
      <c r="G163" t="s">
        <v>24</v>
      </c>
    </row>
    <row r="164" spans="1:7" x14ac:dyDescent="0.25">
      <c r="A164" s="6" t="s">
        <v>354</v>
      </c>
      <c r="B164" t="s">
        <v>355</v>
      </c>
      <c r="C164" t="s">
        <v>22</v>
      </c>
      <c r="D164" t="s">
        <v>23</v>
      </c>
      <c r="E164" s="3">
        <v>433</v>
      </c>
      <c r="G164" t="s">
        <v>24</v>
      </c>
    </row>
    <row r="165" spans="1:7" x14ac:dyDescent="0.25">
      <c r="A165" s="6" t="s">
        <v>356</v>
      </c>
      <c r="B165" t="s">
        <v>357</v>
      </c>
      <c r="C165" t="s">
        <v>22</v>
      </c>
      <c r="D165" t="s">
        <v>23</v>
      </c>
      <c r="E165" s="3">
        <v>876</v>
      </c>
      <c r="G165" t="s">
        <v>24</v>
      </c>
    </row>
    <row r="166" spans="1:7" x14ac:dyDescent="0.25">
      <c r="A166" s="6" t="s">
        <v>358</v>
      </c>
      <c r="B166" t="s">
        <v>359</v>
      </c>
      <c r="C166" t="s">
        <v>22</v>
      </c>
      <c r="D166" t="s">
        <v>23</v>
      </c>
      <c r="E166" s="3">
        <v>346</v>
      </c>
      <c r="G166" t="s">
        <v>24</v>
      </c>
    </row>
    <row r="167" spans="1:7" x14ac:dyDescent="0.25">
      <c r="A167" s="6" t="s">
        <v>360</v>
      </c>
      <c r="B167" t="s">
        <v>361</v>
      </c>
      <c r="C167" t="s">
        <v>22</v>
      </c>
      <c r="D167" t="s">
        <v>23</v>
      </c>
      <c r="E167" s="3">
        <v>941</v>
      </c>
      <c r="G167" t="s">
        <v>24</v>
      </c>
    </row>
    <row r="168" spans="1:7" x14ac:dyDescent="0.25">
      <c r="A168" s="6" t="s">
        <v>362</v>
      </c>
      <c r="B168" t="s">
        <v>363</v>
      </c>
      <c r="C168" t="s">
        <v>22</v>
      </c>
      <c r="D168" t="s">
        <v>23</v>
      </c>
      <c r="E168" s="3">
        <v>759</v>
      </c>
      <c r="G168" t="s">
        <v>24</v>
      </c>
    </row>
    <row r="169" spans="1:7" x14ac:dyDescent="0.25">
      <c r="A169" s="6" t="s">
        <v>364</v>
      </c>
      <c r="B169" t="s">
        <v>365</v>
      </c>
      <c r="C169" t="s">
        <v>22</v>
      </c>
      <c r="D169" t="s">
        <v>23</v>
      </c>
      <c r="E169" s="3">
        <v>345</v>
      </c>
      <c r="G169" t="s">
        <v>24</v>
      </c>
    </row>
    <row r="170" spans="1:7" x14ac:dyDescent="0.25">
      <c r="A170" s="6" t="s">
        <v>366</v>
      </c>
      <c r="B170" t="s">
        <v>367</v>
      </c>
      <c r="C170" t="s">
        <v>22</v>
      </c>
      <c r="D170" t="s">
        <v>23</v>
      </c>
      <c r="E170" s="3">
        <v>765</v>
      </c>
      <c r="G170" t="s">
        <v>24</v>
      </c>
    </row>
    <row r="171" spans="1:7" x14ac:dyDescent="0.25">
      <c r="A171" s="6" t="s">
        <v>368</v>
      </c>
      <c r="B171" t="s">
        <v>369</v>
      </c>
      <c r="C171" t="s">
        <v>22</v>
      </c>
      <c r="D171" t="s">
        <v>23</v>
      </c>
      <c r="E171" s="3">
        <v>365</v>
      </c>
      <c r="G171" t="s">
        <v>24</v>
      </c>
    </row>
    <row r="172" spans="1:7" x14ac:dyDescent="0.25">
      <c r="A172" s="6" t="s">
        <v>370</v>
      </c>
      <c r="B172" t="s">
        <v>371</v>
      </c>
      <c r="C172" t="s">
        <v>22</v>
      </c>
      <c r="D172" t="s">
        <v>23</v>
      </c>
      <c r="E172" s="3">
        <v>521</v>
      </c>
      <c r="G172" t="s">
        <v>24</v>
      </c>
    </row>
    <row r="173" spans="1:7" x14ac:dyDescent="0.25">
      <c r="A173" s="6" t="s">
        <v>372</v>
      </c>
      <c r="B173" t="s">
        <v>373</v>
      </c>
      <c r="C173" t="s">
        <v>22</v>
      </c>
      <c r="D173" t="s">
        <v>23</v>
      </c>
      <c r="E173" s="3">
        <v>222</v>
      </c>
      <c r="G173" t="s">
        <v>24</v>
      </c>
    </row>
    <row r="174" spans="1:7" x14ac:dyDescent="0.25">
      <c r="A174" s="6" t="s">
        <v>374</v>
      </c>
      <c r="B174" t="s">
        <v>375</v>
      </c>
      <c r="C174" t="s">
        <v>22</v>
      </c>
      <c r="D174" t="s">
        <v>23</v>
      </c>
      <c r="E174" s="3">
        <v>219</v>
      </c>
      <c r="G174" t="s">
        <v>24</v>
      </c>
    </row>
    <row r="175" spans="1:7" x14ac:dyDescent="0.25">
      <c r="A175" s="6" t="s">
        <v>378</v>
      </c>
      <c r="B175" t="s">
        <v>379</v>
      </c>
      <c r="C175" t="s">
        <v>22</v>
      </c>
      <c r="D175" t="s">
        <v>23</v>
      </c>
      <c r="E175" s="3">
        <v>700</v>
      </c>
      <c r="G175" t="s">
        <v>24</v>
      </c>
    </row>
    <row r="176" spans="1:7" x14ac:dyDescent="0.25">
      <c r="A176" s="6" t="s">
        <v>380</v>
      </c>
      <c r="B176" t="s">
        <v>381</v>
      </c>
      <c r="C176" t="s">
        <v>22</v>
      </c>
      <c r="D176" t="s">
        <v>23</v>
      </c>
      <c r="E176" s="3">
        <v>366</v>
      </c>
      <c r="G176" t="s">
        <v>24</v>
      </c>
    </row>
    <row r="177" spans="1:7" x14ac:dyDescent="0.25">
      <c r="A177" s="6" t="s">
        <v>382</v>
      </c>
      <c r="B177" t="s">
        <v>383</v>
      </c>
      <c r="C177" t="s">
        <v>22</v>
      </c>
      <c r="D177" t="s">
        <v>23</v>
      </c>
      <c r="E177" s="3">
        <v>1592</v>
      </c>
      <c r="G177" t="s">
        <v>24</v>
      </c>
    </row>
    <row r="178" spans="1:7" x14ac:dyDescent="0.25">
      <c r="A178" s="6" t="s">
        <v>384</v>
      </c>
      <c r="B178" t="s">
        <v>204</v>
      </c>
      <c r="C178" t="s">
        <v>22</v>
      </c>
      <c r="D178" t="s">
        <v>23</v>
      </c>
      <c r="E178" s="3">
        <v>316</v>
      </c>
      <c r="G178" t="s">
        <v>24</v>
      </c>
    </row>
    <row r="179" spans="1:7" x14ac:dyDescent="0.25">
      <c r="A179" s="6" t="s">
        <v>385</v>
      </c>
      <c r="B179" t="s">
        <v>386</v>
      </c>
      <c r="C179" t="s">
        <v>22</v>
      </c>
      <c r="D179" t="s">
        <v>23</v>
      </c>
      <c r="E179" s="3">
        <v>226</v>
      </c>
      <c r="G179" t="s">
        <v>24</v>
      </c>
    </row>
    <row r="180" spans="1:7" x14ac:dyDescent="0.25">
      <c r="A180" s="6" t="s">
        <v>387</v>
      </c>
      <c r="B180" t="s">
        <v>388</v>
      </c>
      <c r="C180" t="s">
        <v>22</v>
      </c>
      <c r="D180" t="s">
        <v>23</v>
      </c>
      <c r="E180" s="3">
        <v>237</v>
      </c>
      <c r="G180" t="s">
        <v>24</v>
      </c>
    </row>
    <row r="181" spans="1:7" x14ac:dyDescent="0.25">
      <c r="A181" s="6" t="s">
        <v>389</v>
      </c>
      <c r="B181" t="s">
        <v>390</v>
      </c>
      <c r="C181" t="s">
        <v>22</v>
      </c>
      <c r="D181" t="s">
        <v>23</v>
      </c>
      <c r="E181" s="3">
        <v>276</v>
      </c>
      <c r="G181" t="s">
        <v>24</v>
      </c>
    </row>
    <row r="182" spans="1:7" x14ac:dyDescent="0.25">
      <c r="A182" s="6" t="s">
        <v>391</v>
      </c>
      <c r="B182" t="s">
        <v>392</v>
      </c>
      <c r="C182" t="s">
        <v>22</v>
      </c>
      <c r="D182" t="s">
        <v>23</v>
      </c>
      <c r="E182" s="3">
        <v>211</v>
      </c>
      <c r="G182" t="s">
        <v>24</v>
      </c>
    </row>
    <row r="183" spans="1:7" x14ac:dyDescent="0.25">
      <c r="A183" s="6" t="s">
        <v>393</v>
      </c>
      <c r="B183" t="s">
        <v>394</v>
      </c>
      <c r="C183" t="s">
        <v>22</v>
      </c>
      <c r="D183" t="s">
        <v>23</v>
      </c>
      <c r="E183" s="3">
        <v>369</v>
      </c>
      <c r="G183" t="s">
        <v>24</v>
      </c>
    </row>
    <row r="184" spans="1:7" x14ac:dyDescent="0.25">
      <c r="A184" s="6" t="s">
        <v>395</v>
      </c>
      <c r="B184" t="s">
        <v>396</v>
      </c>
      <c r="C184" t="s">
        <v>22</v>
      </c>
      <c r="D184" t="s">
        <v>23</v>
      </c>
      <c r="E184" s="3">
        <v>241</v>
      </c>
      <c r="G184" t="s">
        <v>24</v>
      </c>
    </row>
    <row r="185" spans="1:7" x14ac:dyDescent="0.25">
      <c r="A185" s="6" t="s">
        <v>397</v>
      </c>
      <c r="B185" t="s">
        <v>398</v>
      </c>
      <c r="C185" t="s">
        <v>22</v>
      </c>
      <c r="D185" t="s">
        <v>23</v>
      </c>
      <c r="E185" s="3">
        <v>326</v>
      </c>
      <c r="G185" t="s">
        <v>24</v>
      </c>
    </row>
    <row r="186" spans="1:7" x14ac:dyDescent="0.25">
      <c r="A186" s="6" t="s">
        <v>399</v>
      </c>
      <c r="B186" t="s">
        <v>400</v>
      </c>
      <c r="C186" t="s">
        <v>22</v>
      </c>
      <c r="D186" t="s">
        <v>23</v>
      </c>
      <c r="E186" s="3">
        <v>284</v>
      </c>
      <c r="G186" t="s">
        <v>24</v>
      </c>
    </row>
    <row r="187" spans="1:7" x14ac:dyDescent="0.25">
      <c r="A187" s="6" t="s">
        <v>401</v>
      </c>
      <c r="B187" t="s">
        <v>402</v>
      </c>
      <c r="C187" t="s">
        <v>22</v>
      </c>
      <c r="D187" t="s">
        <v>23</v>
      </c>
      <c r="E187" s="3">
        <v>244</v>
      </c>
      <c r="G187" t="s">
        <v>24</v>
      </c>
    </row>
    <row r="188" spans="1:7" x14ac:dyDescent="0.25">
      <c r="A188" s="6" t="s">
        <v>403</v>
      </c>
      <c r="B188" t="s">
        <v>404</v>
      </c>
      <c r="C188" t="s">
        <v>22</v>
      </c>
      <c r="D188" t="s">
        <v>23</v>
      </c>
      <c r="E188" s="3">
        <v>211</v>
      </c>
      <c r="G188" t="s">
        <v>24</v>
      </c>
    </row>
    <row r="189" spans="1:7" x14ac:dyDescent="0.25">
      <c r="A189" s="6" t="s">
        <v>405</v>
      </c>
      <c r="B189" t="s">
        <v>406</v>
      </c>
      <c r="C189" t="s">
        <v>22</v>
      </c>
      <c r="D189" t="s">
        <v>23</v>
      </c>
      <c r="E189" s="3">
        <v>100</v>
      </c>
      <c r="G189" t="s">
        <v>24</v>
      </c>
    </row>
    <row r="190" spans="1:7" x14ac:dyDescent="0.25">
      <c r="A190" s="6" t="s">
        <v>407</v>
      </c>
      <c r="B190" t="s">
        <v>408</v>
      </c>
      <c r="C190" t="s">
        <v>22</v>
      </c>
      <c r="D190" t="s">
        <v>23</v>
      </c>
      <c r="E190" s="3">
        <v>199</v>
      </c>
      <c r="G190" t="s">
        <v>24</v>
      </c>
    </row>
    <row r="191" spans="1:7" x14ac:dyDescent="0.25">
      <c r="A191" s="6" t="s">
        <v>409</v>
      </c>
      <c r="B191" t="s">
        <v>410</v>
      </c>
      <c r="C191" t="s">
        <v>22</v>
      </c>
      <c r="D191" t="s">
        <v>23</v>
      </c>
      <c r="E191" s="3">
        <v>381</v>
      </c>
      <c r="G191" t="s">
        <v>24</v>
      </c>
    </row>
    <row r="192" spans="1:7" x14ac:dyDescent="0.25">
      <c r="A192" s="6" t="s">
        <v>413</v>
      </c>
      <c r="B192" t="s">
        <v>414</v>
      </c>
      <c r="C192" t="s">
        <v>22</v>
      </c>
      <c r="D192" t="s">
        <v>23</v>
      </c>
      <c r="E192" s="3">
        <v>1123</v>
      </c>
      <c r="G192" t="s">
        <v>24</v>
      </c>
    </row>
    <row r="193" spans="1:7" x14ac:dyDescent="0.25">
      <c r="A193" s="6" t="s">
        <v>415</v>
      </c>
      <c r="B193" t="s">
        <v>416</v>
      </c>
      <c r="C193" t="s">
        <v>22</v>
      </c>
      <c r="D193" t="s">
        <v>23</v>
      </c>
      <c r="E193" s="3">
        <v>370</v>
      </c>
      <c r="G193" t="s">
        <v>24</v>
      </c>
    </row>
    <row r="194" spans="1:7" x14ac:dyDescent="0.25">
      <c r="A194" s="6" t="s">
        <v>417</v>
      </c>
      <c r="B194" t="s">
        <v>418</v>
      </c>
      <c r="C194" t="s">
        <v>22</v>
      </c>
      <c r="D194" t="s">
        <v>23</v>
      </c>
      <c r="E194" s="3">
        <v>458</v>
      </c>
      <c r="G194" t="s">
        <v>24</v>
      </c>
    </row>
    <row r="195" spans="1:7" x14ac:dyDescent="0.25">
      <c r="A195" s="6" t="s">
        <v>419</v>
      </c>
      <c r="B195" t="s">
        <v>420</v>
      </c>
      <c r="C195" t="s">
        <v>22</v>
      </c>
      <c r="D195" t="s">
        <v>23</v>
      </c>
      <c r="E195" s="3">
        <v>338</v>
      </c>
      <c r="G195" t="s">
        <v>24</v>
      </c>
    </row>
    <row r="196" spans="1:7" x14ac:dyDescent="0.25">
      <c r="A196" s="6" t="s">
        <v>421</v>
      </c>
      <c r="B196" t="s">
        <v>422</v>
      </c>
      <c r="C196" t="s">
        <v>22</v>
      </c>
      <c r="D196" t="s">
        <v>23</v>
      </c>
      <c r="E196" s="3">
        <v>404</v>
      </c>
      <c r="G196" t="s">
        <v>24</v>
      </c>
    </row>
    <row r="197" spans="1:7" x14ac:dyDescent="0.25">
      <c r="A197" s="6" t="s">
        <v>423</v>
      </c>
      <c r="B197" t="s">
        <v>424</v>
      </c>
      <c r="C197" t="s">
        <v>22</v>
      </c>
      <c r="D197" t="s">
        <v>23</v>
      </c>
      <c r="E197" s="3">
        <v>907</v>
      </c>
      <c r="G197" t="s">
        <v>24</v>
      </c>
    </row>
    <row r="198" spans="1:7" x14ac:dyDescent="0.25">
      <c r="A198" s="6" t="s">
        <v>425</v>
      </c>
      <c r="B198" t="s">
        <v>426</v>
      </c>
      <c r="C198" t="s">
        <v>22</v>
      </c>
      <c r="D198" t="s">
        <v>23</v>
      </c>
      <c r="E198" s="3">
        <v>347</v>
      </c>
      <c r="G198" t="s">
        <v>24</v>
      </c>
    </row>
    <row r="199" spans="1:7" x14ac:dyDescent="0.25">
      <c r="A199" s="6" t="s">
        <v>427</v>
      </c>
      <c r="B199" t="s">
        <v>428</v>
      </c>
      <c r="C199" t="s">
        <v>22</v>
      </c>
      <c r="D199" t="s">
        <v>23</v>
      </c>
      <c r="E199" s="3">
        <v>438</v>
      </c>
      <c r="G199" t="s">
        <v>24</v>
      </c>
    </row>
    <row r="200" spans="1:7" x14ac:dyDescent="0.25">
      <c r="A200" s="6" t="s">
        <v>429</v>
      </c>
      <c r="B200" t="s">
        <v>430</v>
      </c>
      <c r="C200" t="s">
        <v>22</v>
      </c>
      <c r="D200" t="s">
        <v>23</v>
      </c>
      <c r="E200" s="3">
        <v>159</v>
      </c>
      <c r="G200" t="s">
        <v>24</v>
      </c>
    </row>
    <row r="201" spans="1:7" x14ac:dyDescent="0.25">
      <c r="A201" s="6" t="s">
        <v>431</v>
      </c>
      <c r="B201" t="s">
        <v>432</v>
      </c>
      <c r="C201" t="s">
        <v>22</v>
      </c>
      <c r="D201" t="s">
        <v>23</v>
      </c>
      <c r="E201" s="3">
        <v>253</v>
      </c>
      <c r="G201" t="s">
        <v>24</v>
      </c>
    </row>
    <row r="202" spans="1:7" x14ac:dyDescent="0.25">
      <c r="A202" s="6" t="s">
        <v>433</v>
      </c>
      <c r="B202" t="s">
        <v>434</v>
      </c>
      <c r="C202" t="s">
        <v>22</v>
      </c>
      <c r="D202" t="s">
        <v>23</v>
      </c>
      <c r="E202" s="3">
        <v>184</v>
      </c>
      <c r="G202" t="s">
        <v>24</v>
      </c>
    </row>
    <row r="203" spans="1:7" x14ac:dyDescent="0.25">
      <c r="A203" s="6" t="s">
        <v>435</v>
      </c>
      <c r="B203" t="s">
        <v>436</v>
      </c>
      <c r="C203" t="s">
        <v>22</v>
      </c>
      <c r="D203" t="s">
        <v>23</v>
      </c>
      <c r="E203" s="3">
        <v>378</v>
      </c>
      <c r="G203" t="s">
        <v>24</v>
      </c>
    </row>
    <row r="204" spans="1:7" x14ac:dyDescent="0.25">
      <c r="A204" s="6" t="s">
        <v>437</v>
      </c>
      <c r="B204" t="s">
        <v>438</v>
      </c>
      <c r="C204" t="s">
        <v>22</v>
      </c>
      <c r="D204" t="s">
        <v>23</v>
      </c>
      <c r="E204" s="3">
        <v>377</v>
      </c>
      <c r="G204" t="s">
        <v>24</v>
      </c>
    </row>
    <row r="205" spans="1:7" x14ac:dyDescent="0.25">
      <c r="A205" s="6" t="s">
        <v>439</v>
      </c>
      <c r="B205" t="s">
        <v>440</v>
      </c>
      <c r="C205" t="s">
        <v>22</v>
      </c>
      <c r="D205" t="s">
        <v>23</v>
      </c>
      <c r="E205" s="3">
        <v>259</v>
      </c>
      <c r="G205" t="s">
        <v>24</v>
      </c>
    </row>
    <row r="206" spans="1:7" x14ac:dyDescent="0.25">
      <c r="A206" s="6" t="s">
        <v>443</v>
      </c>
      <c r="B206" t="s">
        <v>444</v>
      </c>
      <c r="C206" t="s">
        <v>22</v>
      </c>
      <c r="D206" t="s">
        <v>23</v>
      </c>
      <c r="E206" s="3">
        <v>324</v>
      </c>
      <c r="G206" t="s">
        <v>24</v>
      </c>
    </row>
    <row r="207" spans="1:7" x14ac:dyDescent="0.25">
      <c r="A207" s="6" t="s">
        <v>445</v>
      </c>
      <c r="B207" t="s">
        <v>446</v>
      </c>
      <c r="C207" t="s">
        <v>22</v>
      </c>
      <c r="D207" t="s">
        <v>23</v>
      </c>
      <c r="E207" s="3">
        <v>290</v>
      </c>
      <c r="G207" t="s">
        <v>24</v>
      </c>
    </row>
    <row r="208" spans="1:7" x14ac:dyDescent="0.25">
      <c r="A208" s="6" t="s">
        <v>447</v>
      </c>
      <c r="B208" t="s">
        <v>448</v>
      </c>
      <c r="C208" t="s">
        <v>22</v>
      </c>
      <c r="D208" t="s">
        <v>23</v>
      </c>
      <c r="E208" s="3">
        <v>251</v>
      </c>
      <c r="G208" t="s">
        <v>24</v>
      </c>
    </row>
    <row r="209" spans="1:7" x14ac:dyDescent="0.25">
      <c r="A209" s="6" t="s">
        <v>449</v>
      </c>
      <c r="B209" t="s">
        <v>450</v>
      </c>
      <c r="C209" t="s">
        <v>22</v>
      </c>
      <c r="D209" t="s">
        <v>23</v>
      </c>
      <c r="E209" s="3">
        <v>245</v>
      </c>
      <c r="G209" t="s">
        <v>24</v>
      </c>
    </row>
    <row r="210" spans="1:7" x14ac:dyDescent="0.25">
      <c r="A210" s="6" t="s">
        <v>451</v>
      </c>
      <c r="B210" t="s">
        <v>452</v>
      </c>
      <c r="C210" t="s">
        <v>22</v>
      </c>
      <c r="D210" t="s">
        <v>23</v>
      </c>
      <c r="E210" s="3">
        <v>197</v>
      </c>
      <c r="G210" t="s">
        <v>24</v>
      </c>
    </row>
    <row r="211" spans="1:7" x14ac:dyDescent="0.25">
      <c r="A211" s="6" t="s">
        <v>453</v>
      </c>
      <c r="B211" t="s">
        <v>454</v>
      </c>
      <c r="C211" t="s">
        <v>22</v>
      </c>
      <c r="D211" t="s">
        <v>23</v>
      </c>
      <c r="E211" s="3">
        <v>689</v>
      </c>
      <c r="G211" t="s">
        <v>24</v>
      </c>
    </row>
    <row r="212" spans="1:7" x14ac:dyDescent="0.25">
      <c r="A212" s="6" t="s">
        <v>455</v>
      </c>
      <c r="B212" t="s">
        <v>333</v>
      </c>
      <c r="C212" t="s">
        <v>22</v>
      </c>
      <c r="D212" t="s">
        <v>23</v>
      </c>
      <c r="E212" s="3">
        <v>276</v>
      </c>
      <c r="G212" t="s">
        <v>24</v>
      </c>
    </row>
    <row r="213" spans="1:7" x14ac:dyDescent="0.25">
      <c r="A213" s="6" t="s">
        <v>456</v>
      </c>
      <c r="B213" t="s">
        <v>457</v>
      </c>
      <c r="C213" t="s">
        <v>22</v>
      </c>
      <c r="D213" t="s">
        <v>23</v>
      </c>
      <c r="E213" s="3">
        <v>383</v>
      </c>
      <c r="G213" t="s">
        <v>24</v>
      </c>
    </row>
    <row r="214" spans="1:7" x14ac:dyDescent="0.25">
      <c r="A214" s="6" t="s">
        <v>458</v>
      </c>
      <c r="B214" t="s">
        <v>459</v>
      </c>
      <c r="C214" t="s">
        <v>22</v>
      </c>
      <c r="D214" t="s">
        <v>23</v>
      </c>
      <c r="E214" s="3">
        <v>265</v>
      </c>
      <c r="G214" t="s">
        <v>24</v>
      </c>
    </row>
    <row r="215" spans="1:7" x14ac:dyDescent="0.25">
      <c r="A215" s="6" t="s">
        <v>460</v>
      </c>
      <c r="B215" t="s">
        <v>461</v>
      </c>
      <c r="C215" t="s">
        <v>22</v>
      </c>
      <c r="D215" t="s">
        <v>23</v>
      </c>
      <c r="E215" s="3">
        <v>401</v>
      </c>
      <c r="G215" t="s">
        <v>24</v>
      </c>
    </row>
    <row r="216" spans="1:7" x14ac:dyDescent="0.25">
      <c r="A216" s="6" t="s">
        <v>462</v>
      </c>
      <c r="B216" t="s">
        <v>463</v>
      </c>
      <c r="C216" t="s">
        <v>22</v>
      </c>
      <c r="D216" t="s">
        <v>23</v>
      </c>
      <c r="E216" s="3">
        <v>395</v>
      </c>
      <c r="G216" t="s">
        <v>24</v>
      </c>
    </row>
    <row r="217" spans="1:7" x14ac:dyDescent="0.25">
      <c r="A217" s="6" t="s">
        <v>464</v>
      </c>
      <c r="B217" t="s">
        <v>465</v>
      </c>
      <c r="C217" t="s">
        <v>22</v>
      </c>
      <c r="D217" t="s">
        <v>23</v>
      </c>
      <c r="E217" s="3">
        <v>513</v>
      </c>
      <c r="G217" t="s">
        <v>24</v>
      </c>
    </row>
    <row r="218" spans="1:7" x14ac:dyDescent="0.25">
      <c r="A218" s="6" t="s">
        <v>466</v>
      </c>
      <c r="B218" t="s">
        <v>467</v>
      </c>
      <c r="C218" t="s">
        <v>22</v>
      </c>
      <c r="D218" t="s">
        <v>23</v>
      </c>
      <c r="E218" s="3">
        <v>213</v>
      </c>
      <c r="G218" t="s">
        <v>24</v>
      </c>
    </row>
    <row r="219" spans="1:7" x14ac:dyDescent="0.25">
      <c r="A219" s="6" t="s">
        <v>468</v>
      </c>
      <c r="B219" t="s">
        <v>469</v>
      </c>
      <c r="C219" t="s">
        <v>22</v>
      </c>
      <c r="D219" t="s">
        <v>23</v>
      </c>
      <c r="E219" s="3">
        <v>618</v>
      </c>
      <c r="G219" t="s">
        <v>24</v>
      </c>
    </row>
    <row r="220" spans="1:7" x14ac:dyDescent="0.25">
      <c r="A220" s="6" t="s">
        <v>472</v>
      </c>
      <c r="B220" t="s">
        <v>473</v>
      </c>
      <c r="C220" t="s">
        <v>22</v>
      </c>
      <c r="D220" t="s">
        <v>23</v>
      </c>
      <c r="E220" s="3">
        <v>357</v>
      </c>
      <c r="G220" t="s">
        <v>24</v>
      </c>
    </row>
    <row r="221" spans="1:7" x14ac:dyDescent="0.25">
      <c r="A221" s="6" t="s">
        <v>474</v>
      </c>
      <c r="B221" t="s">
        <v>475</v>
      </c>
      <c r="C221" t="s">
        <v>22</v>
      </c>
      <c r="D221" t="s">
        <v>23</v>
      </c>
      <c r="E221" s="3">
        <v>444</v>
      </c>
      <c r="G221" t="s">
        <v>24</v>
      </c>
    </row>
    <row r="222" spans="1:7" x14ac:dyDescent="0.25">
      <c r="A222" s="6" t="s">
        <v>476</v>
      </c>
      <c r="B222" t="s">
        <v>477</v>
      </c>
      <c r="C222" t="s">
        <v>22</v>
      </c>
      <c r="D222" t="s">
        <v>23</v>
      </c>
      <c r="E222" s="3">
        <v>294</v>
      </c>
      <c r="G222" t="s">
        <v>24</v>
      </c>
    </row>
    <row r="223" spans="1:7" x14ac:dyDescent="0.25">
      <c r="A223" s="6" t="s">
        <v>478</v>
      </c>
      <c r="B223" t="s">
        <v>479</v>
      </c>
      <c r="C223" t="s">
        <v>22</v>
      </c>
      <c r="D223" t="s">
        <v>23</v>
      </c>
      <c r="E223" s="3">
        <v>426</v>
      </c>
      <c r="G223" t="s">
        <v>24</v>
      </c>
    </row>
    <row r="224" spans="1:7" x14ac:dyDescent="0.25">
      <c r="A224" s="6" t="s">
        <v>480</v>
      </c>
      <c r="B224" t="s">
        <v>86</v>
      </c>
      <c r="C224" t="s">
        <v>22</v>
      </c>
      <c r="D224" t="s">
        <v>23</v>
      </c>
      <c r="E224" s="3">
        <v>891</v>
      </c>
      <c r="G224" t="s">
        <v>24</v>
      </c>
    </row>
    <row r="225" spans="1:7" x14ac:dyDescent="0.25">
      <c r="A225" s="6" t="s">
        <v>481</v>
      </c>
      <c r="B225" t="s">
        <v>482</v>
      </c>
      <c r="C225" t="s">
        <v>22</v>
      </c>
      <c r="D225" t="s">
        <v>23</v>
      </c>
      <c r="E225" s="3">
        <v>340</v>
      </c>
      <c r="G225" t="s">
        <v>24</v>
      </c>
    </row>
    <row r="226" spans="1:7" x14ac:dyDescent="0.25">
      <c r="A226" s="6" t="s">
        <v>483</v>
      </c>
      <c r="B226" t="s">
        <v>484</v>
      </c>
      <c r="C226" t="s">
        <v>22</v>
      </c>
      <c r="D226" t="s">
        <v>23</v>
      </c>
      <c r="E226" s="3">
        <v>371</v>
      </c>
      <c r="G226" t="s">
        <v>24</v>
      </c>
    </row>
    <row r="227" spans="1:7" x14ac:dyDescent="0.25">
      <c r="A227" s="6" t="s">
        <v>485</v>
      </c>
      <c r="B227" t="s">
        <v>486</v>
      </c>
      <c r="C227" t="s">
        <v>22</v>
      </c>
      <c r="D227" t="s">
        <v>23</v>
      </c>
      <c r="E227" s="3">
        <v>423</v>
      </c>
      <c r="G227" t="s">
        <v>24</v>
      </c>
    </row>
    <row r="228" spans="1:7" x14ac:dyDescent="0.25">
      <c r="A228" s="6" t="s">
        <v>487</v>
      </c>
      <c r="B228" t="s">
        <v>488</v>
      </c>
      <c r="C228" t="s">
        <v>22</v>
      </c>
      <c r="D228" t="s">
        <v>23</v>
      </c>
      <c r="E228" s="3">
        <v>788</v>
      </c>
      <c r="G228" t="s">
        <v>24</v>
      </c>
    </row>
    <row r="229" spans="1:7" x14ac:dyDescent="0.25">
      <c r="A229" s="6" t="s">
        <v>489</v>
      </c>
      <c r="B229" t="s">
        <v>490</v>
      </c>
      <c r="C229" t="s">
        <v>22</v>
      </c>
      <c r="D229" t="s">
        <v>23</v>
      </c>
      <c r="E229" s="3">
        <v>412</v>
      </c>
      <c r="G229" t="s">
        <v>24</v>
      </c>
    </row>
    <row r="230" spans="1:7" x14ac:dyDescent="0.25">
      <c r="A230" s="6" t="s">
        <v>491</v>
      </c>
      <c r="B230" t="s">
        <v>492</v>
      </c>
      <c r="C230" t="s">
        <v>22</v>
      </c>
      <c r="D230" t="s">
        <v>23</v>
      </c>
      <c r="E230" s="3">
        <v>657</v>
      </c>
      <c r="G230" t="s">
        <v>24</v>
      </c>
    </row>
    <row r="231" spans="1:7" x14ac:dyDescent="0.25">
      <c r="A231" s="6" t="s">
        <v>493</v>
      </c>
      <c r="B231" t="s">
        <v>494</v>
      </c>
      <c r="C231" t="s">
        <v>22</v>
      </c>
      <c r="D231" t="s">
        <v>23</v>
      </c>
      <c r="E231" s="3">
        <v>292</v>
      </c>
      <c r="G231" t="s">
        <v>24</v>
      </c>
    </row>
    <row r="232" spans="1:7" x14ac:dyDescent="0.25">
      <c r="A232" s="6" t="s">
        <v>495</v>
      </c>
      <c r="B232" t="s">
        <v>496</v>
      </c>
      <c r="C232" t="s">
        <v>22</v>
      </c>
      <c r="D232" t="s">
        <v>23</v>
      </c>
      <c r="E232" s="3">
        <v>428</v>
      </c>
      <c r="G232" t="s">
        <v>24</v>
      </c>
    </row>
    <row r="233" spans="1:7" x14ac:dyDescent="0.25">
      <c r="A233" s="6" t="s">
        <v>497</v>
      </c>
      <c r="B233" t="s">
        <v>498</v>
      </c>
      <c r="C233" t="s">
        <v>22</v>
      </c>
      <c r="D233" t="s">
        <v>23</v>
      </c>
      <c r="E233" s="3">
        <v>428</v>
      </c>
      <c r="G233" t="s">
        <v>24</v>
      </c>
    </row>
    <row r="234" spans="1:7" x14ac:dyDescent="0.25">
      <c r="A234" s="6" t="s">
        <v>499</v>
      </c>
      <c r="B234" t="s">
        <v>500</v>
      </c>
      <c r="C234" t="s">
        <v>22</v>
      </c>
      <c r="D234" t="s">
        <v>23</v>
      </c>
      <c r="E234" s="3">
        <v>375</v>
      </c>
      <c r="G234" t="s">
        <v>24</v>
      </c>
    </row>
    <row r="235" spans="1:7" x14ac:dyDescent="0.25">
      <c r="A235" s="6" t="s">
        <v>501</v>
      </c>
      <c r="B235" t="s">
        <v>502</v>
      </c>
      <c r="C235" t="s">
        <v>22</v>
      </c>
      <c r="D235" t="s">
        <v>23</v>
      </c>
      <c r="E235" s="3">
        <v>456</v>
      </c>
      <c r="G235" t="s">
        <v>24</v>
      </c>
    </row>
    <row r="236" spans="1:7" x14ac:dyDescent="0.25">
      <c r="A236" s="6" t="s">
        <v>503</v>
      </c>
      <c r="B236" t="s">
        <v>124</v>
      </c>
      <c r="C236" t="s">
        <v>22</v>
      </c>
      <c r="D236" t="s">
        <v>23</v>
      </c>
      <c r="E236" s="3">
        <v>303</v>
      </c>
      <c r="G236" t="s">
        <v>24</v>
      </c>
    </row>
    <row r="237" spans="1:7" x14ac:dyDescent="0.25">
      <c r="A237" s="6" t="s">
        <v>504</v>
      </c>
      <c r="B237" t="s">
        <v>505</v>
      </c>
      <c r="C237" t="s">
        <v>22</v>
      </c>
      <c r="D237" t="s">
        <v>23</v>
      </c>
      <c r="E237" s="3">
        <v>404</v>
      </c>
      <c r="G237" t="s">
        <v>24</v>
      </c>
    </row>
    <row r="238" spans="1:7" x14ac:dyDescent="0.25">
      <c r="A238" s="6" t="s">
        <v>506</v>
      </c>
      <c r="B238" t="s">
        <v>507</v>
      </c>
      <c r="C238" t="s">
        <v>22</v>
      </c>
      <c r="D238" t="s">
        <v>23</v>
      </c>
      <c r="E238" s="3">
        <v>313</v>
      </c>
      <c r="G238" t="s">
        <v>24</v>
      </c>
    </row>
    <row r="239" spans="1:7" x14ac:dyDescent="0.25">
      <c r="A239" s="6" t="s">
        <v>508</v>
      </c>
      <c r="B239" t="s">
        <v>509</v>
      </c>
      <c r="C239" t="s">
        <v>22</v>
      </c>
      <c r="D239" t="s">
        <v>23</v>
      </c>
      <c r="E239" s="3">
        <v>177</v>
      </c>
      <c r="G239" t="s">
        <v>24</v>
      </c>
    </row>
    <row r="240" spans="1:7" x14ac:dyDescent="0.25">
      <c r="A240" s="6" t="s">
        <v>510</v>
      </c>
      <c r="B240" t="s">
        <v>511</v>
      </c>
      <c r="C240" t="s">
        <v>22</v>
      </c>
      <c r="D240" t="s">
        <v>23</v>
      </c>
      <c r="E240" s="3">
        <v>408</v>
      </c>
      <c r="G240" t="s">
        <v>24</v>
      </c>
    </row>
    <row r="241" spans="1:7" x14ac:dyDescent="0.25">
      <c r="A241" s="6" t="s">
        <v>512</v>
      </c>
      <c r="B241" t="s">
        <v>513</v>
      </c>
      <c r="C241" t="s">
        <v>22</v>
      </c>
      <c r="D241" t="s">
        <v>23</v>
      </c>
      <c r="E241" s="3">
        <v>347</v>
      </c>
      <c r="G241" t="s">
        <v>24</v>
      </c>
    </row>
    <row r="242" spans="1:7" x14ac:dyDescent="0.25">
      <c r="A242" s="6" t="s">
        <v>514</v>
      </c>
      <c r="B242" t="s">
        <v>515</v>
      </c>
      <c r="C242" t="s">
        <v>22</v>
      </c>
      <c r="D242" t="s">
        <v>23</v>
      </c>
      <c r="E242" s="3">
        <v>320</v>
      </c>
      <c r="G242" t="s">
        <v>24</v>
      </c>
    </row>
    <row r="243" spans="1:7" x14ac:dyDescent="0.25">
      <c r="A243" s="6" t="s">
        <v>516</v>
      </c>
      <c r="B243" t="s">
        <v>517</v>
      </c>
      <c r="C243" t="s">
        <v>22</v>
      </c>
      <c r="D243" t="s">
        <v>23</v>
      </c>
      <c r="E243" s="3">
        <v>308</v>
      </c>
      <c r="G243" t="s">
        <v>24</v>
      </c>
    </row>
    <row r="244" spans="1:7" x14ac:dyDescent="0.25">
      <c r="A244" s="6" t="s">
        <v>518</v>
      </c>
      <c r="B244" t="s">
        <v>519</v>
      </c>
      <c r="C244" t="s">
        <v>22</v>
      </c>
      <c r="D244" t="s">
        <v>23</v>
      </c>
      <c r="E244" s="3">
        <v>225</v>
      </c>
      <c r="G244" t="s">
        <v>24</v>
      </c>
    </row>
    <row r="245" spans="1:7" x14ac:dyDescent="0.25">
      <c r="A245" s="6" t="s">
        <v>520</v>
      </c>
      <c r="B245" t="s">
        <v>521</v>
      </c>
      <c r="C245" t="s">
        <v>22</v>
      </c>
      <c r="D245" t="s">
        <v>23</v>
      </c>
      <c r="E245" s="3">
        <v>448</v>
      </c>
      <c r="G245" t="s">
        <v>24</v>
      </c>
    </row>
    <row r="246" spans="1:7" x14ac:dyDescent="0.25">
      <c r="A246" s="6" t="s">
        <v>522</v>
      </c>
      <c r="B246" t="s">
        <v>523</v>
      </c>
      <c r="C246" t="s">
        <v>22</v>
      </c>
      <c r="D246" t="s">
        <v>23</v>
      </c>
      <c r="E246" s="3">
        <v>686</v>
      </c>
      <c r="G246" t="s">
        <v>24</v>
      </c>
    </row>
    <row r="247" spans="1:7" x14ac:dyDescent="0.25">
      <c r="A247" s="6" t="s">
        <v>524</v>
      </c>
      <c r="B247" t="s">
        <v>525</v>
      </c>
      <c r="C247" t="s">
        <v>22</v>
      </c>
      <c r="D247" t="s">
        <v>23</v>
      </c>
      <c r="E247" s="3">
        <v>386</v>
      </c>
      <c r="G247" t="s">
        <v>24</v>
      </c>
    </row>
    <row r="248" spans="1:7" x14ac:dyDescent="0.25">
      <c r="A248" s="6" t="s">
        <v>526</v>
      </c>
      <c r="B248" t="s">
        <v>527</v>
      </c>
      <c r="C248" t="s">
        <v>22</v>
      </c>
      <c r="D248" t="s">
        <v>23</v>
      </c>
      <c r="E248" s="3">
        <v>354</v>
      </c>
      <c r="G248" t="s">
        <v>24</v>
      </c>
    </row>
    <row r="249" spans="1:7" x14ac:dyDescent="0.25">
      <c r="A249" s="6" t="s">
        <v>528</v>
      </c>
      <c r="B249" t="s">
        <v>529</v>
      </c>
      <c r="C249" t="s">
        <v>22</v>
      </c>
      <c r="D249" t="s">
        <v>23</v>
      </c>
      <c r="E249" s="3">
        <v>325</v>
      </c>
      <c r="G249" t="s">
        <v>24</v>
      </c>
    </row>
    <row r="250" spans="1:7" x14ac:dyDescent="0.25">
      <c r="A250" s="6" t="s">
        <v>530</v>
      </c>
      <c r="B250" t="s">
        <v>531</v>
      </c>
      <c r="C250" t="s">
        <v>22</v>
      </c>
      <c r="D250" t="s">
        <v>23</v>
      </c>
      <c r="E250" s="3">
        <v>1901</v>
      </c>
      <c r="G250" t="s">
        <v>24</v>
      </c>
    </row>
    <row r="251" spans="1:7" x14ac:dyDescent="0.25">
      <c r="A251" s="6" t="s">
        <v>532</v>
      </c>
      <c r="B251" t="s">
        <v>533</v>
      </c>
      <c r="C251" t="s">
        <v>22</v>
      </c>
      <c r="D251" t="s">
        <v>23</v>
      </c>
      <c r="E251" s="3">
        <v>452</v>
      </c>
      <c r="G251" t="s">
        <v>24</v>
      </c>
    </row>
    <row r="252" spans="1:7" x14ac:dyDescent="0.25">
      <c r="A252" s="6" t="s">
        <v>534</v>
      </c>
      <c r="B252" t="s">
        <v>535</v>
      </c>
      <c r="C252" t="s">
        <v>22</v>
      </c>
      <c r="D252" t="s">
        <v>23</v>
      </c>
      <c r="E252" s="3">
        <v>325</v>
      </c>
      <c r="G252" t="s">
        <v>24</v>
      </c>
    </row>
    <row r="253" spans="1:7" x14ac:dyDescent="0.25">
      <c r="A253" s="6" t="s">
        <v>536</v>
      </c>
      <c r="B253" t="s">
        <v>537</v>
      </c>
      <c r="C253" t="s">
        <v>22</v>
      </c>
      <c r="D253" t="s">
        <v>23</v>
      </c>
      <c r="E253" s="3">
        <v>318</v>
      </c>
      <c r="G253" t="s">
        <v>24</v>
      </c>
    </row>
    <row r="254" spans="1:7" x14ac:dyDescent="0.25">
      <c r="A254" s="6" t="s">
        <v>538</v>
      </c>
      <c r="B254" t="s">
        <v>539</v>
      </c>
      <c r="C254" t="s">
        <v>22</v>
      </c>
      <c r="D254" t="s">
        <v>23</v>
      </c>
      <c r="E254" s="3">
        <v>3147</v>
      </c>
      <c r="G254" t="s">
        <v>24</v>
      </c>
    </row>
    <row r="255" spans="1:7" x14ac:dyDescent="0.25">
      <c r="A255" s="6" t="s">
        <v>542</v>
      </c>
      <c r="B255" t="s">
        <v>543</v>
      </c>
      <c r="C255" t="s">
        <v>22</v>
      </c>
      <c r="D255" t="s">
        <v>23</v>
      </c>
      <c r="E255" s="3">
        <v>241</v>
      </c>
      <c r="G255" t="s">
        <v>24</v>
      </c>
    </row>
    <row r="256" spans="1:7" x14ac:dyDescent="0.25">
      <c r="A256" s="6" t="s">
        <v>544</v>
      </c>
      <c r="B256" t="s">
        <v>545</v>
      </c>
      <c r="C256" t="s">
        <v>22</v>
      </c>
      <c r="D256" t="s">
        <v>23</v>
      </c>
      <c r="E256" s="3">
        <v>414</v>
      </c>
      <c r="G256" t="s">
        <v>24</v>
      </c>
    </row>
    <row r="257" spans="1:7" x14ac:dyDescent="0.25">
      <c r="A257" s="6" t="s">
        <v>546</v>
      </c>
      <c r="B257" t="s">
        <v>547</v>
      </c>
      <c r="C257" t="s">
        <v>22</v>
      </c>
      <c r="D257" t="s">
        <v>23</v>
      </c>
      <c r="E257" s="3">
        <v>362</v>
      </c>
      <c r="G257" t="s">
        <v>24</v>
      </c>
    </row>
    <row r="258" spans="1:7" x14ac:dyDescent="0.25">
      <c r="A258" s="6" t="s">
        <v>548</v>
      </c>
      <c r="B258" t="s">
        <v>549</v>
      </c>
      <c r="C258" t="s">
        <v>22</v>
      </c>
      <c r="D258" t="s">
        <v>23</v>
      </c>
      <c r="E258" s="3">
        <v>290</v>
      </c>
      <c r="G258" t="s">
        <v>24</v>
      </c>
    </row>
    <row r="259" spans="1:7" x14ac:dyDescent="0.25">
      <c r="A259" s="6" t="s">
        <v>550</v>
      </c>
      <c r="B259" t="s">
        <v>551</v>
      </c>
      <c r="C259" t="s">
        <v>22</v>
      </c>
      <c r="D259" t="s">
        <v>23</v>
      </c>
      <c r="E259" s="3">
        <v>457</v>
      </c>
      <c r="G259" t="s">
        <v>24</v>
      </c>
    </row>
    <row r="260" spans="1:7" x14ac:dyDescent="0.25">
      <c r="A260" s="6" t="s">
        <v>552</v>
      </c>
      <c r="B260" t="s">
        <v>553</v>
      </c>
      <c r="C260" t="s">
        <v>22</v>
      </c>
      <c r="D260" t="s">
        <v>23</v>
      </c>
      <c r="E260" s="3">
        <v>267</v>
      </c>
      <c r="G260" t="s">
        <v>24</v>
      </c>
    </row>
    <row r="261" spans="1:7" x14ac:dyDescent="0.25">
      <c r="A261" s="6" t="s">
        <v>554</v>
      </c>
      <c r="B261" t="s">
        <v>555</v>
      </c>
      <c r="C261" t="s">
        <v>22</v>
      </c>
      <c r="D261" t="s">
        <v>23</v>
      </c>
      <c r="E261" s="3">
        <v>271</v>
      </c>
      <c r="G261" t="s">
        <v>24</v>
      </c>
    </row>
    <row r="262" spans="1:7" x14ac:dyDescent="0.25">
      <c r="A262" s="6" t="s">
        <v>556</v>
      </c>
      <c r="B262" t="s">
        <v>557</v>
      </c>
      <c r="C262" t="s">
        <v>22</v>
      </c>
      <c r="D262" t="s">
        <v>23</v>
      </c>
      <c r="E262" s="3">
        <v>270</v>
      </c>
      <c r="G262" t="s">
        <v>24</v>
      </c>
    </row>
    <row r="263" spans="1:7" x14ac:dyDescent="0.25">
      <c r="A263" s="6" t="s">
        <v>558</v>
      </c>
      <c r="B263" t="s">
        <v>559</v>
      </c>
      <c r="C263" t="s">
        <v>22</v>
      </c>
      <c r="D263" t="s">
        <v>23</v>
      </c>
      <c r="E263" s="3">
        <v>206</v>
      </c>
      <c r="G263" t="s">
        <v>24</v>
      </c>
    </row>
    <row r="264" spans="1:7" x14ac:dyDescent="0.25">
      <c r="A264" s="6" t="s">
        <v>560</v>
      </c>
      <c r="B264" t="s">
        <v>561</v>
      </c>
      <c r="C264" t="s">
        <v>22</v>
      </c>
      <c r="D264" t="s">
        <v>23</v>
      </c>
      <c r="E264" s="3">
        <v>415</v>
      </c>
      <c r="G264" t="s">
        <v>24</v>
      </c>
    </row>
    <row r="265" spans="1:7" x14ac:dyDescent="0.25">
      <c r="A265" s="6" t="s">
        <v>562</v>
      </c>
      <c r="B265" t="s">
        <v>563</v>
      </c>
      <c r="C265" t="s">
        <v>22</v>
      </c>
      <c r="D265" t="s">
        <v>23</v>
      </c>
      <c r="E265" s="3">
        <v>193</v>
      </c>
      <c r="G265" t="s">
        <v>24</v>
      </c>
    </row>
    <row r="266" spans="1:7" x14ac:dyDescent="0.25">
      <c r="A266" s="6" t="s">
        <v>564</v>
      </c>
      <c r="B266" t="s">
        <v>565</v>
      </c>
      <c r="C266" t="s">
        <v>22</v>
      </c>
      <c r="D266" t="s">
        <v>23</v>
      </c>
      <c r="E266" s="3">
        <v>279</v>
      </c>
      <c r="G266" t="s">
        <v>24</v>
      </c>
    </row>
    <row r="267" spans="1:7" x14ac:dyDescent="0.25">
      <c r="A267" s="6" t="s">
        <v>566</v>
      </c>
      <c r="B267" t="s">
        <v>567</v>
      </c>
      <c r="C267" t="s">
        <v>22</v>
      </c>
      <c r="D267" t="s">
        <v>23</v>
      </c>
      <c r="E267" s="3">
        <v>166</v>
      </c>
      <c r="G267" t="s">
        <v>24</v>
      </c>
    </row>
    <row r="268" spans="1:7" x14ac:dyDescent="0.25">
      <c r="A268" s="6" t="s">
        <v>568</v>
      </c>
      <c r="B268" t="s">
        <v>569</v>
      </c>
      <c r="C268" t="s">
        <v>22</v>
      </c>
      <c r="D268" t="s">
        <v>23</v>
      </c>
      <c r="E268" s="3">
        <v>1995</v>
      </c>
      <c r="G268" t="s">
        <v>24</v>
      </c>
    </row>
    <row r="269" spans="1:7" x14ac:dyDescent="0.25">
      <c r="A269" s="6" t="s">
        <v>570</v>
      </c>
      <c r="B269" t="s">
        <v>571</v>
      </c>
      <c r="C269" t="s">
        <v>22</v>
      </c>
      <c r="D269" t="s">
        <v>23</v>
      </c>
      <c r="E269" s="3">
        <v>398</v>
      </c>
      <c r="G269" t="s">
        <v>24</v>
      </c>
    </row>
    <row r="270" spans="1:7" x14ac:dyDescent="0.25">
      <c r="A270" s="6" t="s">
        <v>572</v>
      </c>
      <c r="B270" t="s">
        <v>573</v>
      </c>
      <c r="C270" t="s">
        <v>22</v>
      </c>
      <c r="D270" t="s">
        <v>23</v>
      </c>
      <c r="E270" s="3">
        <v>286</v>
      </c>
      <c r="G270" t="s">
        <v>24</v>
      </c>
    </row>
    <row r="271" spans="1:7" x14ac:dyDescent="0.25">
      <c r="A271" s="6" t="s">
        <v>574</v>
      </c>
      <c r="B271" t="s">
        <v>575</v>
      </c>
      <c r="C271" t="s">
        <v>22</v>
      </c>
      <c r="D271" t="s">
        <v>23</v>
      </c>
      <c r="E271" s="3">
        <v>419</v>
      </c>
      <c r="G271" t="s">
        <v>24</v>
      </c>
    </row>
    <row r="272" spans="1:7" x14ac:dyDescent="0.25">
      <c r="A272" s="6" t="s">
        <v>576</v>
      </c>
      <c r="B272" t="s">
        <v>577</v>
      </c>
      <c r="C272" t="s">
        <v>22</v>
      </c>
      <c r="D272" t="s">
        <v>23</v>
      </c>
      <c r="E272" s="3">
        <v>217</v>
      </c>
      <c r="G272" t="s">
        <v>24</v>
      </c>
    </row>
    <row r="273" spans="1:7" x14ac:dyDescent="0.25">
      <c r="A273" s="6" t="s">
        <v>578</v>
      </c>
      <c r="B273" t="s">
        <v>579</v>
      </c>
      <c r="C273" t="s">
        <v>22</v>
      </c>
      <c r="D273" t="s">
        <v>23</v>
      </c>
      <c r="E273" s="3">
        <v>332</v>
      </c>
      <c r="G273" t="s">
        <v>24</v>
      </c>
    </row>
    <row r="274" spans="1:7" x14ac:dyDescent="0.25">
      <c r="A274" s="6" t="s">
        <v>580</v>
      </c>
      <c r="B274" t="s">
        <v>581</v>
      </c>
      <c r="C274" t="s">
        <v>22</v>
      </c>
      <c r="D274" t="s">
        <v>23</v>
      </c>
      <c r="E274" s="3">
        <v>561</v>
      </c>
      <c r="G274" t="s">
        <v>24</v>
      </c>
    </row>
    <row r="275" spans="1:7" x14ac:dyDescent="0.25">
      <c r="A275" s="6" t="s">
        <v>582</v>
      </c>
      <c r="B275" t="s">
        <v>583</v>
      </c>
      <c r="C275" t="s">
        <v>22</v>
      </c>
      <c r="D275" t="s">
        <v>23</v>
      </c>
      <c r="E275" s="3">
        <v>217</v>
      </c>
      <c r="G275" t="s">
        <v>24</v>
      </c>
    </row>
    <row r="276" spans="1:7" x14ac:dyDescent="0.25">
      <c r="A276" s="6" t="s">
        <v>586</v>
      </c>
      <c r="B276" t="s">
        <v>587</v>
      </c>
      <c r="C276" t="s">
        <v>22</v>
      </c>
      <c r="D276" t="s">
        <v>23</v>
      </c>
      <c r="E276" s="3">
        <v>437</v>
      </c>
      <c r="G276" t="s">
        <v>24</v>
      </c>
    </row>
    <row r="277" spans="1:7" x14ac:dyDescent="0.25">
      <c r="A277" s="6" t="s">
        <v>588</v>
      </c>
      <c r="B277" t="s">
        <v>589</v>
      </c>
      <c r="C277" t="s">
        <v>22</v>
      </c>
      <c r="D277" t="s">
        <v>23</v>
      </c>
      <c r="E277" s="3">
        <v>247</v>
      </c>
      <c r="G277" t="s">
        <v>24</v>
      </c>
    </row>
    <row r="278" spans="1:7" x14ac:dyDescent="0.25">
      <c r="A278" s="6" t="s">
        <v>590</v>
      </c>
      <c r="B278" t="s">
        <v>591</v>
      </c>
      <c r="C278" t="s">
        <v>22</v>
      </c>
      <c r="D278" t="s">
        <v>23</v>
      </c>
      <c r="E278" s="3">
        <v>292</v>
      </c>
      <c r="G278" t="s">
        <v>24</v>
      </c>
    </row>
    <row r="279" spans="1:7" x14ac:dyDescent="0.25">
      <c r="A279" s="6" t="s">
        <v>592</v>
      </c>
      <c r="B279" t="s">
        <v>593</v>
      </c>
      <c r="C279" t="s">
        <v>22</v>
      </c>
      <c r="D279" t="s">
        <v>23</v>
      </c>
      <c r="E279" s="3">
        <v>214</v>
      </c>
      <c r="G279" t="s">
        <v>24</v>
      </c>
    </row>
    <row r="280" spans="1:7" x14ac:dyDescent="0.25">
      <c r="A280" s="6" t="s">
        <v>594</v>
      </c>
      <c r="B280" t="s">
        <v>595</v>
      </c>
      <c r="C280" t="s">
        <v>22</v>
      </c>
      <c r="D280" t="s">
        <v>23</v>
      </c>
      <c r="E280" s="3">
        <v>269</v>
      </c>
      <c r="G280" t="s">
        <v>24</v>
      </c>
    </row>
    <row r="281" spans="1:7" x14ac:dyDescent="0.25">
      <c r="A281" s="6" t="s">
        <v>596</v>
      </c>
      <c r="B281" t="s">
        <v>597</v>
      </c>
      <c r="C281" t="s">
        <v>22</v>
      </c>
      <c r="D281" t="s">
        <v>23</v>
      </c>
      <c r="E281" s="3">
        <v>214</v>
      </c>
      <c r="G281" t="s">
        <v>24</v>
      </c>
    </row>
    <row r="282" spans="1:7" x14ac:dyDescent="0.25">
      <c r="A282" s="6" t="s">
        <v>598</v>
      </c>
      <c r="B282" t="s">
        <v>599</v>
      </c>
      <c r="C282" t="s">
        <v>22</v>
      </c>
      <c r="D282" t="s">
        <v>23</v>
      </c>
      <c r="E282" s="3">
        <v>451</v>
      </c>
      <c r="G282" t="s">
        <v>24</v>
      </c>
    </row>
    <row r="283" spans="1:7" x14ac:dyDescent="0.25">
      <c r="A283" s="6" t="s">
        <v>600</v>
      </c>
      <c r="B283" t="s">
        <v>601</v>
      </c>
      <c r="C283" t="s">
        <v>22</v>
      </c>
      <c r="D283" t="s">
        <v>23</v>
      </c>
      <c r="E283" s="3">
        <v>238</v>
      </c>
      <c r="G283" t="s">
        <v>24</v>
      </c>
    </row>
    <row r="284" spans="1:7" x14ac:dyDescent="0.25">
      <c r="A284" s="6" t="s">
        <v>602</v>
      </c>
      <c r="B284" t="s">
        <v>603</v>
      </c>
      <c r="C284" t="s">
        <v>22</v>
      </c>
      <c r="D284" t="s">
        <v>23</v>
      </c>
      <c r="E284" s="3">
        <v>375</v>
      </c>
      <c r="G284" t="s">
        <v>24</v>
      </c>
    </row>
    <row r="285" spans="1:7" x14ac:dyDescent="0.25">
      <c r="A285" s="6" t="s">
        <v>604</v>
      </c>
      <c r="B285" t="s">
        <v>605</v>
      </c>
      <c r="C285" t="s">
        <v>22</v>
      </c>
      <c r="D285" t="s">
        <v>23</v>
      </c>
      <c r="E285" s="3">
        <v>440</v>
      </c>
      <c r="G285" t="s">
        <v>24</v>
      </c>
    </row>
    <row r="286" spans="1:7" x14ac:dyDescent="0.25">
      <c r="A286" s="6" t="s">
        <v>606</v>
      </c>
      <c r="B286" t="s">
        <v>607</v>
      </c>
      <c r="C286" t="s">
        <v>22</v>
      </c>
      <c r="D286" t="s">
        <v>23</v>
      </c>
      <c r="E286" s="3">
        <v>165</v>
      </c>
      <c r="G286" t="s">
        <v>24</v>
      </c>
    </row>
    <row r="287" spans="1:7" x14ac:dyDescent="0.25">
      <c r="A287" s="6" t="s">
        <v>608</v>
      </c>
      <c r="B287" t="s">
        <v>609</v>
      </c>
      <c r="C287" t="s">
        <v>22</v>
      </c>
      <c r="D287" t="s">
        <v>23</v>
      </c>
      <c r="E287" s="3">
        <v>249</v>
      </c>
      <c r="G287" t="s">
        <v>24</v>
      </c>
    </row>
    <row r="288" spans="1:7" x14ac:dyDescent="0.25">
      <c r="A288" s="6" t="s">
        <v>610</v>
      </c>
      <c r="B288" t="s">
        <v>611</v>
      </c>
      <c r="C288" t="s">
        <v>22</v>
      </c>
      <c r="D288" t="s">
        <v>23</v>
      </c>
      <c r="E288" s="3">
        <v>512</v>
      </c>
      <c r="G288" t="s">
        <v>24</v>
      </c>
    </row>
    <row r="289" spans="1:7" x14ac:dyDescent="0.25">
      <c r="A289" s="6" t="s">
        <v>612</v>
      </c>
      <c r="B289" t="s">
        <v>613</v>
      </c>
      <c r="C289" t="s">
        <v>22</v>
      </c>
      <c r="D289" t="s">
        <v>23</v>
      </c>
      <c r="E289" s="3">
        <v>341</v>
      </c>
      <c r="G289" t="s">
        <v>24</v>
      </c>
    </row>
    <row r="290" spans="1:7" x14ac:dyDescent="0.25">
      <c r="A290" s="6" t="s">
        <v>614</v>
      </c>
      <c r="B290" t="s">
        <v>615</v>
      </c>
      <c r="C290" t="s">
        <v>22</v>
      </c>
      <c r="D290" t="s">
        <v>23</v>
      </c>
      <c r="E290" s="3">
        <v>456</v>
      </c>
      <c r="G290" t="s">
        <v>24</v>
      </c>
    </row>
    <row r="291" spans="1:7" x14ac:dyDescent="0.25">
      <c r="A291" s="6" t="s">
        <v>616</v>
      </c>
      <c r="B291" t="s">
        <v>617</v>
      </c>
      <c r="C291" t="s">
        <v>22</v>
      </c>
      <c r="D291" t="s">
        <v>23</v>
      </c>
      <c r="E291" s="3">
        <v>444</v>
      </c>
      <c r="G291" t="s">
        <v>24</v>
      </c>
    </row>
    <row r="292" spans="1:7" x14ac:dyDescent="0.25">
      <c r="A292" s="6" t="s">
        <v>618</v>
      </c>
      <c r="B292" t="s">
        <v>619</v>
      </c>
      <c r="C292" t="s">
        <v>22</v>
      </c>
      <c r="D292" t="s">
        <v>23</v>
      </c>
      <c r="E292" s="3">
        <v>798</v>
      </c>
      <c r="G292" t="s">
        <v>24</v>
      </c>
    </row>
    <row r="293" spans="1:7" x14ac:dyDescent="0.25">
      <c r="A293" s="6" t="s">
        <v>620</v>
      </c>
      <c r="B293" t="s">
        <v>309</v>
      </c>
      <c r="C293" t="s">
        <v>22</v>
      </c>
      <c r="D293" t="s">
        <v>23</v>
      </c>
      <c r="E293" s="3">
        <v>694</v>
      </c>
      <c r="G293" t="s">
        <v>24</v>
      </c>
    </row>
    <row r="294" spans="1:7" x14ac:dyDescent="0.25">
      <c r="A294" s="6" t="s">
        <v>621</v>
      </c>
      <c r="B294" t="s">
        <v>622</v>
      </c>
      <c r="C294" t="s">
        <v>22</v>
      </c>
      <c r="D294" t="s">
        <v>23</v>
      </c>
      <c r="E294" s="3">
        <v>243</v>
      </c>
      <c r="G294" t="s">
        <v>24</v>
      </c>
    </row>
    <row r="295" spans="1:7" x14ac:dyDescent="0.25">
      <c r="A295" s="6" t="s">
        <v>623</v>
      </c>
      <c r="B295" t="s">
        <v>624</v>
      </c>
      <c r="C295" t="s">
        <v>22</v>
      </c>
      <c r="D295" t="s">
        <v>23</v>
      </c>
      <c r="E295" s="3">
        <v>305</v>
      </c>
      <c r="G295" t="s">
        <v>24</v>
      </c>
    </row>
    <row r="296" spans="1:7" x14ac:dyDescent="0.25">
      <c r="A296" s="6" t="s">
        <v>625</v>
      </c>
      <c r="B296" t="s">
        <v>626</v>
      </c>
      <c r="C296" t="s">
        <v>22</v>
      </c>
      <c r="D296" t="s">
        <v>23</v>
      </c>
      <c r="E296" s="3">
        <v>493</v>
      </c>
      <c r="G296" t="s">
        <v>24</v>
      </c>
    </row>
    <row r="297" spans="1:7" x14ac:dyDescent="0.25">
      <c r="A297" s="6" t="s">
        <v>627</v>
      </c>
      <c r="B297" t="s">
        <v>628</v>
      </c>
      <c r="C297" t="s">
        <v>22</v>
      </c>
      <c r="D297" t="s">
        <v>23</v>
      </c>
      <c r="E297" s="3">
        <v>206</v>
      </c>
      <c r="G297" t="s">
        <v>24</v>
      </c>
    </row>
    <row r="298" spans="1:7" x14ac:dyDescent="0.25">
      <c r="A298" s="6" t="s">
        <v>629</v>
      </c>
      <c r="B298" t="s">
        <v>630</v>
      </c>
      <c r="C298" t="s">
        <v>22</v>
      </c>
      <c r="D298" t="s">
        <v>23</v>
      </c>
      <c r="E298" s="3">
        <v>514</v>
      </c>
      <c r="G298" t="s">
        <v>24</v>
      </c>
    </row>
    <row r="299" spans="1:7" x14ac:dyDescent="0.25">
      <c r="A299" s="6" t="s">
        <v>631</v>
      </c>
      <c r="B299" t="s">
        <v>632</v>
      </c>
      <c r="C299" t="s">
        <v>22</v>
      </c>
      <c r="D299" t="s">
        <v>23</v>
      </c>
      <c r="E299" s="3">
        <v>382</v>
      </c>
      <c r="G299" t="s">
        <v>24</v>
      </c>
    </row>
    <row r="300" spans="1:7" x14ac:dyDescent="0.25">
      <c r="A300" s="6" t="s">
        <v>633</v>
      </c>
      <c r="B300" t="s">
        <v>634</v>
      </c>
      <c r="C300" t="s">
        <v>22</v>
      </c>
      <c r="D300" t="s">
        <v>23</v>
      </c>
      <c r="E300" s="3">
        <v>206</v>
      </c>
      <c r="G300" t="s">
        <v>24</v>
      </c>
    </row>
    <row r="301" spans="1:7" x14ac:dyDescent="0.25">
      <c r="A301" s="6" t="s">
        <v>635</v>
      </c>
      <c r="B301" t="s">
        <v>535</v>
      </c>
      <c r="C301" t="s">
        <v>22</v>
      </c>
      <c r="D301" t="s">
        <v>23</v>
      </c>
      <c r="E301" s="3">
        <v>271</v>
      </c>
      <c r="G301" t="s">
        <v>24</v>
      </c>
    </row>
    <row r="302" spans="1:7" x14ac:dyDescent="0.25">
      <c r="A302" s="6" t="s">
        <v>636</v>
      </c>
      <c r="B302" t="s">
        <v>637</v>
      </c>
      <c r="C302" t="s">
        <v>22</v>
      </c>
      <c r="D302" t="s">
        <v>23</v>
      </c>
      <c r="E302" s="3">
        <v>411</v>
      </c>
      <c r="G302" t="s">
        <v>24</v>
      </c>
    </row>
    <row r="303" spans="1:7" x14ac:dyDescent="0.25">
      <c r="A303" s="6" t="s">
        <v>638</v>
      </c>
      <c r="B303" t="s">
        <v>639</v>
      </c>
      <c r="C303" t="s">
        <v>22</v>
      </c>
      <c r="D303" t="s">
        <v>23</v>
      </c>
      <c r="E303" s="3">
        <v>242</v>
      </c>
      <c r="G303" t="s">
        <v>24</v>
      </c>
    </row>
    <row r="304" spans="1:7" x14ac:dyDescent="0.25">
      <c r="A304" s="6" t="s">
        <v>640</v>
      </c>
      <c r="B304" t="s">
        <v>641</v>
      </c>
      <c r="C304" t="s">
        <v>22</v>
      </c>
      <c r="D304" t="s">
        <v>23</v>
      </c>
      <c r="E304" s="3">
        <v>686</v>
      </c>
      <c r="G304" t="s">
        <v>24</v>
      </c>
    </row>
    <row r="305" spans="1:7" x14ac:dyDescent="0.25">
      <c r="A305" s="6" t="s">
        <v>642</v>
      </c>
      <c r="B305" t="s">
        <v>643</v>
      </c>
      <c r="C305" t="s">
        <v>22</v>
      </c>
      <c r="D305" t="s">
        <v>23</v>
      </c>
      <c r="E305" s="3">
        <v>3077</v>
      </c>
      <c r="G305" t="s">
        <v>24</v>
      </c>
    </row>
    <row r="306" spans="1:7" x14ac:dyDescent="0.25">
      <c r="A306" s="6" t="s">
        <v>646</v>
      </c>
      <c r="B306" t="s">
        <v>188</v>
      </c>
      <c r="C306" t="s">
        <v>22</v>
      </c>
      <c r="D306" t="s">
        <v>23</v>
      </c>
      <c r="E306" s="3">
        <v>417</v>
      </c>
      <c r="G306" t="s">
        <v>24</v>
      </c>
    </row>
    <row r="307" spans="1:7" x14ac:dyDescent="0.25">
      <c r="A307" s="6" t="s">
        <v>647</v>
      </c>
      <c r="B307" t="s">
        <v>648</v>
      </c>
      <c r="C307" t="s">
        <v>22</v>
      </c>
      <c r="D307" t="s">
        <v>23</v>
      </c>
      <c r="E307" s="3">
        <v>223</v>
      </c>
      <c r="G307" t="s">
        <v>24</v>
      </c>
    </row>
    <row r="308" spans="1:7" x14ac:dyDescent="0.25">
      <c r="A308" s="6" t="s">
        <v>649</v>
      </c>
      <c r="B308" t="s">
        <v>650</v>
      </c>
      <c r="C308" t="s">
        <v>22</v>
      </c>
      <c r="D308" t="s">
        <v>23</v>
      </c>
      <c r="E308" s="3">
        <v>213</v>
      </c>
      <c r="G308" t="s">
        <v>24</v>
      </c>
    </row>
    <row r="309" spans="1:7" x14ac:dyDescent="0.25">
      <c r="A309" s="6" t="s">
        <v>651</v>
      </c>
      <c r="B309" t="s">
        <v>652</v>
      </c>
      <c r="C309" t="s">
        <v>22</v>
      </c>
      <c r="D309" t="s">
        <v>23</v>
      </c>
      <c r="E309" s="3">
        <v>688</v>
      </c>
      <c r="G309" t="s">
        <v>24</v>
      </c>
    </row>
    <row r="310" spans="1:7" x14ac:dyDescent="0.25">
      <c r="A310" s="6" t="s">
        <v>653</v>
      </c>
      <c r="B310" t="s">
        <v>654</v>
      </c>
      <c r="C310" t="s">
        <v>22</v>
      </c>
      <c r="D310" t="s">
        <v>23</v>
      </c>
      <c r="E310" s="3">
        <v>251</v>
      </c>
      <c r="G310" t="s">
        <v>24</v>
      </c>
    </row>
    <row r="311" spans="1:7" x14ac:dyDescent="0.25">
      <c r="A311" s="6" t="s">
        <v>655</v>
      </c>
      <c r="B311" t="s">
        <v>656</v>
      </c>
      <c r="C311" t="s">
        <v>22</v>
      </c>
      <c r="D311" t="s">
        <v>23</v>
      </c>
      <c r="E311" s="3">
        <v>428</v>
      </c>
      <c r="G311" t="s">
        <v>24</v>
      </c>
    </row>
    <row r="312" spans="1:7" x14ac:dyDescent="0.25">
      <c r="A312" s="6" t="s">
        <v>657</v>
      </c>
      <c r="B312" t="s">
        <v>658</v>
      </c>
      <c r="C312" t="s">
        <v>22</v>
      </c>
      <c r="D312" t="s">
        <v>23</v>
      </c>
      <c r="E312" s="3">
        <v>343</v>
      </c>
      <c r="G312" t="s">
        <v>24</v>
      </c>
    </row>
    <row r="313" spans="1:7" x14ac:dyDescent="0.25">
      <c r="A313" s="6" t="s">
        <v>659</v>
      </c>
      <c r="B313" t="s">
        <v>660</v>
      </c>
      <c r="C313" t="s">
        <v>22</v>
      </c>
      <c r="D313" t="s">
        <v>23</v>
      </c>
      <c r="E313" s="3">
        <v>310</v>
      </c>
      <c r="G313" t="s">
        <v>24</v>
      </c>
    </row>
    <row r="314" spans="1:7" x14ac:dyDescent="0.25">
      <c r="A314" s="6" t="s">
        <v>661</v>
      </c>
      <c r="B314" t="s">
        <v>662</v>
      </c>
      <c r="C314" t="s">
        <v>22</v>
      </c>
      <c r="D314" t="s">
        <v>23</v>
      </c>
      <c r="E314" s="3">
        <v>358</v>
      </c>
      <c r="G314" t="s">
        <v>24</v>
      </c>
    </row>
    <row r="315" spans="1:7" x14ac:dyDescent="0.25">
      <c r="A315" s="6" t="s">
        <v>663</v>
      </c>
      <c r="B315" t="s">
        <v>319</v>
      </c>
      <c r="C315" t="s">
        <v>22</v>
      </c>
      <c r="D315" t="s">
        <v>23</v>
      </c>
      <c r="E315" s="3">
        <v>649</v>
      </c>
      <c r="G315" t="s">
        <v>24</v>
      </c>
    </row>
    <row r="316" spans="1:7" x14ac:dyDescent="0.25">
      <c r="A316" s="6" t="s">
        <v>664</v>
      </c>
      <c r="B316" t="s">
        <v>665</v>
      </c>
      <c r="C316" t="s">
        <v>22</v>
      </c>
      <c r="D316" t="s">
        <v>23</v>
      </c>
      <c r="E316" s="3">
        <v>387</v>
      </c>
      <c r="G316" t="s">
        <v>24</v>
      </c>
    </row>
    <row r="317" spans="1:7" x14ac:dyDescent="0.25">
      <c r="A317" s="6" t="s">
        <v>666</v>
      </c>
      <c r="B317" t="s">
        <v>667</v>
      </c>
      <c r="C317" t="s">
        <v>22</v>
      </c>
      <c r="D317" t="s">
        <v>23</v>
      </c>
      <c r="E317" s="3">
        <v>561</v>
      </c>
      <c r="G317" t="s">
        <v>24</v>
      </c>
    </row>
    <row r="318" spans="1:7" x14ac:dyDescent="0.25">
      <c r="A318" s="6" t="s">
        <v>670</v>
      </c>
      <c r="B318" t="s">
        <v>671</v>
      </c>
      <c r="C318" t="s">
        <v>22</v>
      </c>
      <c r="D318" t="s">
        <v>23</v>
      </c>
      <c r="E318" s="3">
        <v>572</v>
      </c>
      <c r="G318" t="s">
        <v>24</v>
      </c>
    </row>
    <row r="319" spans="1:7" x14ac:dyDescent="0.25">
      <c r="A319" s="6" t="s">
        <v>672</v>
      </c>
      <c r="B319" t="s">
        <v>673</v>
      </c>
      <c r="C319" t="s">
        <v>22</v>
      </c>
      <c r="D319" t="s">
        <v>23</v>
      </c>
      <c r="E319" s="3">
        <v>519</v>
      </c>
      <c r="G319" t="s">
        <v>24</v>
      </c>
    </row>
    <row r="320" spans="1:7" x14ac:dyDescent="0.25">
      <c r="A320" s="6" t="s">
        <v>674</v>
      </c>
      <c r="B320" t="s">
        <v>675</v>
      </c>
      <c r="C320" t="s">
        <v>22</v>
      </c>
      <c r="D320" t="s">
        <v>23</v>
      </c>
      <c r="E320" s="3">
        <v>1737</v>
      </c>
      <c r="G320" t="s">
        <v>24</v>
      </c>
    </row>
    <row r="321" spans="1:7" x14ac:dyDescent="0.25">
      <c r="A321" s="6" t="s">
        <v>676</v>
      </c>
      <c r="B321" t="s">
        <v>677</v>
      </c>
      <c r="C321" t="s">
        <v>22</v>
      </c>
      <c r="D321" t="s">
        <v>23</v>
      </c>
      <c r="E321" s="3">
        <v>979</v>
      </c>
      <c r="G321" t="s">
        <v>24</v>
      </c>
    </row>
    <row r="322" spans="1:7" x14ac:dyDescent="0.25">
      <c r="A322" s="6" t="s">
        <v>678</v>
      </c>
      <c r="B322" t="s">
        <v>679</v>
      </c>
      <c r="C322" t="s">
        <v>22</v>
      </c>
      <c r="D322" t="s">
        <v>23</v>
      </c>
      <c r="E322" s="3">
        <v>471</v>
      </c>
      <c r="G322" t="s">
        <v>24</v>
      </c>
    </row>
    <row r="323" spans="1:7" x14ac:dyDescent="0.25">
      <c r="A323" s="6" t="s">
        <v>680</v>
      </c>
      <c r="B323" t="s">
        <v>681</v>
      </c>
      <c r="C323" t="s">
        <v>22</v>
      </c>
      <c r="D323" t="s">
        <v>23</v>
      </c>
      <c r="E323" s="3">
        <v>241</v>
      </c>
      <c r="G323" t="s">
        <v>24</v>
      </c>
    </row>
    <row r="324" spans="1:7" x14ac:dyDescent="0.25">
      <c r="A324" s="6" t="s">
        <v>682</v>
      </c>
      <c r="B324" t="s">
        <v>683</v>
      </c>
      <c r="C324" t="s">
        <v>22</v>
      </c>
      <c r="D324" t="s">
        <v>23</v>
      </c>
      <c r="E324" s="3">
        <v>237</v>
      </c>
      <c r="G324" t="s">
        <v>24</v>
      </c>
    </row>
    <row r="325" spans="1:7" x14ac:dyDescent="0.25">
      <c r="A325" s="6" t="s">
        <v>684</v>
      </c>
      <c r="B325" t="s">
        <v>685</v>
      </c>
      <c r="C325" t="s">
        <v>22</v>
      </c>
      <c r="D325" t="s">
        <v>23</v>
      </c>
      <c r="E325" s="3">
        <v>170</v>
      </c>
      <c r="G325" t="s">
        <v>24</v>
      </c>
    </row>
    <row r="326" spans="1:7" x14ac:dyDescent="0.25">
      <c r="A326" s="6" t="s">
        <v>686</v>
      </c>
      <c r="B326" t="s">
        <v>687</v>
      </c>
      <c r="C326" t="s">
        <v>22</v>
      </c>
      <c r="D326" t="s">
        <v>23</v>
      </c>
      <c r="E326" s="3">
        <v>252</v>
      </c>
      <c r="G326" t="s">
        <v>24</v>
      </c>
    </row>
    <row r="327" spans="1:7" x14ac:dyDescent="0.25">
      <c r="A327" s="6" t="s">
        <v>688</v>
      </c>
      <c r="B327" t="s">
        <v>689</v>
      </c>
      <c r="C327" t="s">
        <v>22</v>
      </c>
      <c r="D327" t="s">
        <v>23</v>
      </c>
      <c r="E327" s="3">
        <v>177</v>
      </c>
      <c r="G327" t="s">
        <v>24</v>
      </c>
    </row>
    <row r="328" spans="1:7" x14ac:dyDescent="0.25">
      <c r="A328" s="6" t="s">
        <v>690</v>
      </c>
      <c r="B328" t="s">
        <v>691</v>
      </c>
      <c r="C328" t="s">
        <v>22</v>
      </c>
      <c r="D328" t="s">
        <v>23</v>
      </c>
      <c r="E328" s="3">
        <v>427</v>
      </c>
      <c r="G328" t="s">
        <v>24</v>
      </c>
    </row>
    <row r="329" spans="1:7" x14ac:dyDescent="0.25">
      <c r="A329" s="6" t="s">
        <v>692</v>
      </c>
      <c r="B329" t="s">
        <v>693</v>
      </c>
      <c r="C329" t="s">
        <v>22</v>
      </c>
      <c r="D329" t="s">
        <v>23</v>
      </c>
      <c r="E329" s="3">
        <v>234</v>
      </c>
      <c r="G329" t="s">
        <v>24</v>
      </c>
    </row>
    <row r="330" spans="1:7" x14ac:dyDescent="0.25">
      <c r="A330" s="6" t="s">
        <v>694</v>
      </c>
      <c r="B330" t="s">
        <v>695</v>
      </c>
      <c r="C330" t="s">
        <v>22</v>
      </c>
      <c r="D330" t="s">
        <v>23</v>
      </c>
      <c r="E330" s="3">
        <v>373</v>
      </c>
      <c r="G330" t="s">
        <v>24</v>
      </c>
    </row>
    <row r="331" spans="1:7" x14ac:dyDescent="0.25">
      <c r="A331" s="6" t="s">
        <v>696</v>
      </c>
      <c r="B331" t="s">
        <v>697</v>
      </c>
      <c r="C331" t="s">
        <v>22</v>
      </c>
      <c r="D331" t="s">
        <v>23</v>
      </c>
      <c r="E331" s="3">
        <v>234</v>
      </c>
      <c r="G331" t="s">
        <v>24</v>
      </c>
    </row>
    <row r="332" spans="1:7" x14ac:dyDescent="0.25">
      <c r="A332" s="6" t="s">
        <v>698</v>
      </c>
      <c r="B332" t="s">
        <v>699</v>
      </c>
      <c r="C332" t="s">
        <v>22</v>
      </c>
      <c r="D332" t="s">
        <v>23</v>
      </c>
      <c r="E332" s="3">
        <v>450</v>
      </c>
      <c r="G332" t="s">
        <v>24</v>
      </c>
    </row>
    <row r="333" spans="1:7" x14ac:dyDescent="0.25">
      <c r="A333" s="6" t="s">
        <v>700</v>
      </c>
      <c r="B333" t="s">
        <v>701</v>
      </c>
      <c r="C333" t="s">
        <v>22</v>
      </c>
      <c r="D333" t="s">
        <v>23</v>
      </c>
      <c r="E333" s="3">
        <v>486</v>
      </c>
      <c r="G333" t="s">
        <v>24</v>
      </c>
    </row>
    <row r="334" spans="1:7" x14ac:dyDescent="0.25">
      <c r="A334" s="6" t="s">
        <v>702</v>
      </c>
      <c r="B334" t="s">
        <v>703</v>
      </c>
      <c r="C334" t="s">
        <v>22</v>
      </c>
      <c r="D334" t="s">
        <v>23</v>
      </c>
      <c r="E334" s="3">
        <v>775</v>
      </c>
      <c r="G334" t="s">
        <v>24</v>
      </c>
    </row>
    <row r="335" spans="1:7" x14ac:dyDescent="0.25">
      <c r="A335" s="6" t="s">
        <v>704</v>
      </c>
      <c r="B335" t="s">
        <v>705</v>
      </c>
      <c r="C335" t="s">
        <v>22</v>
      </c>
      <c r="D335" t="s">
        <v>23</v>
      </c>
      <c r="E335" s="3">
        <v>275</v>
      </c>
      <c r="G335" t="s">
        <v>24</v>
      </c>
    </row>
    <row r="336" spans="1:7" x14ac:dyDescent="0.25">
      <c r="A336" s="6" t="s">
        <v>706</v>
      </c>
      <c r="B336" t="s">
        <v>707</v>
      </c>
      <c r="C336" t="s">
        <v>22</v>
      </c>
      <c r="D336" t="s">
        <v>23</v>
      </c>
      <c r="E336" s="3">
        <v>433</v>
      </c>
      <c r="G336" t="s">
        <v>24</v>
      </c>
    </row>
    <row r="337" spans="1:7" x14ac:dyDescent="0.25">
      <c r="A337" s="6" t="s">
        <v>708</v>
      </c>
      <c r="B337" t="s">
        <v>709</v>
      </c>
      <c r="C337" t="s">
        <v>22</v>
      </c>
      <c r="D337" t="s">
        <v>23</v>
      </c>
      <c r="E337" s="3">
        <v>358</v>
      </c>
      <c r="G337" t="s">
        <v>24</v>
      </c>
    </row>
    <row r="338" spans="1:7" x14ac:dyDescent="0.25">
      <c r="A338" s="6" t="s">
        <v>710</v>
      </c>
      <c r="B338" t="s">
        <v>711</v>
      </c>
      <c r="C338" t="s">
        <v>22</v>
      </c>
      <c r="D338" t="s">
        <v>23</v>
      </c>
      <c r="E338" s="3">
        <v>200</v>
      </c>
      <c r="G338" t="s">
        <v>24</v>
      </c>
    </row>
    <row r="339" spans="1:7" x14ac:dyDescent="0.25">
      <c r="A339" s="6" t="s">
        <v>712</v>
      </c>
      <c r="B339" t="s">
        <v>713</v>
      </c>
      <c r="C339" t="s">
        <v>22</v>
      </c>
      <c r="D339" t="s">
        <v>23</v>
      </c>
      <c r="E339" s="3">
        <v>518</v>
      </c>
      <c r="G339" t="s">
        <v>24</v>
      </c>
    </row>
    <row r="340" spans="1:7" x14ac:dyDescent="0.25">
      <c r="A340" s="6" t="s">
        <v>714</v>
      </c>
      <c r="B340" t="s">
        <v>715</v>
      </c>
      <c r="C340" t="s">
        <v>22</v>
      </c>
      <c r="D340" t="s">
        <v>23</v>
      </c>
      <c r="E340" s="3">
        <v>277</v>
      </c>
      <c r="G340" t="s">
        <v>24</v>
      </c>
    </row>
    <row r="341" spans="1:7" x14ac:dyDescent="0.25">
      <c r="A341" s="6" t="s">
        <v>718</v>
      </c>
      <c r="B341" t="s">
        <v>719</v>
      </c>
      <c r="C341" t="s">
        <v>22</v>
      </c>
      <c r="D341" t="s">
        <v>23</v>
      </c>
      <c r="E341" s="3">
        <v>571</v>
      </c>
      <c r="G341" t="s">
        <v>24</v>
      </c>
    </row>
    <row r="342" spans="1:7" x14ac:dyDescent="0.25">
      <c r="A342" s="6" t="s">
        <v>720</v>
      </c>
      <c r="B342" t="s">
        <v>721</v>
      </c>
      <c r="C342" t="s">
        <v>22</v>
      </c>
      <c r="D342" t="s">
        <v>23</v>
      </c>
      <c r="E342" s="3">
        <v>819</v>
      </c>
      <c r="G342" t="s">
        <v>24</v>
      </c>
    </row>
    <row r="343" spans="1:7" x14ac:dyDescent="0.25">
      <c r="A343" s="6" t="s">
        <v>722</v>
      </c>
      <c r="B343" t="s">
        <v>118</v>
      </c>
      <c r="C343" t="s">
        <v>22</v>
      </c>
      <c r="D343" t="s">
        <v>23</v>
      </c>
      <c r="E343" s="3">
        <v>163</v>
      </c>
      <c r="G343" t="s">
        <v>24</v>
      </c>
    </row>
    <row r="344" spans="1:7" x14ac:dyDescent="0.25">
      <c r="A344" s="6" t="s">
        <v>723</v>
      </c>
      <c r="B344" t="s">
        <v>724</v>
      </c>
      <c r="C344" t="s">
        <v>22</v>
      </c>
      <c r="D344" t="s">
        <v>23</v>
      </c>
      <c r="E344" s="3">
        <v>479</v>
      </c>
      <c r="G344" t="s">
        <v>24</v>
      </c>
    </row>
    <row r="345" spans="1:7" x14ac:dyDescent="0.25">
      <c r="A345" s="6" t="s">
        <v>725</v>
      </c>
      <c r="B345" t="s">
        <v>726</v>
      </c>
      <c r="C345" t="s">
        <v>22</v>
      </c>
      <c r="D345" t="s">
        <v>23</v>
      </c>
      <c r="E345" s="3">
        <v>1161</v>
      </c>
      <c r="G345" t="s">
        <v>24</v>
      </c>
    </row>
    <row r="346" spans="1:7" x14ac:dyDescent="0.25">
      <c r="A346" s="6" t="s">
        <v>727</v>
      </c>
      <c r="B346" t="s">
        <v>728</v>
      </c>
      <c r="C346" t="s">
        <v>22</v>
      </c>
      <c r="D346" t="s">
        <v>23</v>
      </c>
      <c r="E346" s="3">
        <v>472</v>
      </c>
      <c r="G346" t="s">
        <v>24</v>
      </c>
    </row>
    <row r="347" spans="1:7" x14ac:dyDescent="0.25">
      <c r="A347" s="6" t="s">
        <v>729</v>
      </c>
      <c r="B347" t="s">
        <v>730</v>
      </c>
      <c r="C347" t="s">
        <v>22</v>
      </c>
      <c r="D347" t="s">
        <v>23</v>
      </c>
      <c r="E347" s="3">
        <v>336</v>
      </c>
      <c r="G347" t="s">
        <v>24</v>
      </c>
    </row>
    <row r="348" spans="1:7" x14ac:dyDescent="0.25">
      <c r="A348" s="6" t="s">
        <v>731</v>
      </c>
      <c r="B348" t="s">
        <v>732</v>
      </c>
      <c r="C348" t="s">
        <v>22</v>
      </c>
      <c r="D348" t="s">
        <v>23</v>
      </c>
      <c r="E348" s="3">
        <v>482</v>
      </c>
      <c r="G348" t="s">
        <v>24</v>
      </c>
    </row>
    <row r="349" spans="1:7" x14ac:dyDescent="0.25">
      <c r="A349" s="6" t="s">
        <v>733</v>
      </c>
      <c r="B349" t="s">
        <v>734</v>
      </c>
      <c r="C349" t="s">
        <v>22</v>
      </c>
      <c r="D349" t="s">
        <v>23</v>
      </c>
      <c r="E349" s="3">
        <v>434</v>
      </c>
      <c r="G349" t="s">
        <v>24</v>
      </c>
    </row>
    <row r="350" spans="1:7" x14ac:dyDescent="0.25">
      <c r="A350" s="6" t="s">
        <v>735</v>
      </c>
      <c r="B350" t="s">
        <v>736</v>
      </c>
      <c r="C350" t="s">
        <v>22</v>
      </c>
      <c r="D350" t="s">
        <v>23</v>
      </c>
      <c r="E350" s="3">
        <v>420</v>
      </c>
      <c r="G350" t="s">
        <v>24</v>
      </c>
    </row>
    <row r="351" spans="1:7" x14ac:dyDescent="0.25">
      <c r="A351" s="6" t="s">
        <v>737</v>
      </c>
      <c r="B351" t="s">
        <v>738</v>
      </c>
      <c r="C351" t="s">
        <v>22</v>
      </c>
      <c r="D351" t="s">
        <v>23</v>
      </c>
      <c r="E351" s="3">
        <v>282</v>
      </c>
      <c r="G351" t="s">
        <v>24</v>
      </c>
    </row>
    <row r="352" spans="1:7" x14ac:dyDescent="0.25">
      <c r="A352" s="6" t="s">
        <v>739</v>
      </c>
      <c r="B352" t="s">
        <v>740</v>
      </c>
      <c r="C352" t="s">
        <v>22</v>
      </c>
      <c r="D352" t="s">
        <v>23</v>
      </c>
      <c r="E352" s="3">
        <v>708</v>
      </c>
      <c r="G352" t="s">
        <v>24</v>
      </c>
    </row>
    <row r="353" spans="1:7" x14ac:dyDescent="0.25">
      <c r="A353" s="6" t="s">
        <v>741</v>
      </c>
      <c r="B353" t="s">
        <v>742</v>
      </c>
      <c r="C353" t="s">
        <v>22</v>
      </c>
      <c r="D353" t="s">
        <v>23</v>
      </c>
      <c r="E353" s="3">
        <v>608</v>
      </c>
      <c r="G353" t="s">
        <v>24</v>
      </c>
    </row>
    <row r="354" spans="1:7" x14ac:dyDescent="0.25">
      <c r="A354" s="6" t="s">
        <v>743</v>
      </c>
      <c r="B354" t="s">
        <v>744</v>
      </c>
      <c r="C354" t="s">
        <v>22</v>
      </c>
      <c r="D354" t="s">
        <v>23</v>
      </c>
      <c r="E354" s="3">
        <v>197</v>
      </c>
      <c r="G354" t="s">
        <v>24</v>
      </c>
    </row>
    <row r="355" spans="1:7" x14ac:dyDescent="0.25">
      <c r="A355" s="6" t="s">
        <v>745</v>
      </c>
      <c r="B355" t="s">
        <v>746</v>
      </c>
      <c r="C355" t="s">
        <v>22</v>
      </c>
      <c r="D355" t="s">
        <v>23</v>
      </c>
      <c r="E355" s="3">
        <v>2461</v>
      </c>
      <c r="G355" t="s">
        <v>24</v>
      </c>
    </row>
    <row r="356" spans="1:7" x14ac:dyDescent="0.25">
      <c r="A356" s="6" t="s">
        <v>747</v>
      </c>
      <c r="B356" t="s">
        <v>748</v>
      </c>
      <c r="C356" t="s">
        <v>22</v>
      </c>
      <c r="D356" t="s">
        <v>23</v>
      </c>
      <c r="E356" s="3">
        <v>1344</v>
      </c>
      <c r="G356" t="s">
        <v>24</v>
      </c>
    </row>
    <row r="357" spans="1:7" x14ac:dyDescent="0.25">
      <c r="A357" s="6" t="s">
        <v>749</v>
      </c>
      <c r="B357" t="s">
        <v>750</v>
      </c>
      <c r="C357" t="s">
        <v>22</v>
      </c>
      <c r="D357" t="s">
        <v>23</v>
      </c>
      <c r="E357" s="3">
        <v>168</v>
      </c>
      <c r="G357" t="s">
        <v>24</v>
      </c>
    </row>
    <row r="358" spans="1:7" x14ac:dyDescent="0.25">
      <c r="A358" s="6" t="s">
        <v>751</v>
      </c>
      <c r="B358" t="s">
        <v>752</v>
      </c>
      <c r="C358" t="s">
        <v>22</v>
      </c>
      <c r="D358" t="s">
        <v>23</v>
      </c>
      <c r="E358" s="3">
        <v>560</v>
      </c>
      <c r="G358" t="s">
        <v>24</v>
      </c>
    </row>
    <row r="359" spans="1:7" x14ac:dyDescent="0.25">
      <c r="A359" s="6" t="s">
        <v>753</v>
      </c>
      <c r="B359" t="s">
        <v>754</v>
      </c>
      <c r="C359" t="s">
        <v>22</v>
      </c>
      <c r="D359" t="s">
        <v>23</v>
      </c>
      <c r="E359" s="3">
        <v>320</v>
      </c>
      <c r="G359" t="s">
        <v>24</v>
      </c>
    </row>
    <row r="360" spans="1:7" x14ac:dyDescent="0.25">
      <c r="A360" s="6" t="s">
        <v>755</v>
      </c>
      <c r="B360" t="s">
        <v>756</v>
      </c>
      <c r="C360" t="s">
        <v>22</v>
      </c>
      <c r="D360" t="s">
        <v>23</v>
      </c>
      <c r="E360" s="3">
        <v>416</v>
      </c>
      <c r="G360" t="s">
        <v>24</v>
      </c>
    </row>
    <row r="361" spans="1:7" x14ac:dyDescent="0.25">
      <c r="A361" s="6" t="s">
        <v>759</v>
      </c>
      <c r="B361" t="s">
        <v>760</v>
      </c>
      <c r="C361" t="s">
        <v>22</v>
      </c>
      <c r="D361" t="s">
        <v>23</v>
      </c>
      <c r="E361" s="3">
        <v>192</v>
      </c>
      <c r="G361" t="s">
        <v>24</v>
      </c>
    </row>
    <row r="362" spans="1:7" x14ac:dyDescent="0.25">
      <c r="A362" s="6" t="s">
        <v>761</v>
      </c>
      <c r="B362" t="s">
        <v>762</v>
      </c>
      <c r="C362" t="s">
        <v>22</v>
      </c>
      <c r="D362" t="s">
        <v>23</v>
      </c>
      <c r="E362" s="3">
        <v>336</v>
      </c>
      <c r="G362" t="s">
        <v>24</v>
      </c>
    </row>
    <row r="363" spans="1:7" x14ac:dyDescent="0.25">
      <c r="A363" s="6" t="s">
        <v>763</v>
      </c>
      <c r="B363" t="s">
        <v>764</v>
      </c>
      <c r="C363" t="s">
        <v>22</v>
      </c>
      <c r="D363" t="s">
        <v>23</v>
      </c>
      <c r="E363" s="3">
        <v>280</v>
      </c>
      <c r="G363" t="s">
        <v>24</v>
      </c>
    </row>
    <row r="364" spans="1:7" x14ac:dyDescent="0.25">
      <c r="A364" s="6" t="s">
        <v>765</v>
      </c>
      <c r="B364" t="s">
        <v>766</v>
      </c>
      <c r="C364" t="s">
        <v>22</v>
      </c>
      <c r="D364" t="s">
        <v>23</v>
      </c>
      <c r="E364" s="3">
        <v>438</v>
      </c>
      <c r="G364" t="s">
        <v>24</v>
      </c>
    </row>
    <row r="365" spans="1:7" x14ac:dyDescent="0.25">
      <c r="A365" s="6" t="s">
        <v>767</v>
      </c>
      <c r="B365" t="s">
        <v>768</v>
      </c>
      <c r="C365" t="s">
        <v>22</v>
      </c>
      <c r="D365" t="s">
        <v>23</v>
      </c>
      <c r="E365" s="3">
        <v>227</v>
      </c>
      <c r="G365" t="s">
        <v>24</v>
      </c>
    </row>
    <row r="366" spans="1:7" x14ac:dyDescent="0.25">
      <c r="A366" s="6" t="s">
        <v>769</v>
      </c>
      <c r="B366" t="s">
        <v>770</v>
      </c>
      <c r="C366" t="s">
        <v>22</v>
      </c>
      <c r="D366" t="s">
        <v>23</v>
      </c>
      <c r="E366" s="3">
        <v>503</v>
      </c>
      <c r="G366" t="s">
        <v>24</v>
      </c>
    </row>
    <row r="367" spans="1:7" x14ac:dyDescent="0.25">
      <c r="A367" s="6" t="s">
        <v>771</v>
      </c>
      <c r="B367" t="s">
        <v>772</v>
      </c>
      <c r="C367" t="s">
        <v>22</v>
      </c>
      <c r="D367" t="s">
        <v>23</v>
      </c>
      <c r="E367" s="3">
        <v>543</v>
      </c>
      <c r="G367" t="s">
        <v>24</v>
      </c>
    </row>
    <row r="368" spans="1:7" x14ac:dyDescent="0.25">
      <c r="A368" s="6" t="s">
        <v>773</v>
      </c>
      <c r="B368" t="s">
        <v>774</v>
      </c>
      <c r="C368" t="s">
        <v>22</v>
      </c>
      <c r="D368" t="s">
        <v>23</v>
      </c>
      <c r="E368" s="3">
        <v>436</v>
      </c>
      <c r="G368" t="s">
        <v>24</v>
      </c>
    </row>
    <row r="369" spans="1:7" x14ac:dyDescent="0.25">
      <c r="A369" s="6" t="s">
        <v>775</v>
      </c>
      <c r="B369" t="s">
        <v>776</v>
      </c>
      <c r="C369" t="s">
        <v>22</v>
      </c>
      <c r="D369" t="s">
        <v>23</v>
      </c>
      <c r="E369" s="3">
        <v>289</v>
      </c>
      <c r="G369" t="s">
        <v>24</v>
      </c>
    </row>
    <row r="370" spans="1:7" x14ac:dyDescent="0.25">
      <c r="A370" s="6" t="s">
        <v>777</v>
      </c>
      <c r="B370" t="s">
        <v>778</v>
      </c>
      <c r="C370" t="s">
        <v>22</v>
      </c>
      <c r="D370" t="s">
        <v>23</v>
      </c>
      <c r="E370" s="3">
        <v>182</v>
      </c>
      <c r="G370" t="s">
        <v>24</v>
      </c>
    </row>
    <row r="371" spans="1:7" x14ac:dyDescent="0.25">
      <c r="A371" s="6" t="s">
        <v>779</v>
      </c>
      <c r="B371" t="s">
        <v>780</v>
      </c>
      <c r="C371" t="s">
        <v>22</v>
      </c>
      <c r="D371" t="s">
        <v>23</v>
      </c>
      <c r="E371" s="3">
        <v>284</v>
      </c>
      <c r="G371" t="s">
        <v>24</v>
      </c>
    </row>
    <row r="372" spans="1:7" x14ac:dyDescent="0.25">
      <c r="A372" s="6" t="s">
        <v>781</v>
      </c>
      <c r="B372" t="s">
        <v>782</v>
      </c>
      <c r="C372" t="s">
        <v>22</v>
      </c>
      <c r="D372" t="s">
        <v>23</v>
      </c>
      <c r="E372" s="3">
        <v>136</v>
      </c>
      <c r="G372" t="s">
        <v>24</v>
      </c>
    </row>
    <row r="373" spans="1:7" x14ac:dyDescent="0.25">
      <c r="A373" s="6" t="s">
        <v>783</v>
      </c>
      <c r="B373" t="s">
        <v>784</v>
      </c>
      <c r="C373" t="s">
        <v>22</v>
      </c>
      <c r="D373" t="s">
        <v>23</v>
      </c>
      <c r="E373" s="3">
        <v>84</v>
      </c>
      <c r="G373" t="s">
        <v>24</v>
      </c>
    </row>
    <row r="374" spans="1:7" x14ac:dyDescent="0.25">
      <c r="A374" s="6" t="s">
        <v>785</v>
      </c>
      <c r="B374" t="s">
        <v>786</v>
      </c>
      <c r="C374" t="s">
        <v>22</v>
      </c>
      <c r="D374" t="s">
        <v>23</v>
      </c>
      <c r="E374" s="3">
        <v>280</v>
      </c>
      <c r="G374" t="s">
        <v>24</v>
      </c>
    </row>
    <row r="375" spans="1:7" x14ac:dyDescent="0.25">
      <c r="A375" s="6" t="s">
        <v>787</v>
      </c>
      <c r="B375" t="s">
        <v>788</v>
      </c>
      <c r="C375" t="s">
        <v>22</v>
      </c>
      <c r="D375" t="s">
        <v>23</v>
      </c>
      <c r="E375" s="3">
        <v>286</v>
      </c>
      <c r="G375" t="s">
        <v>24</v>
      </c>
    </row>
    <row r="376" spans="1:7" x14ac:dyDescent="0.25">
      <c r="A376" s="6" t="s">
        <v>789</v>
      </c>
      <c r="B376" t="s">
        <v>790</v>
      </c>
      <c r="C376" t="s">
        <v>22</v>
      </c>
      <c r="D376" t="s">
        <v>23</v>
      </c>
      <c r="E376" s="3">
        <v>195</v>
      </c>
      <c r="G376" t="s">
        <v>24</v>
      </c>
    </row>
    <row r="377" spans="1:7" x14ac:dyDescent="0.25">
      <c r="A377" s="6" t="s">
        <v>791</v>
      </c>
      <c r="B377" t="s">
        <v>792</v>
      </c>
      <c r="C377" t="s">
        <v>22</v>
      </c>
      <c r="D377" t="s">
        <v>23</v>
      </c>
      <c r="E377" s="3">
        <v>239</v>
      </c>
      <c r="G377" t="s">
        <v>24</v>
      </c>
    </row>
    <row r="378" spans="1:7" x14ac:dyDescent="0.25">
      <c r="A378" s="6" t="s">
        <v>793</v>
      </c>
      <c r="B378" t="s">
        <v>794</v>
      </c>
      <c r="C378" t="s">
        <v>22</v>
      </c>
      <c r="D378" t="s">
        <v>23</v>
      </c>
      <c r="E378" s="3">
        <v>166</v>
      </c>
      <c r="G378" t="s">
        <v>24</v>
      </c>
    </row>
    <row r="379" spans="1:7" x14ac:dyDescent="0.25">
      <c r="A379" s="6" t="s">
        <v>795</v>
      </c>
      <c r="B379" t="s">
        <v>796</v>
      </c>
      <c r="C379" t="s">
        <v>22</v>
      </c>
      <c r="D379" t="s">
        <v>23</v>
      </c>
      <c r="E379" s="3">
        <v>582</v>
      </c>
      <c r="G379" t="s">
        <v>24</v>
      </c>
    </row>
    <row r="380" spans="1:7" x14ac:dyDescent="0.25">
      <c r="A380" s="6" t="s">
        <v>797</v>
      </c>
      <c r="B380" t="s">
        <v>798</v>
      </c>
      <c r="C380" t="s">
        <v>22</v>
      </c>
      <c r="D380" t="s">
        <v>23</v>
      </c>
      <c r="E380" s="3">
        <v>343</v>
      </c>
      <c r="G380" t="s">
        <v>24</v>
      </c>
    </row>
    <row r="381" spans="1:7" x14ac:dyDescent="0.25">
      <c r="A381" s="6" t="s">
        <v>799</v>
      </c>
      <c r="B381" t="s">
        <v>800</v>
      </c>
      <c r="C381" t="s">
        <v>22</v>
      </c>
      <c r="D381" t="s">
        <v>23</v>
      </c>
      <c r="E381" s="3">
        <v>672</v>
      </c>
      <c r="G381" t="s">
        <v>24</v>
      </c>
    </row>
  </sheetData>
  <mergeCells count="4">
    <mergeCell ref="G3:H3"/>
    <mergeCell ref="R19:S19"/>
    <mergeCell ref="R7:T7"/>
    <mergeCell ref="G19:H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29.7109375" bestFit="1" customWidth="1"/>
    <col min="3" max="3" width="17.7109375" bestFit="1" customWidth="1"/>
  </cols>
  <sheetData>
    <row r="1" spans="1:3" x14ac:dyDescent="0.25">
      <c r="A1" s="4" t="s">
        <v>19</v>
      </c>
      <c r="C1" s="4" t="s">
        <v>801</v>
      </c>
    </row>
    <row r="2" spans="1:3" x14ac:dyDescent="0.25">
      <c r="C2" t="s">
        <v>22</v>
      </c>
    </row>
    <row r="3" spans="1:3" x14ac:dyDescent="0.25">
      <c r="A3" s="4" t="s">
        <v>802</v>
      </c>
      <c r="B3" s="4" t="s">
        <v>16</v>
      </c>
      <c r="C3" t="s">
        <v>23</v>
      </c>
    </row>
    <row r="4" spans="1:3" x14ac:dyDescent="0.25">
      <c r="A4" t="s">
        <v>20</v>
      </c>
      <c r="B4" t="s">
        <v>21</v>
      </c>
      <c r="C4">
        <v>299</v>
      </c>
    </row>
    <row r="5" spans="1:3" x14ac:dyDescent="0.25">
      <c r="A5" t="s">
        <v>25</v>
      </c>
      <c r="B5" t="s">
        <v>26</v>
      </c>
      <c r="C5">
        <v>491</v>
      </c>
    </row>
    <row r="6" spans="1:3" x14ac:dyDescent="0.25">
      <c r="A6" t="s">
        <v>27</v>
      </c>
      <c r="B6" t="s">
        <v>28</v>
      </c>
      <c r="C6">
        <v>725</v>
      </c>
    </row>
    <row r="7" spans="1:3" x14ac:dyDescent="0.25">
      <c r="A7" t="s">
        <v>29</v>
      </c>
      <c r="B7" t="s">
        <v>30</v>
      </c>
      <c r="C7">
        <v>140</v>
      </c>
    </row>
    <row r="8" spans="1:3" x14ac:dyDescent="0.25">
      <c r="A8" t="s">
        <v>31</v>
      </c>
      <c r="B8" t="s">
        <v>32</v>
      </c>
      <c r="C8">
        <v>3149</v>
      </c>
    </row>
    <row r="9" spans="1:3" x14ac:dyDescent="0.25">
      <c r="A9" t="s">
        <v>33</v>
      </c>
      <c r="B9" t="s">
        <v>34</v>
      </c>
      <c r="C9">
        <v>603</v>
      </c>
    </row>
    <row r="10" spans="1:3" x14ac:dyDescent="0.25">
      <c r="A10" t="s">
        <v>35</v>
      </c>
      <c r="B10" t="s">
        <v>36</v>
      </c>
      <c r="C10">
        <v>412</v>
      </c>
    </row>
    <row r="11" spans="1:3" x14ac:dyDescent="0.25">
      <c r="A11" t="s">
        <v>37</v>
      </c>
      <c r="B11" t="s">
        <v>38</v>
      </c>
      <c r="C11">
        <v>409</v>
      </c>
    </row>
    <row r="12" spans="1:3" x14ac:dyDescent="0.25">
      <c r="A12" t="s">
        <v>39</v>
      </c>
      <c r="B12" t="s">
        <v>40</v>
      </c>
      <c r="C12">
        <v>570</v>
      </c>
    </row>
    <row r="13" spans="1:3" x14ac:dyDescent="0.25">
      <c r="A13" t="s">
        <v>41</v>
      </c>
      <c r="B13" t="s">
        <v>42</v>
      </c>
      <c r="C13">
        <v>551</v>
      </c>
    </row>
    <row r="14" spans="1:3" x14ac:dyDescent="0.25">
      <c r="A14" t="s">
        <v>43</v>
      </c>
      <c r="B14" t="s">
        <v>44</v>
      </c>
      <c r="C14">
        <v>318</v>
      </c>
    </row>
    <row r="15" spans="1:3" x14ac:dyDescent="0.25">
      <c r="A15" t="s">
        <v>45</v>
      </c>
      <c r="B15" t="s">
        <v>46</v>
      </c>
      <c r="C15">
        <v>212</v>
      </c>
    </row>
    <row r="16" spans="1:3" x14ac:dyDescent="0.25">
      <c r="A16" t="s">
        <v>47</v>
      </c>
      <c r="B16" t="s">
        <v>48</v>
      </c>
      <c r="C16">
        <v>290</v>
      </c>
    </row>
    <row r="17" spans="1:3" x14ac:dyDescent="0.25">
      <c r="A17" t="s">
        <v>49</v>
      </c>
      <c r="B17" t="s">
        <v>50</v>
      </c>
      <c r="C17">
        <v>193</v>
      </c>
    </row>
    <row r="18" spans="1:3" x14ac:dyDescent="0.25">
      <c r="A18" t="s">
        <v>51</v>
      </c>
      <c r="B18" t="s">
        <v>52</v>
      </c>
      <c r="C18">
        <v>616</v>
      </c>
    </row>
    <row r="19" spans="1:3" x14ac:dyDescent="0.25">
      <c r="A19" t="s">
        <v>53</v>
      </c>
      <c r="B19" t="s">
        <v>54</v>
      </c>
      <c r="C19">
        <v>365</v>
      </c>
    </row>
    <row r="20" spans="1:3" x14ac:dyDescent="0.25">
      <c r="A20" t="s">
        <v>55</v>
      </c>
      <c r="B20" t="s">
        <v>56</v>
      </c>
      <c r="C20">
        <v>234</v>
      </c>
    </row>
    <row r="21" spans="1:3" x14ac:dyDescent="0.25">
      <c r="A21" t="s">
        <v>57</v>
      </c>
      <c r="B21" t="s">
        <v>58</v>
      </c>
      <c r="C21">
        <v>348</v>
      </c>
    </row>
    <row r="22" spans="1:3" x14ac:dyDescent="0.25">
      <c r="A22" t="s">
        <v>59</v>
      </c>
      <c r="B22" t="s">
        <v>60</v>
      </c>
      <c r="C22">
        <v>467</v>
      </c>
    </row>
    <row r="23" spans="1:3" x14ac:dyDescent="0.25">
      <c r="A23" t="s">
        <v>61</v>
      </c>
      <c r="B23" t="s">
        <v>62</v>
      </c>
      <c r="C23">
        <v>263</v>
      </c>
    </row>
    <row r="24" spans="1:3" x14ac:dyDescent="0.25">
      <c r="A24" t="s">
        <v>63</v>
      </c>
      <c r="B24" t="s">
        <v>64</v>
      </c>
      <c r="C24">
        <v>393</v>
      </c>
    </row>
    <row r="25" spans="1:3" x14ac:dyDescent="0.25">
      <c r="A25" t="s">
        <v>65</v>
      </c>
      <c r="B25" t="s">
        <v>66</v>
      </c>
      <c r="C25">
        <v>238</v>
      </c>
    </row>
    <row r="26" spans="1:3" x14ac:dyDescent="0.25">
      <c r="A26" t="s">
        <v>67</v>
      </c>
      <c r="B26" t="s">
        <v>68</v>
      </c>
      <c r="C26">
        <v>206</v>
      </c>
    </row>
    <row r="27" spans="1:3" x14ac:dyDescent="0.25">
      <c r="A27" t="s">
        <v>69</v>
      </c>
      <c r="B27" t="s">
        <v>70</v>
      </c>
      <c r="C27">
        <v>220</v>
      </c>
    </row>
    <row r="28" spans="1:3" x14ac:dyDescent="0.25">
      <c r="A28" t="s">
        <v>71</v>
      </c>
      <c r="B28" t="s">
        <v>72</v>
      </c>
      <c r="C28">
        <v>514</v>
      </c>
    </row>
    <row r="29" spans="1:3" x14ac:dyDescent="0.25">
      <c r="A29" t="s">
        <v>73</v>
      </c>
      <c r="B29" t="s">
        <v>74</v>
      </c>
      <c r="C29">
        <v>386</v>
      </c>
    </row>
    <row r="30" spans="1:3" x14ac:dyDescent="0.25">
      <c r="A30" t="s">
        <v>75</v>
      </c>
      <c r="B30" t="s">
        <v>76</v>
      </c>
      <c r="C30">
        <v>426</v>
      </c>
    </row>
    <row r="31" spans="1:3" x14ac:dyDescent="0.25">
      <c r="A31" t="s">
        <v>77</v>
      </c>
      <c r="B31" t="s">
        <v>78</v>
      </c>
      <c r="C31">
        <v>237</v>
      </c>
    </row>
    <row r="32" spans="1:3" x14ac:dyDescent="0.25">
      <c r="A32" t="s">
        <v>79</v>
      </c>
      <c r="B32" t="s">
        <v>80</v>
      </c>
      <c r="C32">
        <v>208</v>
      </c>
    </row>
    <row r="33" spans="1:3" x14ac:dyDescent="0.25">
      <c r="A33" t="s">
        <v>81</v>
      </c>
      <c r="B33" t="s">
        <v>82</v>
      </c>
      <c r="C33">
        <v>257</v>
      </c>
    </row>
    <row r="34" spans="1:3" x14ac:dyDescent="0.25">
      <c r="A34" t="s">
        <v>83</v>
      </c>
      <c r="B34" t="s">
        <v>84</v>
      </c>
      <c r="C34">
        <v>474</v>
      </c>
    </row>
    <row r="35" spans="1:3" x14ac:dyDescent="0.25">
      <c r="A35" t="s">
        <v>85</v>
      </c>
      <c r="B35" t="s">
        <v>86</v>
      </c>
      <c r="C35">
        <v>356</v>
      </c>
    </row>
    <row r="36" spans="1:3" x14ac:dyDescent="0.25">
      <c r="A36" t="s">
        <v>87</v>
      </c>
      <c r="B36" t="s">
        <v>88</v>
      </c>
      <c r="C36">
        <v>290</v>
      </c>
    </row>
    <row r="37" spans="1:3" x14ac:dyDescent="0.25">
      <c r="A37" t="s">
        <v>89</v>
      </c>
      <c r="B37" t="s">
        <v>90</v>
      </c>
      <c r="C37">
        <v>410</v>
      </c>
    </row>
    <row r="38" spans="1:3" x14ac:dyDescent="0.25">
      <c r="A38" t="s">
        <v>91</v>
      </c>
      <c r="B38" t="s">
        <v>92</v>
      </c>
      <c r="C38">
        <v>264</v>
      </c>
    </row>
    <row r="39" spans="1:3" x14ac:dyDescent="0.25">
      <c r="A39" t="s">
        <v>93</v>
      </c>
      <c r="B39" t="s">
        <v>94</v>
      </c>
      <c r="C39">
        <v>209</v>
      </c>
    </row>
    <row r="40" spans="1:3" x14ac:dyDescent="0.25">
      <c r="A40" t="s">
        <v>95</v>
      </c>
      <c r="B40" t="s">
        <v>96</v>
      </c>
      <c r="C40">
        <v>312</v>
      </c>
    </row>
    <row r="41" spans="1:3" x14ac:dyDescent="0.25">
      <c r="A41" t="s">
        <v>97</v>
      </c>
      <c r="B41" t="s">
        <v>98</v>
      </c>
      <c r="C41">
        <v>181</v>
      </c>
    </row>
    <row r="42" spans="1:3" x14ac:dyDescent="0.25">
      <c r="A42" t="s">
        <v>99</v>
      </c>
      <c r="B42" t="s">
        <v>100</v>
      </c>
      <c r="C42">
        <v>258</v>
      </c>
    </row>
    <row r="43" spans="1:3" x14ac:dyDescent="0.25">
      <c r="A43" t="s">
        <v>101</v>
      </c>
      <c r="B43" t="s">
        <v>102</v>
      </c>
      <c r="C43">
        <v>757</v>
      </c>
    </row>
    <row r="44" spans="1:3" x14ac:dyDescent="0.25">
      <c r="A44" t="s">
        <v>103</v>
      </c>
      <c r="B44" t="s">
        <v>104</v>
      </c>
      <c r="C44">
        <v>204</v>
      </c>
    </row>
    <row r="45" spans="1:3" x14ac:dyDescent="0.25">
      <c r="A45" t="s">
        <v>105</v>
      </c>
      <c r="B45" t="s">
        <v>106</v>
      </c>
      <c r="C45">
        <v>172</v>
      </c>
    </row>
    <row r="46" spans="1:3" x14ac:dyDescent="0.25">
      <c r="A46" t="s">
        <v>107</v>
      </c>
      <c r="B46" t="s">
        <v>108</v>
      </c>
      <c r="C46">
        <v>1018</v>
      </c>
    </row>
    <row r="47" spans="1:3" x14ac:dyDescent="0.25">
      <c r="A47" t="s">
        <v>109</v>
      </c>
      <c r="B47" t="s">
        <v>110</v>
      </c>
      <c r="C47">
        <v>8732</v>
      </c>
    </row>
    <row r="48" spans="1:3" x14ac:dyDescent="0.25">
      <c r="A48" t="s">
        <v>111</v>
      </c>
      <c r="B48" t="s">
        <v>112</v>
      </c>
      <c r="C48">
        <v>641</v>
      </c>
    </row>
    <row r="49" spans="1:3" x14ac:dyDescent="0.25">
      <c r="A49" t="s">
        <v>113</v>
      </c>
      <c r="B49" t="s">
        <v>114</v>
      </c>
      <c r="C49">
        <v>508</v>
      </c>
    </row>
    <row r="50" spans="1:3" x14ac:dyDescent="0.25">
      <c r="A50" t="s">
        <v>115</v>
      </c>
      <c r="B50" t="s">
        <v>116</v>
      </c>
      <c r="C50">
        <v>748</v>
      </c>
    </row>
    <row r="51" spans="1:3" x14ac:dyDescent="0.25">
      <c r="A51" t="s">
        <v>117</v>
      </c>
      <c r="B51" t="s">
        <v>118</v>
      </c>
      <c r="C51">
        <v>371</v>
      </c>
    </row>
    <row r="52" spans="1:3" x14ac:dyDescent="0.25">
      <c r="A52" t="s">
        <v>119</v>
      </c>
      <c r="B52" t="s">
        <v>120</v>
      </c>
      <c r="C52">
        <v>575</v>
      </c>
    </row>
    <row r="53" spans="1:3" x14ac:dyDescent="0.25">
      <c r="A53" t="s">
        <v>121</v>
      </c>
      <c r="B53" t="s">
        <v>122</v>
      </c>
      <c r="C53">
        <v>1179</v>
      </c>
    </row>
    <row r="54" spans="1:3" x14ac:dyDescent="0.25">
      <c r="A54" t="s">
        <v>123</v>
      </c>
      <c r="B54" t="s">
        <v>124</v>
      </c>
      <c r="C54">
        <v>434</v>
      </c>
    </row>
    <row r="55" spans="1:3" x14ac:dyDescent="0.25">
      <c r="A55" t="s">
        <v>125</v>
      </c>
      <c r="B55" t="s">
        <v>126</v>
      </c>
      <c r="C55">
        <v>483</v>
      </c>
    </row>
    <row r="56" spans="1:3" x14ac:dyDescent="0.25">
      <c r="A56" t="s">
        <v>127</v>
      </c>
      <c r="B56" t="s">
        <v>128</v>
      </c>
      <c r="C56">
        <v>814</v>
      </c>
    </row>
    <row r="57" spans="1:3" x14ac:dyDescent="0.25">
      <c r="A57" t="s">
        <v>129</v>
      </c>
      <c r="B57" t="s">
        <v>130</v>
      </c>
      <c r="C57">
        <v>729</v>
      </c>
    </row>
    <row r="58" spans="1:3" x14ac:dyDescent="0.25">
      <c r="A58" t="s">
        <v>131</v>
      </c>
      <c r="B58" t="s">
        <v>132</v>
      </c>
      <c r="C58">
        <v>389</v>
      </c>
    </row>
    <row r="59" spans="1:3" x14ac:dyDescent="0.25">
      <c r="A59" t="s">
        <v>133</v>
      </c>
      <c r="B59" t="s">
        <v>134</v>
      </c>
      <c r="C59">
        <v>525</v>
      </c>
    </row>
    <row r="60" spans="1:3" x14ac:dyDescent="0.25">
      <c r="A60" t="s">
        <v>135</v>
      </c>
      <c r="B60" t="s">
        <v>136</v>
      </c>
      <c r="C60">
        <v>362</v>
      </c>
    </row>
    <row r="61" spans="1:3" x14ac:dyDescent="0.25">
      <c r="A61" t="s">
        <v>137</v>
      </c>
      <c r="B61" t="s">
        <v>138</v>
      </c>
      <c r="C61">
        <v>229</v>
      </c>
    </row>
    <row r="62" spans="1:3" x14ac:dyDescent="0.25">
      <c r="A62" t="s">
        <v>139</v>
      </c>
      <c r="B62" t="s">
        <v>140</v>
      </c>
      <c r="C62">
        <v>551</v>
      </c>
    </row>
    <row r="63" spans="1:3" x14ac:dyDescent="0.25">
      <c r="A63" t="s">
        <v>141</v>
      </c>
      <c r="B63" t="s">
        <v>142</v>
      </c>
      <c r="C63">
        <v>240</v>
      </c>
    </row>
    <row r="64" spans="1:3" x14ac:dyDescent="0.25">
      <c r="A64" t="s">
        <v>143</v>
      </c>
      <c r="B64" t="s">
        <v>144</v>
      </c>
      <c r="C64">
        <v>604</v>
      </c>
    </row>
    <row r="65" spans="1:3" x14ac:dyDescent="0.25">
      <c r="A65" t="s">
        <v>145</v>
      </c>
      <c r="B65" t="s">
        <v>146</v>
      </c>
      <c r="C65">
        <v>169</v>
      </c>
    </row>
    <row r="66" spans="1:3" x14ac:dyDescent="0.25">
      <c r="A66" t="s">
        <v>147</v>
      </c>
      <c r="B66" t="s">
        <v>148</v>
      </c>
      <c r="C66">
        <v>454</v>
      </c>
    </row>
    <row r="67" spans="1:3" x14ac:dyDescent="0.25">
      <c r="A67" t="s">
        <v>149</v>
      </c>
      <c r="B67" t="s">
        <v>150</v>
      </c>
      <c r="C67">
        <v>283</v>
      </c>
    </row>
    <row r="68" spans="1:3" x14ac:dyDescent="0.25">
      <c r="A68" t="s">
        <v>151</v>
      </c>
      <c r="B68" t="s">
        <v>152</v>
      </c>
      <c r="C68">
        <v>370</v>
      </c>
    </row>
    <row r="69" spans="1:3" x14ac:dyDescent="0.25">
      <c r="A69" t="s">
        <v>153</v>
      </c>
      <c r="B69" t="s">
        <v>154</v>
      </c>
      <c r="C69">
        <v>373</v>
      </c>
    </row>
    <row r="70" spans="1:3" x14ac:dyDescent="0.25">
      <c r="A70" t="s">
        <v>155</v>
      </c>
      <c r="B70" t="s">
        <v>156</v>
      </c>
      <c r="C70">
        <v>18001</v>
      </c>
    </row>
    <row r="71" spans="1:3" x14ac:dyDescent="0.25">
      <c r="A71" t="s">
        <v>157</v>
      </c>
      <c r="B71" t="s">
        <v>158</v>
      </c>
      <c r="C71">
        <v>583</v>
      </c>
    </row>
    <row r="72" spans="1:3" x14ac:dyDescent="0.25">
      <c r="A72" t="s">
        <v>159</v>
      </c>
      <c r="B72" t="s">
        <v>160</v>
      </c>
      <c r="C72">
        <v>1356</v>
      </c>
    </row>
    <row r="73" spans="1:3" x14ac:dyDescent="0.25">
      <c r="A73" t="s">
        <v>161</v>
      </c>
      <c r="B73" t="s">
        <v>162</v>
      </c>
      <c r="C73">
        <v>254</v>
      </c>
    </row>
    <row r="74" spans="1:3" x14ac:dyDescent="0.25">
      <c r="A74" t="s">
        <v>163</v>
      </c>
      <c r="B74" t="s">
        <v>164</v>
      </c>
      <c r="C74">
        <v>713</v>
      </c>
    </row>
    <row r="75" spans="1:3" x14ac:dyDescent="0.25">
      <c r="A75" t="s">
        <v>165</v>
      </c>
      <c r="B75" t="s">
        <v>166</v>
      </c>
      <c r="C75">
        <v>214</v>
      </c>
    </row>
    <row r="76" spans="1:3" x14ac:dyDescent="0.25">
      <c r="A76" t="s">
        <v>167</v>
      </c>
      <c r="B76" t="s">
        <v>168</v>
      </c>
      <c r="C76">
        <v>618</v>
      </c>
    </row>
    <row r="77" spans="1:3" x14ac:dyDescent="0.25">
      <c r="A77" t="s">
        <v>169</v>
      </c>
      <c r="B77" t="s">
        <v>170</v>
      </c>
      <c r="C77">
        <v>4062</v>
      </c>
    </row>
    <row r="78" spans="1:3" x14ac:dyDescent="0.25">
      <c r="A78" t="s">
        <v>171</v>
      </c>
      <c r="B78" t="s">
        <v>172</v>
      </c>
      <c r="C78">
        <v>606</v>
      </c>
    </row>
    <row r="79" spans="1:3" x14ac:dyDescent="0.25">
      <c r="A79" t="s">
        <v>173</v>
      </c>
      <c r="B79" t="s">
        <v>174</v>
      </c>
      <c r="C79">
        <v>836</v>
      </c>
    </row>
    <row r="80" spans="1:3" x14ac:dyDescent="0.25">
      <c r="A80" t="s">
        <v>175</v>
      </c>
      <c r="B80" t="s">
        <v>176</v>
      </c>
      <c r="C80">
        <v>1263</v>
      </c>
    </row>
    <row r="81" spans="1:3" x14ac:dyDescent="0.25">
      <c r="A81" t="s">
        <v>177</v>
      </c>
      <c r="B81" t="s">
        <v>178</v>
      </c>
      <c r="C81">
        <v>446</v>
      </c>
    </row>
    <row r="82" spans="1:3" x14ac:dyDescent="0.25">
      <c r="A82" t="s">
        <v>179</v>
      </c>
      <c r="B82" t="s">
        <v>180</v>
      </c>
      <c r="C82">
        <v>592</v>
      </c>
    </row>
    <row r="83" spans="1:3" x14ac:dyDescent="0.25">
      <c r="A83" t="s">
        <v>181</v>
      </c>
      <c r="B83" t="s">
        <v>182</v>
      </c>
      <c r="C83">
        <v>616</v>
      </c>
    </row>
    <row r="84" spans="1:3" x14ac:dyDescent="0.25">
      <c r="A84" t="s">
        <v>183</v>
      </c>
      <c r="B84" t="s">
        <v>184</v>
      </c>
      <c r="C84">
        <v>738</v>
      </c>
    </row>
    <row r="85" spans="1:3" x14ac:dyDescent="0.25">
      <c r="A85" t="s">
        <v>185</v>
      </c>
      <c r="B85" t="s">
        <v>186</v>
      </c>
      <c r="C85">
        <v>828</v>
      </c>
    </row>
    <row r="86" spans="1:3" x14ac:dyDescent="0.25">
      <c r="A86" t="s">
        <v>187</v>
      </c>
      <c r="B86" t="s">
        <v>188</v>
      </c>
      <c r="C86">
        <v>535</v>
      </c>
    </row>
    <row r="87" spans="1:3" x14ac:dyDescent="0.25">
      <c r="A87" t="s">
        <v>189</v>
      </c>
      <c r="B87" t="s">
        <v>190</v>
      </c>
      <c r="C87">
        <v>322</v>
      </c>
    </row>
    <row r="88" spans="1:3" x14ac:dyDescent="0.25">
      <c r="A88" t="s">
        <v>191</v>
      </c>
      <c r="B88" t="s">
        <v>192</v>
      </c>
      <c r="C88">
        <v>1135</v>
      </c>
    </row>
    <row r="89" spans="1:3" x14ac:dyDescent="0.25">
      <c r="A89" t="s">
        <v>193</v>
      </c>
      <c r="B89" t="s">
        <v>194</v>
      </c>
      <c r="C89">
        <v>492</v>
      </c>
    </row>
    <row r="90" spans="1:3" x14ac:dyDescent="0.25">
      <c r="A90" t="s">
        <v>195</v>
      </c>
      <c r="B90" t="s">
        <v>196</v>
      </c>
      <c r="C90">
        <v>960</v>
      </c>
    </row>
    <row r="91" spans="1:3" x14ac:dyDescent="0.25">
      <c r="A91" t="s">
        <v>197</v>
      </c>
      <c r="B91" t="s">
        <v>198</v>
      </c>
      <c r="C91">
        <v>514</v>
      </c>
    </row>
    <row r="92" spans="1:3" x14ac:dyDescent="0.25">
      <c r="A92" t="s">
        <v>199</v>
      </c>
      <c r="B92" t="s">
        <v>200</v>
      </c>
      <c r="C92">
        <v>318</v>
      </c>
    </row>
    <row r="93" spans="1:3" x14ac:dyDescent="0.25">
      <c r="A93" t="s">
        <v>201</v>
      </c>
      <c r="B93" t="s">
        <v>202</v>
      </c>
      <c r="C93">
        <v>22970</v>
      </c>
    </row>
    <row r="94" spans="1:3" x14ac:dyDescent="0.25">
      <c r="A94" t="s">
        <v>203</v>
      </c>
      <c r="B94" t="s">
        <v>204</v>
      </c>
      <c r="C94">
        <v>765</v>
      </c>
    </row>
    <row r="95" spans="1:3" x14ac:dyDescent="0.25">
      <c r="A95" t="s">
        <v>205</v>
      </c>
      <c r="B95" t="s">
        <v>206</v>
      </c>
      <c r="C95">
        <v>906</v>
      </c>
    </row>
    <row r="96" spans="1:3" x14ac:dyDescent="0.25">
      <c r="A96" t="s">
        <v>207</v>
      </c>
      <c r="B96" t="s">
        <v>208</v>
      </c>
      <c r="C96">
        <v>806</v>
      </c>
    </row>
    <row r="97" spans="1:3" x14ac:dyDescent="0.25">
      <c r="A97" t="s">
        <v>209</v>
      </c>
      <c r="B97" t="s">
        <v>210</v>
      </c>
      <c r="C97">
        <v>807</v>
      </c>
    </row>
    <row r="98" spans="1:3" x14ac:dyDescent="0.25">
      <c r="A98" t="s">
        <v>211</v>
      </c>
      <c r="B98" t="s">
        <v>212</v>
      </c>
      <c r="C98">
        <v>387</v>
      </c>
    </row>
    <row r="99" spans="1:3" x14ac:dyDescent="0.25">
      <c r="A99" t="s">
        <v>213</v>
      </c>
      <c r="B99" t="s">
        <v>214</v>
      </c>
      <c r="C99">
        <v>716</v>
      </c>
    </row>
    <row r="100" spans="1:3" x14ac:dyDescent="0.25">
      <c r="A100" t="s">
        <v>215</v>
      </c>
      <c r="B100" t="s">
        <v>216</v>
      </c>
      <c r="C100">
        <v>832</v>
      </c>
    </row>
    <row r="101" spans="1:3" x14ac:dyDescent="0.25">
      <c r="A101" t="s">
        <v>217</v>
      </c>
      <c r="B101" t="s">
        <v>218</v>
      </c>
      <c r="C101">
        <v>270</v>
      </c>
    </row>
    <row r="102" spans="1:3" x14ac:dyDescent="0.25">
      <c r="A102" t="s">
        <v>219</v>
      </c>
      <c r="B102" t="s">
        <v>220</v>
      </c>
      <c r="C102">
        <v>668</v>
      </c>
    </row>
    <row r="103" spans="1:3" x14ac:dyDescent="0.25">
      <c r="A103" t="s">
        <v>221</v>
      </c>
      <c r="B103" t="s">
        <v>222</v>
      </c>
      <c r="C103">
        <v>409</v>
      </c>
    </row>
    <row r="104" spans="1:3" x14ac:dyDescent="0.25">
      <c r="A104" t="s">
        <v>223</v>
      </c>
      <c r="B104" t="s">
        <v>224</v>
      </c>
      <c r="C104">
        <v>365</v>
      </c>
    </row>
    <row r="105" spans="1:3" x14ac:dyDescent="0.25">
      <c r="A105" t="s">
        <v>225</v>
      </c>
      <c r="B105" t="s">
        <v>226</v>
      </c>
      <c r="C105">
        <v>1137</v>
      </c>
    </row>
    <row r="106" spans="1:3" x14ac:dyDescent="0.25">
      <c r="A106" t="s">
        <v>227</v>
      </c>
      <c r="B106" t="s">
        <v>228</v>
      </c>
      <c r="C106">
        <v>592</v>
      </c>
    </row>
    <row r="107" spans="1:3" x14ac:dyDescent="0.25">
      <c r="A107" t="s">
        <v>229</v>
      </c>
      <c r="B107" t="s">
        <v>230</v>
      </c>
      <c r="C107">
        <v>1047</v>
      </c>
    </row>
    <row r="108" spans="1:3" x14ac:dyDescent="0.25">
      <c r="A108" t="s">
        <v>231</v>
      </c>
      <c r="B108" t="s">
        <v>232</v>
      </c>
      <c r="C108">
        <v>847</v>
      </c>
    </row>
    <row r="109" spans="1:3" x14ac:dyDescent="0.25">
      <c r="A109" t="s">
        <v>233</v>
      </c>
      <c r="B109" t="s">
        <v>234</v>
      </c>
      <c r="C109">
        <v>564</v>
      </c>
    </row>
    <row r="110" spans="1:3" x14ac:dyDescent="0.25">
      <c r="A110" t="s">
        <v>235</v>
      </c>
      <c r="B110" t="s">
        <v>236</v>
      </c>
      <c r="C110">
        <v>1559</v>
      </c>
    </row>
    <row r="111" spans="1:3" x14ac:dyDescent="0.25">
      <c r="A111" t="s">
        <v>237</v>
      </c>
      <c r="B111" t="s">
        <v>238</v>
      </c>
      <c r="C111">
        <v>369</v>
      </c>
    </row>
    <row r="112" spans="1:3" x14ac:dyDescent="0.25">
      <c r="A112" t="s">
        <v>239</v>
      </c>
      <c r="B112" t="s">
        <v>240</v>
      </c>
      <c r="C112">
        <v>768</v>
      </c>
    </row>
    <row r="113" spans="1:3" x14ac:dyDescent="0.25">
      <c r="A113" t="s">
        <v>241</v>
      </c>
      <c r="B113" t="s">
        <v>242</v>
      </c>
      <c r="C113">
        <v>319</v>
      </c>
    </row>
    <row r="114" spans="1:3" x14ac:dyDescent="0.25">
      <c r="A114" t="s">
        <v>243</v>
      </c>
      <c r="B114" t="s">
        <v>244</v>
      </c>
      <c r="C114">
        <v>247</v>
      </c>
    </row>
    <row r="115" spans="1:3" x14ac:dyDescent="0.25">
      <c r="A115" t="s">
        <v>245</v>
      </c>
      <c r="B115" t="s">
        <v>246</v>
      </c>
      <c r="C115">
        <v>563</v>
      </c>
    </row>
    <row r="116" spans="1:3" x14ac:dyDescent="0.25">
      <c r="A116" t="s">
        <v>247</v>
      </c>
      <c r="B116" t="s">
        <v>248</v>
      </c>
      <c r="C116">
        <v>401</v>
      </c>
    </row>
    <row r="117" spans="1:3" x14ac:dyDescent="0.25">
      <c r="A117" t="s">
        <v>249</v>
      </c>
      <c r="B117" t="s">
        <v>250</v>
      </c>
      <c r="C117">
        <v>779</v>
      </c>
    </row>
    <row r="118" spans="1:3" x14ac:dyDescent="0.25">
      <c r="A118" t="s">
        <v>251</v>
      </c>
      <c r="B118" t="s">
        <v>252</v>
      </c>
      <c r="C118">
        <v>441</v>
      </c>
    </row>
    <row r="119" spans="1:3" x14ac:dyDescent="0.25">
      <c r="A119" t="s">
        <v>253</v>
      </c>
      <c r="B119" t="s">
        <v>254</v>
      </c>
      <c r="C119">
        <v>749</v>
      </c>
    </row>
    <row r="120" spans="1:3" x14ac:dyDescent="0.25">
      <c r="A120" t="s">
        <v>255</v>
      </c>
      <c r="B120" t="s">
        <v>256</v>
      </c>
      <c r="C120">
        <v>321</v>
      </c>
    </row>
    <row r="121" spans="1:3" x14ac:dyDescent="0.25">
      <c r="A121" t="s">
        <v>257</v>
      </c>
      <c r="B121" t="s">
        <v>258</v>
      </c>
      <c r="C121">
        <v>687</v>
      </c>
    </row>
    <row r="122" spans="1:3" x14ac:dyDescent="0.25">
      <c r="A122" t="s">
        <v>259</v>
      </c>
      <c r="B122" t="s">
        <v>260</v>
      </c>
      <c r="C122">
        <v>584</v>
      </c>
    </row>
    <row r="123" spans="1:3" x14ac:dyDescent="0.25">
      <c r="A123" t="s">
        <v>261</v>
      </c>
      <c r="B123" t="s">
        <v>262</v>
      </c>
      <c r="C123">
        <v>509</v>
      </c>
    </row>
    <row r="124" spans="1:3" x14ac:dyDescent="0.25">
      <c r="A124" t="s">
        <v>263</v>
      </c>
      <c r="B124" t="s">
        <v>264</v>
      </c>
      <c r="C124">
        <v>443</v>
      </c>
    </row>
    <row r="125" spans="1:3" x14ac:dyDescent="0.25">
      <c r="A125" t="s">
        <v>265</v>
      </c>
      <c r="B125" t="s">
        <v>266</v>
      </c>
      <c r="C125">
        <v>975</v>
      </c>
    </row>
    <row r="126" spans="1:3" x14ac:dyDescent="0.25">
      <c r="A126" t="s">
        <v>267</v>
      </c>
      <c r="B126" t="s">
        <v>268</v>
      </c>
      <c r="C126">
        <v>516</v>
      </c>
    </row>
    <row r="127" spans="1:3" x14ac:dyDescent="0.25">
      <c r="A127" t="s">
        <v>269</v>
      </c>
      <c r="B127" t="s">
        <v>270</v>
      </c>
      <c r="C127">
        <v>652</v>
      </c>
    </row>
    <row r="128" spans="1:3" x14ac:dyDescent="0.25">
      <c r="A128" t="s">
        <v>271</v>
      </c>
      <c r="B128" t="s">
        <v>272</v>
      </c>
      <c r="C128">
        <v>335</v>
      </c>
    </row>
    <row r="129" spans="1:3" x14ac:dyDescent="0.25">
      <c r="A129" t="s">
        <v>273</v>
      </c>
      <c r="B129" t="s">
        <v>274</v>
      </c>
      <c r="C129">
        <v>635</v>
      </c>
    </row>
    <row r="130" spans="1:3" x14ac:dyDescent="0.25">
      <c r="A130" t="s">
        <v>275</v>
      </c>
      <c r="B130" t="s">
        <v>276</v>
      </c>
      <c r="C130">
        <v>10654</v>
      </c>
    </row>
    <row r="131" spans="1:3" x14ac:dyDescent="0.25">
      <c r="A131" t="s">
        <v>277</v>
      </c>
      <c r="B131" t="s">
        <v>278</v>
      </c>
      <c r="C131">
        <v>551</v>
      </c>
    </row>
    <row r="132" spans="1:3" x14ac:dyDescent="0.25">
      <c r="A132" t="s">
        <v>279</v>
      </c>
      <c r="B132" t="s">
        <v>280</v>
      </c>
      <c r="C132">
        <v>199</v>
      </c>
    </row>
    <row r="133" spans="1:3" x14ac:dyDescent="0.25">
      <c r="A133" t="s">
        <v>281</v>
      </c>
      <c r="B133" t="s">
        <v>282</v>
      </c>
      <c r="C133">
        <v>355</v>
      </c>
    </row>
    <row r="134" spans="1:3" x14ac:dyDescent="0.25">
      <c r="A134" t="s">
        <v>283</v>
      </c>
      <c r="B134" t="s">
        <v>284</v>
      </c>
      <c r="C134">
        <v>191</v>
      </c>
    </row>
    <row r="135" spans="1:3" x14ac:dyDescent="0.25">
      <c r="A135" t="s">
        <v>285</v>
      </c>
      <c r="B135" t="s">
        <v>286</v>
      </c>
      <c r="C135">
        <v>274</v>
      </c>
    </row>
    <row r="136" spans="1:3" x14ac:dyDescent="0.25">
      <c r="A136" t="s">
        <v>287</v>
      </c>
      <c r="B136" t="s">
        <v>288</v>
      </c>
      <c r="C136">
        <v>496</v>
      </c>
    </row>
    <row r="137" spans="1:3" x14ac:dyDescent="0.25">
      <c r="A137" t="s">
        <v>289</v>
      </c>
      <c r="B137" t="s">
        <v>290</v>
      </c>
      <c r="C137">
        <v>406</v>
      </c>
    </row>
    <row r="138" spans="1:3" x14ac:dyDescent="0.25">
      <c r="A138" t="s">
        <v>291</v>
      </c>
      <c r="B138" t="s">
        <v>292</v>
      </c>
      <c r="C138">
        <v>335</v>
      </c>
    </row>
    <row r="139" spans="1:3" x14ac:dyDescent="0.25">
      <c r="A139" t="s">
        <v>293</v>
      </c>
      <c r="B139" t="s">
        <v>294</v>
      </c>
      <c r="C139">
        <v>327</v>
      </c>
    </row>
    <row r="140" spans="1:3" x14ac:dyDescent="0.25">
      <c r="A140" t="s">
        <v>295</v>
      </c>
      <c r="B140" t="s">
        <v>42</v>
      </c>
      <c r="C140">
        <v>432</v>
      </c>
    </row>
    <row r="141" spans="1:3" x14ac:dyDescent="0.25">
      <c r="A141" t="s">
        <v>296</v>
      </c>
      <c r="B141" t="s">
        <v>297</v>
      </c>
      <c r="C141">
        <v>517</v>
      </c>
    </row>
    <row r="142" spans="1:3" x14ac:dyDescent="0.25">
      <c r="A142" t="s">
        <v>298</v>
      </c>
      <c r="B142" t="s">
        <v>299</v>
      </c>
      <c r="C142">
        <v>317</v>
      </c>
    </row>
    <row r="143" spans="1:3" x14ac:dyDescent="0.25">
      <c r="A143" t="s">
        <v>300</v>
      </c>
      <c r="B143" t="s">
        <v>301</v>
      </c>
      <c r="C143">
        <v>309</v>
      </c>
    </row>
    <row r="144" spans="1:3" x14ac:dyDescent="0.25">
      <c r="A144" t="s">
        <v>302</v>
      </c>
      <c r="B144" t="s">
        <v>303</v>
      </c>
      <c r="C144">
        <v>471</v>
      </c>
    </row>
    <row r="145" spans="1:3" x14ac:dyDescent="0.25">
      <c r="A145" t="s">
        <v>304</v>
      </c>
      <c r="B145" t="s">
        <v>305</v>
      </c>
      <c r="C145">
        <v>701</v>
      </c>
    </row>
    <row r="146" spans="1:3" x14ac:dyDescent="0.25">
      <c r="A146" t="s">
        <v>306</v>
      </c>
      <c r="B146" t="s">
        <v>307</v>
      </c>
      <c r="C146">
        <v>317</v>
      </c>
    </row>
    <row r="147" spans="1:3" x14ac:dyDescent="0.25">
      <c r="A147" t="s">
        <v>308</v>
      </c>
      <c r="B147" t="s">
        <v>309</v>
      </c>
      <c r="C147">
        <v>350</v>
      </c>
    </row>
    <row r="148" spans="1:3" x14ac:dyDescent="0.25">
      <c r="A148" t="s">
        <v>310</v>
      </c>
      <c r="B148" t="s">
        <v>311</v>
      </c>
      <c r="C148">
        <v>1651</v>
      </c>
    </row>
    <row r="149" spans="1:3" x14ac:dyDescent="0.25">
      <c r="A149" t="s">
        <v>312</v>
      </c>
      <c r="B149" t="s">
        <v>313</v>
      </c>
      <c r="C149">
        <v>241</v>
      </c>
    </row>
    <row r="150" spans="1:3" x14ac:dyDescent="0.25">
      <c r="A150" t="s">
        <v>314</v>
      </c>
      <c r="B150" t="s">
        <v>315</v>
      </c>
      <c r="C150">
        <v>440</v>
      </c>
    </row>
    <row r="151" spans="1:3" x14ac:dyDescent="0.25">
      <c r="A151" t="s">
        <v>316</v>
      </c>
      <c r="B151" t="s">
        <v>317</v>
      </c>
      <c r="C151">
        <v>643</v>
      </c>
    </row>
    <row r="152" spans="1:3" x14ac:dyDescent="0.25">
      <c r="A152" t="s">
        <v>318</v>
      </c>
      <c r="B152" t="s">
        <v>319</v>
      </c>
      <c r="C152">
        <v>306</v>
      </c>
    </row>
    <row r="153" spans="1:3" x14ac:dyDescent="0.25">
      <c r="A153" t="s">
        <v>320</v>
      </c>
      <c r="B153" t="s">
        <v>321</v>
      </c>
      <c r="C153">
        <v>518</v>
      </c>
    </row>
    <row r="154" spans="1:3" x14ac:dyDescent="0.25">
      <c r="A154" t="s">
        <v>322</v>
      </c>
      <c r="B154" t="s">
        <v>323</v>
      </c>
      <c r="C154">
        <v>307</v>
      </c>
    </row>
    <row r="155" spans="1:3" x14ac:dyDescent="0.25">
      <c r="A155" t="s">
        <v>324</v>
      </c>
      <c r="B155" t="s">
        <v>325</v>
      </c>
      <c r="C155">
        <v>11114</v>
      </c>
    </row>
    <row r="156" spans="1:3" x14ac:dyDescent="0.25">
      <c r="A156" t="s">
        <v>326</v>
      </c>
      <c r="B156" t="s">
        <v>327</v>
      </c>
      <c r="C156">
        <v>120</v>
      </c>
    </row>
    <row r="157" spans="1:3" x14ac:dyDescent="0.25">
      <c r="A157" t="s">
        <v>328</v>
      </c>
      <c r="B157" t="s">
        <v>329</v>
      </c>
      <c r="C157">
        <v>383</v>
      </c>
    </row>
    <row r="158" spans="1:3" x14ac:dyDescent="0.25">
      <c r="A158" t="s">
        <v>330</v>
      </c>
      <c r="B158" t="s">
        <v>331</v>
      </c>
      <c r="C158">
        <v>616</v>
      </c>
    </row>
    <row r="159" spans="1:3" x14ac:dyDescent="0.25">
      <c r="A159" t="s">
        <v>332</v>
      </c>
      <c r="B159" t="s">
        <v>333</v>
      </c>
      <c r="C159">
        <v>584</v>
      </c>
    </row>
    <row r="160" spans="1:3" x14ac:dyDescent="0.25">
      <c r="A160" t="s">
        <v>334</v>
      </c>
      <c r="B160" t="s">
        <v>335</v>
      </c>
      <c r="C160">
        <v>499</v>
      </c>
    </row>
    <row r="161" spans="1:3" x14ac:dyDescent="0.25">
      <c r="A161" t="s">
        <v>336</v>
      </c>
      <c r="B161" t="s">
        <v>337</v>
      </c>
      <c r="C161">
        <v>132</v>
      </c>
    </row>
    <row r="162" spans="1:3" x14ac:dyDescent="0.25">
      <c r="A162" t="s">
        <v>338</v>
      </c>
      <c r="B162" t="s">
        <v>339</v>
      </c>
      <c r="C162">
        <v>197</v>
      </c>
    </row>
    <row r="163" spans="1:3" x14ac:dyDescent="0.25">
      <c r="A163" t="s">
        <v>340</v>
      </c>
      <c r="B163" t="s">
        <v>341</v>
      </c>
      <c r="C163">
        <v>647</v>
      </c>
    </row>
    <row r="164" spans="1:3" x14ac:dyDescent="0.25">
      <c r="A164" t="s">
        <v>342</v>
      </c>
      <c r="B164" t="s">
        <v>343</v>
      </c>
      <c r="C164">
        <v>288</v>
      </c>
    </row>
    <row r="165" spans="1:3" x14ac:dyDescent="0.25">
      <c r="A165" t="s">
        <v>344</v>
      </c>
      <c r="B165" t="s">
        <v>345</v>
      </c>
      <c r="C165">
        <v>408</v>
      </c>
    </row>
    <row r="166" spans="1:3" x14ac:dyDescent="0.25">
      <c r="A166" t="s">
        <v>346</v>
      </c>
      <c r="B166" t="s">
        <v>347</v>
      </c>
      <c r="C166">
        <v>445</v>
      </c>
    </row>
    <row r="167" spans="1:3" x14ac:dyDescent="0.25">
      <c r="A167" t="s">
        <v>348</v>
      </c>
      <c r="B167" t="s">
        <v>349</v>
      </c>
      <c r="C167">
        <v>284</v>
      </c>
    </row>
    <row r="168" spans="1:3" x14ac:dyDescent="0.25">
      <c r="A168" t="s">
        <v>350</v>
      </c>
      <c r="B168" t="s">
        <v>351</v>
      </c>
      <c r="C168">
        <v>322</v>
      </c>
    </row>
    <row r="169" spans="1:3" x14ac:dyDescent="0.25">
      <c r="A169" t="s">
        <v>352</v>
      </c>
      <c r="B169" t="s">
        <v>353</v>
      </c>
      <c r="C169">
        <v>397</v>
      </c>
    </row>
    <row r="170" spans="1:3" x14ac:dyDescent="0.25">
      <c r="A170" t="s">
        <v>354</v>
      </c>
      <c r="B170" t="s">
        <v>355</v>
      </c>
      <c r="C170">
        <v>433</v>
      </c>
    </row>
    <row r="171" spans="1:3" x14ac:dyDescent="0.25">
      <c r="A171" t="s">
        <v>356</v>
      </c>
      <c r="B171" t="s">
        <v>357</v>
      </c>
      <c r="C171">
        <v>876</v>
      </c>
    </row>
    <row r="172" spans="1:3" x14ac:dyDescent="0.25">
      <c r="A172" t="s">
        <v>358</v>
      </c>
      <c r="B172" t="s">
        <v>359</v>
      </c>
      <c r="C172">
        <v>346</v>
      </c>
    </row>
    <row r="173" spans="1:3" x14ac:dyDescent="0.25">
      <c r="A173" t="s">
        <v>360</v>
      </c>
      <c r="B173" t="s">
        <v>361</v>
      </c>
      <c r="C173">
        <v>941</v>
      </c>
    </row>
    <row r="174" spans="1:3" x14ac:dyDescent="0.25">
      <c r="A174" t="s">
        <v>362</v>
      </c>
      <c r="B174" t="s">
        <v>363</v>
      </c>
      <c r="C174">
        <v>759</v>
      </c>
    </row>
    <row r="175" spans="1:3" x14ac:dyDescent="0.25">
      <c r="A175" t="s">
        <v>364</v>
      </c>
      <c r="B175" t="s">
        <v>365</v>
      </c>
      <c r="C175">
        <v>345</v>
      </c>
    </row>
    <row r="176" spans="1:3" x14ac:dyDescent="0.25">
      <c r="A176" t="s">
        <v>366</v>
      </c>
      <c r="B176" t="s">
        <v>367</v>
      </c>
      <c r="C176">
        <v>765</v>
      </c>
    </row>
    <row r="177" spans="1:3" x14ac:dyDescent="0.25">
      <c r="A177" t="s">
        <v>368</v>
      </c>
      <c r="B177" t="s">
        <v>369</v>
      </c>
      <c r="C177">
        <v>365</v>
      </c>
    </row>
    <row r="178" spans="1:3" x14ac:dyDescent="0.25">
      <c r="A178" t="s">
        <v>370</v>
      </c>
      <c r="B178" t="s">
        <v>371</v>
      </c>
      <c r="C178">
        <v>521</v>
      </c>
    </row>
    <row r="179" spans="1:3" x14ac:dyDescent="0.25">
      <c r="A179" t="s">
        <v>372</v>
      </c>
      <c r="B179" t="s">
        <v>373</v>
      </c>
      <c r="C179">
        <v>222</v>
      </c>
    </row>
    <row r="180" spans="1:3" x14ac:dyDescent="0.25">
      <c r="A180" t="s">
        <v>374</v>
      </c>
      <c r="B180" t="s">
        <v>375</v>
      </c>
      <c r="C180">
        <v>219</v>
      </c>
    </row>
    <row r="181" spans="1:3" x14ac:dyDescent="0.25">
      <c r="A181" t="s">
        <v>376</v>
      </c>
      <c r="B181" t="s">
        <v>377</v>
      </c>
      <c r="C181">
        <v>6279</v>
      </c>
    </row>
    <row r="182" spans="1:3" x14ac:dyDescent="0.25">
      <c r="A182" t="s">
        <v>378</v>
      </c>
      <c r="B182" t="s">
        <v>379</v>
      </c>
      <c r="C182">
        <v>700</v>
      </c>
    </row>
    <row r="183" spans="1:3" x14ac:dyDescent="0.25">
      <c r="A183" t="s">
        <v>380</v>
      </c>
      <c r="B183" t="s">
        <v>381</v>
      </c>
      <c r="C183">
        <v>366</v>
      </c>
    </row>
    <row r="184" spans="1:3" x14ac:dyDescent="0.25">
      <c r="A184" t="s">
        <v>382</v>
      </c>
      <c r="B184" t="s">
        <v>383</v>
      </c>
      <c r="C184">
        <v>1592</v>
      </c>
    </row>
    <row r="185" spans="1:3" x14ac:dyDescent="0.25">
      <c r="A185" t="s">
        <v>384</v>
      </c>
      <c r="B185" t="s">
        <v>204</v>
      </c>
      <c r="C185">
        <v>316</v>
      </c>
    </row>
    <row r="186" spans="1:3" x14ac:dyDescent="0.25">
      <c r="A186" t="s">
        <v>385</v>
      </c>
      <c r="B186" t="s">
        <v>386</v>
      </c>
      <c r="C186">
        <v>226</v>
      </c>
    </row>
    <row r="187" spans="1:3" x14ac:dyDescent="0.25">
      <c r="A187" t="s">
        <v>387</v>
      </c>
      <c r="B187" t="s">
        <v>388</v>
      </c>
      <c r="C187">
        <v>237</v>
      </c>
    </row>
    <row r="188" spans="1:3" x14ac:dyDescent="0.25">
      <c r="A188" t="s">
        <v>389</v>
      </c>
      <c r="B188" t="s">
        <v>390</v>
      </c>
      <c r="C188">
        <v>276</v>
      </c>
    </row>
    <row r="189" spans="1:3" x14ac:dyDescent="0.25">
      <c r="A189" t="s">
        <v>391</v>
      </c>
      <c r="B189" t="s">
        <v>392</v>
      </c>
      <c r="C189">
        <v>211</v>
      </c>
    </row>
    <row r="190" spans="1:3" x14ac:dyDescent="0.25">
      <c r="A190" t="s">
        <v>393</v>
      </c>
      <c r="B190" t="s">
        <v>394</v>
      </c>
      <c r="C190">
        <v>369</v>
      </c>
    </row>
    <row r="191" spans="1:3" x14ac:dyDescent="0.25">
      <c r="A191" t="s">
        <v>395</v>
      </c>
      <c r="B191" t="s">
        <v>396</v>
      </c>
      <c r="C191">
        <v>241</v>
      </c>
    </row>
    <row r="192" spans="1:3" x14ac:dyDescent="0.25">
      <c r="A192" t="s">
        <v>397</v>
      </c>
      <c r="B192" t="s">
        <v>398</v>
      </c>
      <c r="C192">
        <v>326</v>
      </c>
    </row>
    <row r="193" spans="1:3" x14ac:dyDescent="0.25">
      <c r="A193" t="s">
        <v>399</v>
      </c>
      <c r="B193" t="s">
        <v>400</v>
      </c>
      <c r="C193">
        <v>284</v>
      </c>
    </row>
    <row r="194" spans="1:3" x14ac:dyDescent="0.25">
      <c r="A194" t="s">
        <v>401</v>
      </c>
      <c r="B194" t="s">
        <v>402</v>
      </c>
      <c r="C194">
        <v>244</v>
      </c>
    </row>
    <row r="195" spans="1:3" x14ac:dyDescent="0.25">
      <c r="A195" t="s">
        <v>403</v>
      </c>
      <c r="B195" t="s">
        <v>404</v>
      </c>
      <c r="C195">
        <v>211</v>
      </c>
    </row>
    <row r="196" spans="1:3" x14ac:dyDescent="0.25">
      <c r="A196" t="s">
        <v>405</v>
      </c>
      <c r="B196" t="s">
        <v>406</v>
      </c>
      <c r="C196">
        <v>100</v>
      </c>
    </row>
    <row r="197" spans="1:3" x14ac:dyDescent="0.25">
      <c r="A197" t="s">
        <v>407</v>
      </c>
      <c r="B197" t="s">
        <v>408</v>
      </c>
      <c r="C197">
        <v>199</v>
      </c>
    </row>
    <row r="198" spans="1:3" x14ac:dyDescent="0.25">
      <c r="A198" t="s">
        <v>409</v>
      </c>
      <c r="B198" t="s">
        <v>410</v>
      </c>
      <c r="C198">
        <v>381</v>
      </c>
    </row>
    <row r="199" spans="1:3" x14ac:dyDescent="0.25">
      <c r="A199" t="s">
        <v>411</v>
      </c>
      <c r="B199" t="s">
        <v>412</v>
      </c>
      <c r="C199">
        <v>5995</v>
      </c>
    </row>
    <row r="200" spans="1:3" x14ac:dyDescent="0.25">
      <c r="A200" t="s">
        <v>413</v>
      </c>
      <c r="B200" t="s">
        <v>414</v>
      </c>
      <c r="C200">
        <v>1123</v>
      </c>
    </row>
    <row r="201" spans="1:3" x14ac:dyDescent="0.25">
      <c r="A201" t="s">
        <v>415</v>
      </c>
      <c r="B201" t="s">
        <v>416</v>
      </c>
      <c r="C201">
        <v>370</v>
      </c>
    </row>
    <row r="202" spans="1:3" x14ac:dyDescent="0.25">
      <c r="A202" t="s">
        <v>417</v>
      </c>
      <c r="B202" t="s">
        <v>418</v>
      </c>
      <c r="C202">
        <v>458</v>
      </c>
    </row>
    <row r="203" spans="1:3" x14ac:dyDescent="0.25">
      <c r="A203" t="s">
        <v>419</v>
      </c>
      <c r="B203" t="s">
        <v>420</v>
      </c>
      <c r="C203">
        <v>338</v>
      </c>
    </row>
    <row r="204" spans="1:3" x14ac:dyDescent="0.25">
      <c r="A204" t="s">
        <v>421</v>
      </c>
      <c r="B204" t="s">
        <v>422</v>
      </c>
      <c r="C204">
        <v>404</v>
      </c>
    </row>
    <row r="205" spans="1:3" x14ac:dyDescent="0.25">
      <c r="A205" t="s">
        <v>423</v>
      </c>
      <c r="B205" t="s">
        <v>424</v>
      </c>
      <c r="C205">
        <v>907</v>
      </c>
    </row>
    <row r="206" spans="1:3" x14ac:dyDescent="0.25">
      <c r="A206" t="s">
        <v>425</v>
      </c>
      <c r="B206" t="s">
        <v>426</v>
      </c>
      <c r="C206">
        <v>347</v>
      </c>
    </row>
    <row r="207" spans="1:3" x14ac:dyDescent="0.25">
      <c r="A207" t="s">
        <v>427</v>
      </c>
      <c r="B207" t="s">
        <v>428</v>
      </c>
      <c r="C207">
        <v>438</v>
      </c>
    </row>
    <row r="208" spans="1:3" x14ac:dyDescent="0.25">
      <c r="A208" t="s">
        <v>429</v>
      </c>
      <c r="B208" t="s">
        <v>430</v>
      </c>
      <c r="C208">
        <v>159</v>
      </c>
    </row>
    <row r="209" spans="1:3" x14ac:dyDescent="0.25">
      <c r="A209" t="s">
        <v>431</v>
      </c>
      <c r="B209" t="s">
        <v>432</v>
      </c>
      <c r="C209">
        <v>253</v>
      </c>
    </row>
    <row r="210" spans="1:3" x14ac:dyDescent="0.25">
      <c r="A210" t="s">
        <v>433</v>
      </c>
      <c r="B210" t="s">
        <v>434</v>
      </c>
      <c r="C210">
        <v>184</v>
      </c>
    </row>
    <row r="211" spans="1:3" x14ac:dyDescent="0.25">
      <c r="A211" t="s">
        <v>435</v>
      </c>
      <c r="B211" t="s">
        <v>436</v>
      </c>
      <c r="C211">
        <v>378</v>
      </c>
    </row>
    <row r="212" spans="1:3" x14ac:dyDescent="0.25">
      <c r="A212" t="s">
        <v>437</v>
      </c>
      <c r="B212" t="s">
        <v>438</v>
      </c>
      <c r="C212">
        <v>377</v>
      </c>
    </row>
    <row r="213" spans="1:3" x14ac:dyDescent="0.25">
      <c r="A213" t="s">
        <v>439</v>
      </c>
      <c r="B213" t="s">
        <v>440</v>
      </c>
      <c r="C213">
        <v>259</v>
      </c>
    </row>
    <row r="214" spans="1:3" x14ac:dyDescent="0.25">
      <c r="A214" t="s">
        <v>441</v>
      </c>
      <c r="B214" t="s">
        <v>442</v>
      </c>
      <c r="C214">
        <v>5060</v>
      </c>
    </row>
    <row r="215" spans="1:3" x14ac:dyDescent="0.25">
      <c r="A215" t="s">
        <v>443</v>
      </c>
      <c r="B215" t="s">
        <v>444</v>
      </c>
      <c r="C215">
        <v>324</v>
      </c>
    </row>
    <row r="216" spans="1:3" x14ac:dyDescent="0.25">
      <c r="A216" t="s">
        <v>445</v>
      </c>
      <c r="B216" t="s">
        <v>446</v>
      </c>
      <c r="C216">
        <v>290</v>
      </c>
    </row>
    <row r="217" spans="1:3" x14ac:dyDescent="0.25">
      <c r="A217" t="s">
        <v>447</v>
      </c>
      <c r="B217" t="s">
        <v>448</v>
      </c>
      <c r="C217">
        <v>251</v>
      </c>
    </row>
    <row r="218" spans="1:3" x14ac:dyDescent="0.25">
      <c r="A218" t="s">
        <v>449</v>
      </c>
      <c r="B218" t="s">
        <v>450</v>
      </c>
      <c r="C218">
        <v>245</v>
      </c>
    </row>
    <row r="219" spans="1:3" x14ac:dyDescent="0.25">
      <c r="A219" t="s">
        <v>451</v>
      </c>
      <c r="B219" t="s">
        <v>452</v>
      </c>
      <c r="C219">
        <v>197</v>
      </c>
    </row>
    <row r="220" spans="1:3" x14ac:dyDescent="0.25">
      <c r="A220" t="s">
        <v>453</v>
      </c>
      <c r="B220" t="s">
        <v>454</v>
      </c>
      <c r="C220">
        <v>689</v>
      </c>
    </row>
    <row r="221" spans="1:3" x14ac:dyDescent="0.25">
      <c r="A221" t="s">
        <v>455</v>
      </c>
      <c r="B221" t="s">
        <v>333</v>
      </c>
      <c r="C221">
        <v>276</v>
      </c>
    </row>
    <row r="222" spans="1:3" x14ac:dyDescent="0.25">
      <c r="A222" t="s">
        <v>456</v>
      </c>
      <c r="B222" t="s">
        <v>457</v>
      </c>
      <c r="C222">
        <v>383</v>
      </c>
    </row>
    <row r="223" spans="1:3" x14ac:dyDescent="0.25">
      <c r="A223" t="s">
        <v>458</v>
      </c>
      <c r="B223" t="s">
        <v>459</v>
      </c>
      <c r="C223">
        <v>265</v>
      </c>
    </row>
    <row r="224" spans="1:3" x14ac:dyDescent="0.25">
      <c r="A224" t="s">
        <v>460</v>
      </c>
      <c r="B224" t="s">
        <v>461</v>
      </c>
      <c r="C224">
        <v>401</v>
      </c>
    </row>
    <row r="225" spans="1:3" x14ac:dyDescent="0.25">
      <c r="A225" t="s">
        <v>462</v>
      </c>
      <c r="B225" t="s">
        <v>463</v>
      </c>
      <c r="C225">
        <v>395</v>
      </c>
    </row>
    <row r="226" spans="1:3" x14ac:dyDescent="0.25">
      <c r="A226" t="s">
        <v>464</v>
      </c>
      <c r="B226" t="s">
        <v>465</v>
      </c>
      <c r="C226">
        <v>513</v>
      </c>
    </row>
    <row r="227" spans="1:3" x14ac:dyDescent="0.25">
      <c r="A227" t="s">
        <v>466</v>
      </c>
      <c r="B227" t="s">
        <v>467</v>
      </c>
      <c r="C227">
        <v>213</v>
      </c>
    </row>
    <row r="228" spans="1:3" x14ac:dyDescent="0.25">
      <c r="A228" t="s">
        <v>468</v>
      </c>
      <c r="B228" t="s">
        <v>469</v>
      </c>
      <c r="C228">
        <v>618</v>
      </c>
    </row>
    <row r="229" spans="1:3" x14ac:dyDescent="0.25">
      <c r="A229" t="s">
        <v>470</v>
      </c>
      <c r="B229" t="s">
        <v>471</v>
      </c>
      <c r="C229">
        <v>18529</v>
      </c>
    </row>
    <row r="230" spans="1:3" x14ac:dyDescent="0.25">
      <c r="A230" t="s">
        <v>472</v>
      </c>
      <c r="B230" t="s">
        <v>473</v>
      </c>
      <c r="C230">
        <v>357</v>
      </c>
    </row>
    <row r="231" spans="1:3" x14ac:dyDescent="0.25">
      <c r="A231" t="s">
        <v>474</v>
      </c>
      <c r="B231" t="s">
        <v>475</v>
      </c>
      <c r="C231">
        <v>444</v>
      </c>
    </row>
    <row r="232" spans="1:3" x14ac:dyDescent="0.25">
      <c r="A232" t="s">
        <v>476</v>
      </c>
      <c r="B232" t="s">
        <v>477</v>
      </c>
      <c r="C232">
        <v>294</v>
      </c>
    </row>
    <row r="233" spans="1:3" x14ac:dyDescent="0.25">
      <c r="A233" t="s">
        <v>478</v>
      </c>
      <c r="B233" t="s">
        <v>479</v>
      </c>
      <c r="C233">
        <v>426</v>
      </c>
    </row>
    <row r="234" spans="1:3" x14ac:dyDescent="0.25">
      <c r="A234" t="s">
        <v>480</v>
      </c>
      <c r="B234" t="s">
        <v>86</v>
      </c>
      <c r="C234">
        <v>891</v>
      </c>
    </row>
    <row r="235" spans="1:3" x14ac:dyDescent="0.25">
      <c r="A235" t="s">
        <v>481</v>
      </c>
      <c r="B235" t="s">
        <v>482</v>
      </c>
      <c r="C235">
        <v>340</v>
      </c>
    </row>
    <row r="236" spans="1:3" x14ac:dyDescent="0.25">
      <c r="A236" t="s">
        <v>483</v>
      </c>
      <c r="B236" t="s">
        <v>484</v>
      </c>
      <c r="C236">
        <v>371</v>
      </c>
    </row>
    <row r="237" spans="1:3" x14ac:dyDescent="0.25">
      <c r="A237" t="s">
        <v>485</v>
      </c>
      <c r="B237" t="s">
        <v>486</v>
      </c>
      <c r="C237">
        <v>423</v>
      </c>
    </row>
    <row r="238" spans="1:3" x14ac:dyDescent="0.25">
      <c r="A238" t="s">
        <v>487</v>
      </c>
      <c r="B238" t="s">
        <v>488</v>
      </c>
      <c r="C238">
        <v>788</v>
      </c>
    </row>
    <row r="239" spans="1:3" x14ac:dyDescent="0.25">
      <c r="A239" t="s">
        <v>489</v>
      </c>
      <c r="B239" t="s">
        <v>490</v>
      </c>
      <c r="C239">
        <v>412</v>
      </c>
    </row>
    <row r="240" spans="1:3" x14ac:dyDescent="0.25">
      <c r="A240" t="s">
        <v>491</v>
      </c>
      <c r="B240" t="s">
        <v>492</v>
      </c>
      <c r="C240">
        <v>657</v>
      </c>
    </row>
    <row r="241" spans="1:3" x14ac:dyDescent="0.25">
      <c r="A241" t="s">
        <v>493</v>
      </c>
      <c r="B241" t="s">
        <v>494</v>
      </c>
      <c r="C241">
        <v>292</v>
      </c>
    </row>
    <row r="242" spans="1:3" x14ac:dyDescent="0.25">
      <c r="A242" t="s">
        <v>495</v>
      </c>
      <c r="B242" t="s">
        <v>496</v>
      </c>
      <c r="C242">
        <v>428</v>
      </c>
    </row>
    <row r="243" spans="1:3" x14ac:dyDescent="0.25">
      <c r="A243" t="s">
        <v>497</v>
      </c>
      <c r="B243" t="s">
        <v>498</v>
      </c>
      <c r="C243">
        <v>428</v>
      </c>
    </row>
    <row r="244" spans="1:3" x14ac:dyDescent="0.25">
      <c r="A244" t="s">
        <v>499</v>
      </c>
      <c r="B244" t="s">
        <v>500</v>
      </c>
      <c r="C244">
        <v>375</v>
      </c>
    </row>
    <row r="245" spans="1:3" x14ac:dyDescent="0.25">
      <c r="A245" t="s">
        <v>501</v>
      </c>
      <c r="B245" t="s">
        <v>502</v>
      </c>
      <c r="C245">
        <v>456</v>
      </c>
    </row>
    <row r="246" spans="1:3" x14ac:dyDescent="0.25">
      <c r="A246" t="s">
        <v>503</v>
      </c>
      <c r="B246" t="s">
        <v>124</v>
      </c>
      <c r="C246">
        <v>303</v>
      </c>
    </row>
    <row r="247" spans="1:3" x14ac:dyDescent="0.25">
      <c r="A247" t="s">
        <v>504</v>
      </c>
      <c r="B247" t="s">
        <v>505</v>
      </c>
      <c r="C247">
        <v>404</v>
      </c>
    </row>
    <row r="248" spans="1:3" x14ac:dyDescent="0.25">
      <c r="A248" t="s">
        <v>506</v>
      </c>
      <c r="B248" t="s">
        <v>507</v>
      </c>
      <c r="C248">
        <v>313</v>
      </c>
    </row>
    <row r="249" spans="1:3" x14ac:dyDescent="0.25">
      <c r="A249" t="s">
        <v>508</v>
      </c>
      <c r="B249" t="s">
        <v>509</v>
      </c>
      <c r="C249">
        <v>177</v>
      </c>
    </row>
    <row r="250" spans="1:3" x14ac:dyDescent="0.25">
      <c r="A250" t="s">
        <v>510</v>
      </c>
      <c r="B250" t="s">
        <v>511</v>
      </c>
      <c r="C250">
        <v>408</v>
      </c>
    </row>
    <row r="251" spans="1:3" x14ac:dyDescent="0.25">
      <c r="A251" t="s">
        <v>512</v>
      </c>
      <c r="B251" t="s">
        <v>513</v>
      </c>
      <c r="C251">
        <v>347</v>
      </c>
    </row>
    <row r="252" spans="1:3" x14ac:dyDescent="0.25">
      <c r="A252" t="s">
        <v>514</v>
      </c>
      <c r="B252" t="s">
        <v>515</v>
      </c>
      <c r="C252">
        <v>320</v>
      </c>
    </row>
    <row r="253" spans="1:3" x14ac:dyDescent="0.25">
      <c r="A253" t="s">
        <v>516</v>
      </c>
      <c r="B253" t="s">
        <v>517</v>
      </c>
      <c r="C253">
        <v>308</v>
      </c>
    </row>
    <row r="254" spans="1:3" x14ac:dyDescent="0.25">
      <c r="A254" t="s">
        <v>518</v>
      </c>
      <c r="B254" t="s">
        <v>519</v>
      </c>
      <c r="C254">
        <v>225</v>
      </c>
    </row>
    <row r="255" spans="1:3" x14ac:dyDescent="0.25">
      <c r="A255" t="s">
        <v>520</v>
      </c>
      <c r="B255" t="s">
        <v>521</v>
      </c>
      <c r="C255">
        <v>448</v>
      </c>
    </row>
    <row r="256" spans="1:3" x14ac:dyDescent="0.25">
      <c r="A256" t="s">
        <v>522</v>
      </c>
      <c r="B256" t="s">
        <v>523</v>
      </c>
      <c r="C256">
        <v>686</v>
      </c>
    </row>
    <row r="257" spans="1:3" x14ac:dyDescent="0.25">
      <c r="A257" t="s">
        <v>524</v>
      </c>
      <c r="B257" t="s">
        <v>525</v>
      </c>
      <c r="C257">
        <v>386</v>
      </c>
    </row>
    <row r="258" spans="1:3" x14ac:dyDescent="0.25">
      <c r="A258" t="s">
        <v>526</v>
      </c>
      <c r="B258" t="s">
        <v>527</v>
      </c>
      <c r="C258">
        <v>354</v>
      </c>
    </row>
    <row r="259" spans="1:3" x14ac:dyDescent="0.25">
      <c r="A259" t="s">
        <v>528</v>
      </c>
      <c r="B259" t="s">
        <v>529</v>
      </c>
      <c r="C259">
        <v>325</v>
      </c>
    </row>
    <row r="260" spans="1:3" x14ac:dyDescent="0.25">
      <c r="A260" t="s">
        <v>530</v>
      </c>
      <c r="B260" t="s">
        <v>531</v>
      </c>
      <c r="C260">
        <v>1901</v>
      </c>
    </row>
    <row r="261" spans="1:3" x14ac:dyDescent="0.25">
      <c r="A261" t="s">
        <v>532</v>
      </c>
      <c r="B261" t="s">
        <v>533</v>
      </c>
      <c r="C261">
        <v>452</v>
      </c>
    </row>
    <row r="262" spans="1:3" x14ac:dyDescent="0.25">
      <c r="A262" t="s">
        <v>534</v>
      </c>
      <c r="B262" t="s">
        <v>535</v>
      </c>
      <c r="C262">
        <v>325</v>
      </c>
    </row>
    <row r="263" spans="1:3" x14ac:dyDescent="0.25">
      <c r="A263" t="s">
        <v>536</v>
      </c>
      <c r="B263" t="s">
        <v>537</v>
      </c>
      <c r="C263">
        <v>318</v>
      </c>
    </row>
    <row r="264" spans="1:3" x14ac:dyDescent="0.25">
      <c r="A264" t="s">
        <v>538</v>
      </c>
      <c r="B264" t="s">
        <v>539</v>
      </c>
      <c r="C264">
        <v>3147</v>
      </c>
    </row>
    <row r="265" spans="1:3" x14ac:dyDescent="0.25">
      <c r="A265" t="s">
        <v>540</v>
      </c>
      <c r="B265" t="s">
        <v>541</v>
      </c>
      <c r="C265">
        <v>8256</v>
      </c>
    </row>
    <row r="266" spans="1:3" x14ac:dyDescent="0.25">
      <c r="A266" t="s">
        <v>542</v>
      </c>
      <c r="B266" t="s">
        <v>543</v>
      </c>
      <c r="C266">
        <v>241</v>
      </c>
    </row>
    <row r="267" spans="1:3" x14ac:dyDescent="0.25">
      <c r="A267" t="s">
        <v>544</v>
      </c>
      <c r="B267" t="s">
        <v>545</v>
      </c>
      <c r="C267">
        <v>414</v>
      </c>
    </row>
    <row r="268" spans="1:3" x14ac:dyDescent="0.25">
      <c r="A268" t="s">
        <v>546</v>
      </c>
      <c r="B268" t="s">
        <v>547</v>
      </c>
      <c r="C268">
        <v>362</v>
      </c>
    </row>
    <row r="269" spans="1:3" x14ac:dyDescent="0.25">
      <c r="A269" t="s">
        <v>548</v>
      </c>
      <c r="B269" t="s">
        <v>549</v>
      </c>
      <c r="C269">
        <v>290</v>
      </c>
    </row>
    <row r="270" spans="1:3" x14ac:dyDescent="0.25">
      <c r="A270" t="s">
        <v>550</v>
      </c>
      <c r="B270" t="s">
        <v>551</v>
      </c>
      <c r="C270">
        <v>457</v>
      </c>
    </row>
    <row r="271" spans="1:3" x14ac:dyDescent="0.25">
      <c r="A271" t="s">
        <v>552</v>
      </c>
      <c r="B271" t="s">
        <v>553</v>
      </c>
      <c r="C271">
        <v>267</v>
      </c>
    </row>
    <row r="272" spans="1:3" x14ac:dyDescent="0.25">
      <c r="A272" t="s">
        <v>554</v>
      </c>
      <c r="B272" t="s">
        <v>555</v>
      </c>
      <c r="C272">
        <v>271</v>
      </c>
    </row>
    <row r="273" spans="1:3" x14ac:dyDescent="0.25">
      <c r="A273" t="s">
        <v>556</v>
      </c>
      <c r="B273" t="s">
        <v>557</v>
      </c>
      <c r="C273">
        <v>270</v>
      </c>
    </row>
    <row r="274" spans="1:3" x14ac:dyDescent="0.25">
      <c r="A274" t="s">
        <v>558</v>
      </c>
      <c r="B274" t="s">
        <v>559</v>
      </c>
      <c r="C274">
        <v>206</v>
      </c>
    </row>
    <row r="275" spans="1:3" x14ac:dyDescent="0.25">
      <c r="A275" t="s">
        <v>560</v>
      </c>
      <c r="B275" t="s">
        <v>561</v>
      </c>
      <c r="C275">
        <v>415</v>
      </c>
    </row>
    <row r="276" spans="1:3" x14ac:dyDescent="0.25">
      <c r="A276" t="s">
        <v>562</v>
      </c>
      <c r="B276" t="s">
        <v>563</v>
      </c>
      <c r="C276">
        <v>193</v>
      </c>
    </row>
    <row r="277" spans="1:3" x14ac:dyDescent="0.25">
      <c r="A277" t="s">
        <v>564</v>
      </c>
      <c r="B277" t="s">
        <v>565</v>
      </c>
      <c r="C277">
        <v>279</v>
      </c>
    </row>
    <row r="278" spans="1:3" x14ac:dyDescent="0.25">
      <c r="A278" t="s">
        <v>566</v>
      </c>
      <c r="B278" t="s">
        <v>567</v>
      </c>
      <c r="C278">
        <v>166</v>
      </c>
    </row>
    <row r="279" spans="1:3" x14ac:dyDescent="0.25">
      <c r="A279" t="s">
        <v>568</v>
      </c>
      <c r="B279" t="s">
        <v>569</v>
      </c>
      <c r="C279">
        <v>1995</v>
      </c>
    </row>
    <row r="280" spans="1:3" x14ac:dyDescent="0.25">
      <c r="A280" t="s">
        <v>570</v>
      </c>
      <c r="B280" t="s">
        <v>571</v>
      </c>
      <c r="C280">
        <v>398</v>
      </c>
    </row>
    <row r="281" spans="1:3" x14ac:dyDescent="0.25">
      <c r="A281" t="s">
        <v>572</v>
      </c>
      <c r="B281" t="s">
        <v>573</v>
      </c>
      <c r="C281">
        <v>286</v>
      </c>
    </row>
    <row r="282" spans="1:3" x14ac:dyDescent="0.25">
      <c r="A282" t="s">
        <v>574</v>
      </c>
      <c r="B282" t="s">
        <v>575</v>
      </c>
      <c r="C282">
        <v>419</v>
      </c>
    </row>
    <row r="283" spans="1:3" x14ac:dyDescent="0.25">
      <c r="A283" t="s">
        <v>576</v>
      </c>
      <c r="B283" t="s">
        <v>577</v>
      </c>
      <c r="C283">
        <v>217</v>
      </c>
    </row>
    <row r="284" spans="1:3" x14ac:dyDescent="0.25">
      <c r="A284" t="s">
        <v>578</v>
      </c>
      <c r="B284" t="s">
        <v>579</v>
      </c>
      <c r="C284">
        <v>332</v>
      </c>
    </row>
    <row r="285" spans="1:3" x14ac:dyDescent="0.25">
      <c r="A285" t="s">
        <v>580</v>
      </c>
      <c r="B285" t="s">
        <v>581</v>
      </c>
      <c r="C285">
        <v>561</v>
      </c>
    </row>
    <row r="286" spans="1:3" x14ac:dyDescent="0.25">
      <c r="A286" t="s">
        <v>582</v>
      </c>
      <c r="B286" t="s">
        <v>583</v>
      </c>
      <c r="C286">
        <v>217</v>
      </c>
    </row>
    <row r="287" spans="1:3" x14ac:dyDescent="0.25">
      <c r="A287" t="s">
        <v>584</v>
      </c>
      <c r="B287" t="s">
        <v>585</v>
      </c>
      <c r="C287">
        <v>13872</v>
      </c>
    </row>
    <row r="288" spans="1:3" x14ac:dyDescent="0.25">
      <c r="A288" t="s">
        <v>586</v>
      </c>
      <c r="B288" t="s">
        <v>587</v>
      </c>
      <c r="C288">
        <v>437</v>
      </c>
    </row>
    <row r="289" spans="1:3" x14ac:dyDescent="0.25">
      <c r="A289" t="s">
        <v>588</v>
      </c>
      <c r="B289" t="s">
        <v>589</v>
      </c>
      <c r="C289">
        <v>247</v>
      </c>
    </row>
    <row r="290" spans="1:3" x14ac:dyDescent="0.25">
      <c r="A290" t="s">
        <v>590</v>
      </c>
      <c r="B290" t="s">
        <v>591</v>
      </c>
      <c r="C290">
        <v>292</v>
      </c>
    </row>
    <row r="291" spans="1:3" x14ac:dyDescent="0.25">
      <c r="A291" t="s">
        <v>592</v>
      </c>
      <c r="B291" t="s">
        <v>593</v>
      </c>
      <c r="C291">
        <v>214</v>
      </c>
    </row>
    <row r="292" spans="1:3" x14ac:dyDescent="0.25">
      <c r="A292" t="s">
        <v>594</v>
      </c>
      <c r="B292" t="s">
        <v>595</v>
      </c>
      <c r="C292">
        <v>269</v>
      </c>
    </row>
    <row r="293" spans="1:3" x14ac:dyDescent="0.25">
      <c r="A293" t="s">
        <v>596</v>
      </c>
      <c r="B293" t="s">
        <v>597</v>
      </c>
      <c r="C293">
        <v>214</v>
      </c>
    </row>
    <row r="294" spans="1:3" x14ac:dyDescent="0.25">
      <c r="A294" t="s">
        <v>598</v>
      </c>
      <c r="B294" t="s">
        <v>599</v>
      </c>
      <c r="C294">
        <v>451</v>
      </c>
    </row>
    <row r="295" spans="1:3" x14ac:dyDescent="0.25">
      <c r="A295" t="s">
        <v>600</v>
      </c>
      <c r="B295" t="s">
        <v>601</v>
      </c>
      <c r="C295">
        <v>238</v>
      </c>
    </row>
    <row r="296" spans="1:3" x14ac:dyDescent="0.25">
      <c r="A296" t="s">
        <v>602</v>
      </c>
      <c r="B296" t="s">
        <v>603</v>
      </c>
      <c r="C296">
        <v>375</v>
      </c>
    </row>
    <row r="297" spans="1:3" x14ac:dyDescent="0.25">
      <c r="A297" t="s">
        <v>604</v>
      </c>
      <c r="B297" t="s">
        <v>605</v>
      </c>
      <c r="C297">
        <v>440</v>
      </c>
    </row>
    <row r="298" spans="1:3" x14ac:dyDescent="0.25">
      <c r="A298" t="s">
        <v>606</v>
      </c>
      <c r="B298" t="s">
        <v>607</v>
      </c>
      <c r="C298">
        <v>165</v>
      </c>
    </row>
    <row r="299" spans="1:3" x14ac:dyDescent="0.25">
      <c r="A299" t="s">
        <v>608</v>
      </c>
      <c r="B299" t="s">
        <v>609</v>
      </c>
      <c r="C299">
        <v>249</v>
      </c>
    </row>
    <row r="300" spans="1:3" x14ac:dyDescent="0.25">
      <c r="A300" t="s">
        <v>610</v>
      </c>
      <c r="B300" t="s">
        <v>611</v>
      </c>
      <c r="C300">
        <v>512</v>
      </c>
    </row>
    <row r="301" spans="1:3" x14ac:dyDescent="0.25">
      <c r="A301" t="s">
        <v>612</v>
      </c>
      <c r="B301" t="s">
        <v>613</v>
      </c>
      <c r="C301">
        <v>341</v>
      </c>
    </row>
    <row r="302" spans="1:3" x14ac:dyDescent="0.25">
      <c r="A302" t="s">
        <v>614</v>
      </c>
      <c r="B302" t="s">
        <v>615</v>
      </c>
      <c r="C302">
        <v>456</v>
      </c>
    </row>
    <row r="303" spans="1:3" x14ac:dyDescent="0.25">
      <c r="A303" t="s">
        <v>616</v>
      </c>
      <c r="B303" t="s">
        <v>617</v>
      </c>
      <c r="C303">
        <v>444</v>
      </c>
    </row>
    <row r="304" spans="1:3" x14ac:dyDescent="0.25">
      <c r="A304" t="s">
        <v>618</v>
      </c>
      <c r="B304" t="s">
        <v>619</v>
      </c>
      <c r="C304">
        <v>798</v>
      </c>
    </row>
    <row r="305" spans="1:3" x14ac:dyDescent="0.25">
      <c r="A305" t="s">
        <v>620</v>
      </c>
      <c r="B305" t="s">
        <v>309</v>
      </c>
      <c r="C305">
        <v>694</v>
      </c>
    </row>
    <row r="306" spans="1:3" x14ac:dyDescent="0.25">
      <c r="A306" t="s">
        <v>621</v>
      </c>
      <c r="B306" t="s">
        <v>622</v>
      </c>
      <c r="C306">
        <v>243</v>
      </c>
    </row>
    <row r="307" spans="1:3" x14ac:dyDescent="0.25">
      <c r="A307" t="s">
        <v>623</v>
      </c>
      <c r="B307" t="s">
        <v>624</v>
      </c>
      <c r="C307">
        <v>305</v>
      </c>
    </row>
    <row r="308" spans="1:3" x14ac:dyDescent="0.25">
      <c r="A308" t="s">
        <v>625</v>
      </c>
      <c r="B308" t="s">
        <v>626</v>
      </c>
      <c r="C308">
        <v>493</v>
      </c>
    </row>
    <row r="309" spans="1:3" x14ac:dyDescent="0.25">
      <c r="A309" t="s">
        <v>627</v>
      </c>
      <c r="B309" t="s">
        <v>628</v>
      </c>
      <c r="C309">
        <v>206</v>
      </c>
    </row>
    <row r="310" spans="1:3" x14ac:dyDescent="0.25">
      <c r="A310" t="s">
        <v>629</v>
      </c>
      <c r="B310" t="s">
        <v>630</v>
      </c>
      <c r="C310">
        <v>514</v>
      </c>
    </row>
    <row r="311" spans="1:3" x14ac:dyDescent="0.25">
      <c r="A311" t="s">
        <v>631</v>
      </c>
      <c r="B311" t="s">
        <v>632</v>
      </c>
      <c r="C311">
        <v>382</v>
      </c>
    </row>
    <row r="312" spans="1:3" x14ac:dyDescent="0.25">
      <c r="A312" t="s">
        <v>633</v>
      </c>
      <c r="B312" t="s">
        <v>634</v>
      </c>
      <c r="C312">
        <v>206</v>
      </c>
    </row>
    <row r="313" spans="1:3" x14ac:dyDescent="0.25">
      <c r="A313" t="s">
        <v>635</v>
      </c>
      <c r="B313" t="s">
        <v>535</v>
      </c>
      <c r="C313">
        <v>271</v>
      </c>
    </row>
    <row r="314" spans="1:3" x14ac:dyDescent="0.25">
      <c r="A314" t="s">
        <v>636</v>
      </c>
      <c r="B314" t="s">
        <v>637</v>
      </c>
      <c r="C314">
        <v>411</v>
      </c>
    </row>
    <row r="315" spans="1:3" x14ac:dyDescent="0.25">
      <c r="A315" t="s">
        <v>638</v>
      </c>
      <c r="B315" t="s">
        <v>639</v>
      </c>
      <c r="C315">
        <v>242</v>
      </c>
    </row>
    <row r="316" spans="1:3" x14ac:dyDescent="0.25">
      <c r="A316" t="s">
        <v>640</v>
      </c>
      <c r="B316" t="s">
        <v>641</v>
      </c>
      <c r="C316">
        <v>686</v>
      </c>
    </row>
    <row r="317" spans="1:3" x14ac:dyDescent="0.25">
      <c r="A317" t="s">
        <v>642</v>
      </c>
      <c r="B317" t="s">
        <v>643</v>
      </c>
      <c r="C317">
        <v>3077</v>
      </c>
    </row>
    <row r="318" spans="1:3" x14ac:dyDescent="0.25">
      <c r="A318" t="s">
        <v>644</v>
      </c>
      <c r="B318" t="s">
        <v>645</v>
      </c>
      <c r="C318">
        <v>4828</v>
      </c>
    </row>
    <row r="319" spans="1:3" x14ac:dyDescent="0.25">
      <c r="A319" t="s">
        <v>646</v>
      </c>
      <c r="B319" t="s">
        <v>188</v>
      </c>
      <c r="C319">
        <v>417</v>
      </c>
    </row>
    <row r="320" spans="1:3" x14ac:dyDescent="0.25">
      <c r="A320" t="s">
        <v>647</v>
      </c>
      <c r="B320" t="s">
        <v>648</v>
      </c>
      <c r="C320">
        <v>223</v>
      </c>
    </row>
    <row r="321" spans="1:3" x14ac:dyDescent="0.25">
      <c r="A321" t="s">
        <v>649</v>
      </c>
      <c r="B321" t="s">
        <v>650</v>
      </c>
      <c r="C321">
        <v>213</v>
      </c>
    </row>
    <row r="322" spans="1:3" x14ac:dyDescent="0.25">
      <c r="A322" t="s">
        <v>651</v>
      </c>
      <c r="B322" t="s">
        <v>652</v>
      </c>
      <c r="C322">
        <v>688</v>
      </c>
    </row>
    <row r="323" spans="1:3" x14ac:dyDescent="0.25">
      <c r="A323" t="s">
        <v>653</v>
      </c>
      <c r="B323" t="s">
        <v>654</v>
      </c>
      <c r="C323">
        <v>251</v>
      </c>
    </row>
    <row r="324" spans="1:3" x14ac:dyDescent="0.25">
      <c r="A324" t="s">
        <v>655</v>
      </c>
      <c r="B324" t="s">
        <v>656</v>
      </c>
      <c r="C324">
        <v>428</v>
      </c>
    </row>
    <row r="325" spans="1:3" x14ac:dyDescent="0.25">
      <c r="A325" t="s">
        <v>657</v>
      </c>
      <c r="B325" t="s">
        <v>658</v>
      </c>
      <c r="C325">
        <v>343</v>
      </c>
    </row>
    <row r="326" spans="1:3" x14ac:dyDescent="0.25">
      <c r="A326" t="s">
        <v>659</v>
      </c>
      <c r="B326" t="s">
        <v>660</v>
      </c>
      <c r="C326">
        <v>310</v>
      </c>
    </row>
    <row r="327" spans="1:3" x14ac:dyDescent="0.25">
      <c r="A327" t="s">
        <v>661</v>
      </c>
      <c r="B327" t="s">
        <v>662</v>
      </c>
      <c r="C327">
        <v>358</v>
      </c>
    </row>
    <row r="328" spans="1:3" x14ac:dyDescent="0.25">
      <c r="A328" t="s">
        <v>663</v>
      </c>
      <c r="B328" t="s">
        <v>319</v>
      </c>
      <c r="C328">
        <v>649</v>
      </c>
    </row>
    <row r="329" spans="1:3" x14ac:dyDescent="0.25">
      <c r="A329" t="s">
        <v>664</v>
      </c>
      <c r="B329" t="s">
        <v>665</v>
      </c>
      <c r="C329">
        <v>387</v>
      </c>
    </row>
    <row r="330" spans="1:3" x14ac:dyDescent="0.25">
      <c r="A330" t="s">
        <v>666</v>
      </c>
      <c r="B330" t="s">
        <v>667</v>
      </c>
      <c r="C330">
        <v>561</v>
      </c>
    </row>
    <row r="331" spans="1:3" x14ac:dyDescent="0.25">
      <c r="A331" t="s">
        <v>668</v>
      </c>
      <c r="B331" t="s">
        <v>669</v>
      </c>
      <c r="C331">
        <v>10395</v>
      </c>
    </row>
    <row r="332" spans="1:3" x14ac:dyDescent="0.25">
      <c r="A332" t="s">
        <v>670</v>
      </c>
      <c r="B332" t="s">
        <v>671</v>
      </c>
      <c r="C332">
        <v>572</v>
      </c>
    </row>
    <row r="333" spans="1:3" x14ac:dyDescent="0.25">
      <c r="A333" t="s">
        <v>672</v>
      </c>
      <c r="B333" t="s">
        <v>673</v>
      </c>
      <c r="C333">
        <v>519</v>
      </c>
    </row>
    <row r="334" spans="1:3" x14ac:dyDescent="0.25">
      <c r="A334" t="s">
        <v>674</v>
      </c>
      <c r="B334" t="s">
        <v>675</v>
      </c>
      <c r="C334">
        <v>1737</v>
      </c>
    </row>
    <row r="335" spans="1:3" x14ac:dyDescent="0.25">
      <c r="A335" t="s">
        <v>676</v>
      </c>
      <c r="B335" t="s">
        <v>677</v>
      </c>
      <c r="C335">
        <v>979</v>
      </c>
    </row>
    <row r="336" spans="1:3" x14ac:dyDescent="0.25">
      <c r="A336" t="s">
        <v>678</v>
      </c>
      <c r="B336" t="s">
        <v>679</v>
      </c>
      <c r="C336">
        <v>471</v>
      </c>
    </row>
    <row r="337" spans="1:3" x14ac:dyDescent="0.25">
      <c r="A337" t="s">
        <v>680</v>
      </c>
      <c r="B337" t="s">
        <v>681</v>
      </c>
      <c r="C337">
        <v>241</v>
      </c>
    </row>
    <row r="338" spans="1:3" x14ac:dyDescent="0.25">
      <c r="A338" t="s">
        <v>682</v>
      </c>
      <c r="B338" t="s">
        <v>683</v>
      </c>
      <c r="C338">
        <v>237</v>
      </c>
    </row>
    <row r="339" spans="1:3" x14ac:dyDescent="0.25">
      <c r="A339" t="s">
        <v>684</v>
      </c>
      <c r="B339" t="s">
        <v>685</v>
      </c>
      <c r="C339">
        <v>170</v>
      </c>
    </row>
    <row r="340" spans="1:3" x14ac:dyDescent="0.25">
      <c r="A340" t="s">
        <v>686</v>
      </c>
      <c r="B340" t="s">
        <v>687</v>
      </c>
      <c r="C340">
        <v>252</v>
      </c>
    </row>
    <row r="341" spans="1:3" x14ac:dyDescent="0.25">
      <c r="A341" t="s">
        <v>688</v>
      </c>
      <c r="B341" t="s">
        <v>689</v>
      </c>
      <c r="C341">
        <v>177</v>
      </c>
    </row>
    <row r="342" spans="1:3" x14ac:dyDescent="0.25">
      <c r="A342" t="s">
        <v>690</v>
      </c>
      <c r="B342" t="s">
        <v>691</v>
      </c>
      <c r="C342">
        <v>427</v>
      </c>
    </row>
    <row r="343" spans="1:3" x14ac:dyDescent="0.25">
      <c r="A343" t="s">
        <v>692</v>
      </c>
      <c r="B343" t="s">
        <v>693</v>
      </c>
      <c r="C343">
        <v>234</v>
      </c>
    </row>
    <row r="344" spans="1:3" x14ac:dyDescent="0.25">
      <c r="A344" t="s">
        <v>694</v>
      </c>
      <c r="B344" t="s">
        <v>695</v>
      </c>
      <c r="C344">
        <v>373</v>
      </c>
    </row>
    <row r="345" spans="1:3" x14ac:dyDescent="0.25">
      <c r="A345" t="s">
        <v>696</v>
      </c>
      <c r="B345" t="s">
        <v>697</v>
      </c>
      <c r="C345">
        <v>234</v>
      </c>
    </row>
    <row r="346" spans="1:3" x14ac:dyDescent="0.25">
      <c r="A346" t="s">
        <v>698</v>
      </c>
      <c r="B346" t="s">
        <v>699</v>
      </c>
      <c r="C346">
        <v>450</v>
      </c>
    </row>
    <row r="347" spans="1:3" x14ac:dyDescent="0.25">
      <c r="A347" t="s">
        <v>700</v>
      </c>
      <c r="B347" t="s">
        <v>701</v>
      </c>
      <c r="C347">
        <v>486</v>
      </c>
    </row>
    <row r="348" spans="1:3" x14ac:dyDescent="0.25">
      <c r="A348" t="s">
        <v>702</v>
      </c>
      <c r="B348" t="s">
        <v>703</v>
      </c>
      <c r="C348">
        <v>775</v>
      </c>
    </row>
    <row r="349" spans="1:3" x14ac:dyDescent="0.25">
      <c r="A349" t="s">
        <v>704</v>
      </c>
      <c r="B349" t="s">
        <v>705</v>
      </c>
      <c r="C349">
        <v>275</v>
      </c>
    </row>
    <row r="350" spans="1:3" x14ac:dyDescent="0.25">
      <c r="A350" t="s">
        <v>706</v>
      </c>
      <c r="B350" t="s">
        <v>707</v>
      </c>
      <c r="C350">
        <v>433</v>
      </c>
    </row>
    <row r="351" spans="1:3" x14ac:dyDescent="0.25">
      <c r="A351" t="s">
        <v>708</v>
      </c>
      <c r="B351" t="s">
        <v>709</v>
      </c>
      <c r="C351">
        <v>358</v>
      </c>
    </row>
    <row r="352" spans="1:3" x14ac:dyDescent="0.25">
      <c r="A352" t="s">
        <v>710</v>
      </c>
      <c r="B352" t="s">
        <v>711</v>
      </c>
      <c r="C352">
        <v>200</v>
      </c>
    </row>
    <row r="353" spans="1:3" x14ac:dyDescent="0.25">
      <c r="A353" t="s">
        <v>712</v>
      </c>
      <c r="B353" t="s">
        <v>713</v>
      </c>
      <c r="C353">
        <v>518</v>
      </c>
    </row>
    <row r="354" spans="1:3" x14ac:dyDescent="0.25">
      <c r="A354" t="s">
        <v>714</v>
      </c>
      <c r="B354" t="s">
        <v>715</v>
      </c>
      <c r="C354">
        <v>277</v>
      </c>
    </row>
    <row r="355" spans="1:3" x14ac:dyDescent="0.25">
      <c r="A355" t="s">
        <v>716</v>
      </c>
      <c r="B355" t="s">
        <v>717</v>
      </c>
      <c r="C355">
        <v>12401</v>
      </c>
    </row>
    <row r="356" spans="1:3" x14ac:dyDescent="0.25">
      <c r="A356" t="s">
        <v>718</v>
      </c>
      <c r="B356" t="s">
        <v>719</v>
      </c>
      <c r="C356">
        <v>571</v>
      </c>
    </row>
    <row r="357" spans="1:3" x14ac:dyDescent="0.25">
      <c r="A357" t="s">
        <v>720</v>
      </c>
      <c r="B357" t="s">
        <v>721</v>
      </c>
      <c r="C357">
        <v>819</v>
      </c>
    </row>
    <row r="358" spans="1:3" x14ac:dyDescent="0.25">
      <c r="A358" t="s">
        <v>722</v>
      </c>
      <c r="B358" t="s">
        <v>118</v>
      </c>
      <c r="C358">
        <v>163</v>
      </c>
    </row>
    <row r="359" spans="1:3" x14ac:dyDescent="0.25">
      <c r="A359" t="s">
        <v>723</v>
      </c>
      <c r="B359" t="s">
        <v>724</v>
      </c>
      <c r="C359">
        <v>479</v>
      </c>
    </row>
    <row r="360" spans="1:3" x14ac:dyDescent="0.25">
      <c r="A360" t="s">
        <v>725</v>
      </c>
      <c r="B360" t="s">
        <v>726</v>
      </c>
      <c r="C360">
        <v>1161</v>
      </c>
    </row>
    <row r="361" spans="1:3" x14ac:dyDescent="0.25">
      <c r="A361" t="s">
        <v>727</v>
      </c>
      <c r="B361" t="s">
        <v>728</v>
      </c>
      <c r="C361">
        <v>472</v>
      </c>
    </row>
    <row r="362" spans="1:3" x14ac:dyDescent="0.25">
      <c r="A362" t="s">
        <v>729</v>
      </c>
      <c r="B362" t="s">
        <v>730</v>
      </c>
      <c r="C362">
        <v>336</v>
      </c>
    </row>
    <row r="363" spans="1:3" x14ac:dyDescent="0.25">
      <c r="A363" t="s">
        <v>731</v>
      </c>
      <c r="B363" t="s">
        <v>732</v>
      </c>
      <c r="C363">
        <v>482</v>
      </c>
    </row>
    <row r="364" spans="1:3" x14ac:dyDescent="0.25">
      <c r="A364" t="s">
        <v>733</v>
      </c>
      <c r="B364" t="s">
        <v>734</v>
      </c>
      <c r="C364">
        <v>434</v>
      </c>
    </row>
    <row r="365" spans="1:3" x14ac:dyDescent="0.25">
      <c r="A365" t="s">
        <v>735</v>
      </c>
      <c r="B365" t="s">
        <v>736</v>
      </c>
      <c r="C365">
        <v>420</v>
      </c>
    </row>
    <row r="366" spans="1:3" x14ac:dyDescent="0.25">
      <c r="A366" t="s">
        <v>737</v>
      </c>
      <c r="B366" t="s">
        <v>738</v>
      </c>
      <c r="C366">
        <v>282</v>
      </c>
    </row>
    <row r="367" spans="1:3" x14ac:dyDescent="0.25">
      <c r="A367" t="s">
        <v>739</v>
      </c>
      <c r="B367" t="s">
        <v>740</v>
      </c>
      <c r="C367">
        <v>708</v>
      </c>
    </row>
    <row r="368" spans="1:3" x14ac:dyDescent="0.25">
      <c r="A368" t="s">
        <v>741</v>
      </c>
      <c r="B368" t="s">
        <v>742</v>
      </c>
      <c r="C368">
        <v>608</v>
      </c>
    </row>
    <row r="369" spans="1:3" x14ac:dyDescent="0.25">
      <c r="A369" t="s">
        <v>743</v>
      </c>
      <c r="B369" t="s">
        <v>744</v>
      </c>
      <c r="C369">
        <v>197</v>
      </c>
    </row>
    <row r="370" spans="1:3" x14ac:dyDescent="0.25">
      <c r="A370" t="s">
        <v>745</v>
      </c>
      <c r="B370" t="s">
        <v>746</v>
      </c>
      <c r="C370">
        <v>2461</v>
      </c>
    </row>
    <row r="371" spans="1:3" x14ac:dyDescent="0.25">
      <c r="A371" t="s">
        <v>747</v>
      </c>
      <c r="B371" t="s">
        <v>748</v>
      </c>
      <c r="C371">
        <v>1344</v>
      </c>
    </row>
    <row r="372" spans="1:3" x14ac:dyDescent="0.25">
      <c r="A372" t="s">
        <v>749</v>
      </c>
      <c r="B372" t="s">
        <v>750</v>
      </c>
      <c r="C372">
        <v>168</v>
      </c>
    </row>
    <row r="373" spans="1:3" x14ac:dyDescent="0.25">
      <c r="A373" t="s">
        <v>751</v>
      </c>
      <c r="B373" t="s">
        <v>752</v>
      </c>
      <c r="C373">
        <v>560</v>
      </c>
    </row>
    <row r="374" spans="1:3" x14ac:dyDescent="0.25">
      <c r="A374" t="s">
        <v>753</v>
      </c>
      <c r="B374" t="s">
        <v>754</v>
      </c>
      <c r="C374">
        <v>320</v>
      </c>
    </row>
    <row r="375" spans="1:3" x14ac:dyDescent="0.25">
      <c r="A375" t="s">
        <v>755</v>
      </c>
      <c r="B375" t="s">
        <v>756</v>
      </c>
      <c r="C375">
        <v>416</v>
      </c>
    </row>
    <row r="376" spans="1:3" x14ac:dyDescent="0.25">
      <c r="A376" t="s">
        <v>757</v>
      </c>
      <c r="B376" t="s">
        <v>758</v>
      </c>
      <c r="C376">
        <v>6693</v>
      </c>
    </row>
    <row r="377" spans="1:3" x14ac:dyDescent="0.25">
      <c r="A377" t="s">
        <v>759</v>
      </c>
      <c r="B377" t="s">
        <v>760</v>
      </c>
      <c r="C377">
        <v>192</v>
      </c>
    </row>
    <row r="378" spans="1:3" x14ac:dyDescent="0.25">
      <c r="A378" t="s">
        <v>761</v>
      </c>
      <c r="B378" t="s">
        <v>762</v>
      </c>
      <c r="C378">
        <v>336</v>
      </c>
    </row>
    <row r="379" spans="1:3" x14ac:dyDescent="0.25">
      <c r="A379" t="s">
        <v>763</v>
      </c>
      <c r="B379" t="s">
        <v>764</v>
      </c>
      <c r="C379">
        <v>280</v>
      </c>
    </row>
    <row r="380" spans="1:3" x14ac:dyDescent="0.25">
      <c r="A380" t="s">
        <v>765</v>
      </c>
      <c r="B380" t="s">
        <v>766</v>
      </c>
      <c r="C380">
        <v>438</v>
      </c>
    </row>
    <row r="381" spans="1:3" x14ac:dyDescent="0.25">
      <c r="A381" t="s">
        <v>767</v>
      </c>
      <c r="B381" t="s">
        <v>768</v>
      </c>
      <c r="C381">
        <v>227</v>
      </c>
    </row>
    <row r="382" spans="1:3" x14ac:dyDescent="0.25">
      <c r="A382" t="s">
        <v>769</v>
      </c>
      <c r="B382" t="s">
        <v>770</v>
      </c>
      <c r="C382">
        <v>503</v>
      </c>
    </row>
    <row r="383" spans="1:3" x14ac:dyDescent="0.25">
      <c r="A383" t="s">
        <v>771</v>
      </c>
      <c r="B383" t="s">
        <v>772</v>
      </c>
      <c r="C383">
        <v>543</v>
      </c>
    </row>
    <row r="384" spans="1:3" x14ac:dyDescent="0.25">
      <c r="A384" t="s">
        <v>773</v>
      </c>
      <c r="B384" t="s">
        <v>774</v>
      </c>
      <c r="C384">
        <v>436</v>
      </c>
    </row>
    <row r="385" spans="1:3" x14ac:dyDescent="0.25">
      <c r="A385" t="s">
        <v>775</v>
      </c>
      <c r="B385" t="s">
        <v>776</v>
      </c>
      <c r="C385">
        <v>289</v>
      </c>
    </row>
    <row r="386" spans="1:3" x14ac:dyDescent="0.25">
      <c r="A386" t="s">
        <v>777</v>
      </c>
      <c r="B386" t="s">
        <v>778</v>
      </c>
      <c r="C386">
        <v>182</v>
      </c>
    </row>
    <row r="387" spans="1:3" x14ac:dyDescent="0.25">
      <c r="A387" t="s">
        <v>779</v>
      </c>
      <c r="B387" t="s">
        <v>780</v>
      </c>
      <c r="C387">
        <v>284</v>
      </c>
    </row>
    <row r="388" spans="1:3" x14ac:dyDescent="0.25">
      <c r="A388" t="s">
        <v>781</v>
      </c>
      <c r="B388" t="s">
        <v>782</v>
      </c>
      <c r="C388">
        <v>136</v>
      </c>
    </row>
    <row r="389" spans="1:3" x14ac:dyDescent="0.25">
      <c r="A389" t="s">
        <v>783</v>
      </c>
      <c r="B389" t="s">
        <v>784</v>
      </c>
      <c r="C389">
        <v>84</v>
      </c>
    </row>
    <row r="390" spans="1:3" x14ac:dyDescent="0.25">
      <c r="A390" t="s">
        <v>785</v>
      </c>
      <c r="B390" t="s">
        <v>786</v>
      </c>
      <c r="C390">
        <v>280</v>
      </c>
    </row>
    <row r="391" spans="1:3" x14ac:dyDescent="0.25">
      <c r="A391" t="s">
        <v>787</v>
      </c>
      <c r="B391" t="s">
        <v>788</v>
      </c>
      <c r="C391">
        <v>286</v>
      </c>
    </row>
    <row r="392" spans="1:3" x14ac:dyDescent="0.25">
      <c r="A392" t="s">
        <v>789</v>
      </c>
      <c r="B392" t="s">
        <v>790</v>
      </c>
      <c r="C392">
        <v>195</v>
      </c>
    </row>
    <row r="393" spans="1:3" x14ac:dyDescent="0.25">
      <c r="A393" t="s">
        <v>791</v>
      </c>
      <c r="B393" t="s">
        <v>792</v>
      </c>
      <c r="C393">
        <v>239</v>
      </c>
    </row>
    <row r="394" spans="1:3" x14ac:dyDescent="0.25">
      <c r="A394" t="s">
        <v>793</v>
      </c>
      <c r="B394" t="s">
        <v>794</v>
      </c>
      <c r="C394">
        <v>166</v>
      </c>
    </row>
    <row r="395" spans="1:3" x14ac:dyDescent="0.25">
      <c r="A395" t="s">
        <v>795</v>
      </c>
      <c r="B395" t="s">
        <v>796</v>
      </c>
      <c r="C395">
        <v>582</v>
      </c>
    </row>
    <row r="396" spans="1:3" x14ac:dyDescent="0.25">
      <c r="A396" t="s">
        <v>797</v>
      </c>
      <c r="B396" t="s">
        <v>798</v>
      </c>
      <c r="C396">
        <v>343</v>
      </c>
    </row>
    <row r="397" spans="1:3" x14ac:dyDescent="0.25">
      <c r="A397" t="s">
        <v>799</v>
      </c>
      <c r="B397" t="s">
        <v>800</v>
      </c>
      <c r="C397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Malinka</dc:creator>
  <cp:lastModifiedBy>Malinka</cp:lastModifiedBy>
  <dcterms:created xsi:type="dcterms:W3CDTF">2017-04-30T15:46:06Z</dcterms:created>
  <dcterms:modified xsi:type="dcterms:W3CDTF">2017-04-30T21:05:16Z</dcterms:modified>
</cp:coreProperties>
</file>