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H\Desktop\"/>
    </mc:Choice>
  </mc:AlternateContent>
  <bookViews>
    <workbookView xWindow="0" yWindow="0" windowWidth="28800" windowHeight="12435" activeTab="3"/>
  </bookViews>
  <sheets>
    <sheet name="OPIS" sheetId="1" r:id="rId1"/>
    <sheet name="DANE" sheetId="2" r:id="rId2"/>
    <sheet name="TABLICA" sheetId="3" r:id="rId3"/>
    <sheet name="Obliczenia" sheetId="4" r:id="rId4"/>
  </sheets>
  <calcPr calcId="152511"/>
  <pivotCaches>
    <pivotCache cacheId="5" r:id="rId5"/>
  </pivotCaches>
</workbook>
</file>

<file path=xl/calcChain.xml><?xml version="1.0" encoding="utf-8"?>
<calcChain xmlns="http://schemas.openxmlformats.org/spreadsheetml/2006/main">
  <c r="I25" i="4" l="1"/>
  <c r="I64" i="4" l="1"/>
  <c r="I60" i="4"/>
  <c r="I59" i="4"/>
  <c r="I58" i="4"/>
  <c r="I55" i="4"/>
  <c r="I54" i="4"/>
  <c r="I28" i="4"/>
  <c r="I51" i="4"/>
  <c r="I50" i="4"/>
  <c r="I49" i="4"/>
  <c r="M7" i="4"/>
  <c r="M6" i="4"/>
  <c r="I47" i="4" s="1"/>
  <c r="M3" i="4"/>
  <c r="M4" i="4" s="1"/>
  <c r="M5" i="4" s="1"/>
  <c r="I40" i="4"/>
  <c r="I36" i="4"/>
  <c r="I35" i="4"/>
  <c r="I34" i="4"/>
  <c r="I31" i="4"/>
  <c r="I30" i="4"/>
  <c r="I27" i="4"/>
  <c r="I26" i="4"/>
  <c r="J53" i="4" l="1"/>
  <c r="I29" i="4"/>
  <c r="J29" i="4"/>
  <c r="I52" i="4"/>
  <c r="M8" i="4"/>
  <c r="M9" i="4" s="1"/>
  <c r="I61" i="4"/>
  <c r="I63" i="4" s="1"/>
  <c r="I53" i="4"/>
  <c r="I48" i="4"/>
  <c r="I37" i="4"/>
  <c r="I39" i="4" s="1"/>
  <c r="I46" i="4"/>
  <c r="I62" i="4" l="1"/>
  <c r="I38" i="4"/>
  <c r="N7" i="4"/>
  <c r="I24" i="4" s="1"/>
  <c r="N6" i="4"/>
  <c r="I23" i="4" s="1"/>
  <c r="N3" i="4"/>
  <c r="I22" i="4" s="1"/>
  <c r="N4" i="4" l="1"/>
  <c r="N5" i="4" s="1"/>
  <c r="N8" i="4"/>
  <c r="N9" i="4" l="1"/>
  <c r="H7" i="4"/>
</calcChain>
</file>

<file path=xl/sharedStrings.xml><?xml version="1.0" encoding="utf-8"?>
<sst xmlns="http://schemas.openxmlformats.org/spreadsheetml/2006/main" count="5787" uniqueCount="814">
  <si>
    <t>Kategoria:</t>
  </si>
  <si>
    <t>TRANSPORT I ŁĄCZNOŚĆ</t>
  </si>
  <si>
    <t>Dane dotyczą dróg (i obiektów mostowych) gminnych i lokalnych miejskich - do 1998 roku; gminnych w granicach administracyjnych miast i gminnych zamiejskich - od 1999 roku. Informacje dotyczą dróg (i obiektów mostowych) powiatowych, wojewódzkich i krajowych (zamiejskich oraz w granicach administracyjnych miast). Do roku sprawozdawczego 2001 dane o pojazdach na podstawie sprawozdań T03, a od roku 2002 z administracyjnego źródła danych (powiatowe bazy danych o pojazdach zarejestrowanych). Dane o transporcie kolejowym - zestawienia PKP, dane o transporcie lotniczym (LOT, PL, TL). Dane o placówkach pocztowych do 2001 r. łącznie z placówkami usług telekomunikacyjnych. Dane o abonentach /łączach telefonicznych/ dotyczą telefonii przewodowej. Dane o usługach pocztowych i telekomunikacyjnych - zestawienia ŁP i ŁT.</t>
  </si>
  <si>
    <t>Grupa:</t>
  </si>
  <si>
    <t>POJAZDY</t>
  </si>
  <si>
    <t>Dane o pojazdach samochodowych i ciągnikach, motorowerach oraz pojazdach bezsilnikowych zarejestrowanych według stanu w dniu 31 XII prezentowane są do 2001 r. według ewidencji prowadzonej przez wojewodów, w latach 2002-2008 - przez starostów, prezydentów miast i burmistrzów, od 2009 r. według centralnej ewidencji pojazdów (CEPiK) prowadzonej przez Ministerstwo Spraw Wewnętrznych (do 17 XI 2012 r. - Ministerstwo Spraw Wewnętrznych i Administracji). Dane nie obejmują pojazdów wyrejestrowanych, a do 2010 r. - również pojazdów posiadających pozwolenie czasowe wydawane w końcu danego roku. Pozwolenie czasowe wydawane jest na okres do około 30 dni w celu załatwienia wszystkich formalności związanych z rejestracją pojazdu i niezbędnych do otrzymania docelowego dowodu rejestracyjnego. Dla porównania podajemy, że różnica w liczbie pojazdów zarejestrowanych na "ogółem" Polska uwzględniająca pozwolenia czasowe (dla roku 2011) i bez tych pozwoleń wynosi dla pojazdów zarejestrowanych ogółem ponad 330 tys. sztuk, w tym dla osobowych - ponad 250 tys. sztuk i ciężarowych - ponad 45 tys. sztuk.</t>
  </si>
  <si>
    <t>Podgrupa:</t>
  </si>
  <si>
    <t>Pojazdy ogółem</t>
  </si>
  <si>
    <t>Pozycja "pojazdy samochodowe i ciągniki" obejmuje zarejestrowane motocykle, samochody osobowe, trolejbusy, samochody ciężarowe, samochody specjalne, ciągniki samochodowe (siodłowe i balastowe) oraz ciągniki rolnicze; bez pojazdów wolnobieżnych wchodzących w skład kolejki turystycznej i pojazdów określanych jako rodzaj pojazdu: "samochodowy inny" ("czterokołowce" i "czterokołowce lekkie"). Pojęcie to nie obejmuje motorowerów oraz pojazdów bezsilnikowych, tj. przyczep i naczep.</t>
  </si>
  <si>
    <t>Data ostatniej aktualizacji:</t>
  </si>
  <si>
    <t>2016-10-12</t>
  </si>
  <si>
    <t>Wymiary:</t>
  </si>
  <si>
    <t>Rodzaje pojazdów; Rok</t>
  </si>
  <si>
    <t>Przypisy:</t>
  </si>
  <si>
    <t>Znak '-' oznacza brak danych</t>
  </si>
  <si>
    <t>Kod</t>
  </si>
  <si>
    <t>Nazwa</t>
  </si>
  <si>
    <t>Rodzaje pojazdów</t>
  </si>
  <si>
    <t>Rok</t>
  </si>
  <si>
    <t>Wartosc</t>
  </si>
  <si>
    <t>Jednostka miary</t>
  </si>
  <si>
    <t>Atrybut</t>
  </si>
  <si>
    <t>1101506000</t>
  </si>
  <si>
    <t>Powiat łódzki wschodni</t>
  </si>
  <si>
    <t>samochody osobowe</t>
  </si>
  <si>
    <t>2014</t>
  </si>
  <si>
    <t>szt.</t>
  </si>
  <si>
    <t xml:space="preserve"> </t>
  </si>
  <si>
    <t>2015</t>
  </si>
  <si>
    <t>1101508000</t>
  </si>
  <si>
    <t>Powiat pabianicki</t>
  </si>
  <si>
    <t>1101520000</t>
  </si>
  <si>
    <t>Powiat zgierski</t>
  </si>
  <si>
    <t>1101521000</t>
  </si>
  <si>
    <t>Powiat brzeziński</t>
  </si>
  <si>
    <t>1101661000</t>
  </si>
  <si>
    <t>Powiat m.Łódź</t>
  </si>
  <si>
    <t>1101701000</t>
  </si>
  <si>
    <t>Powiat bełchatowski</t>
  </si>
  <si>
    <t>1101707000</t>
  </si>
  <si>
    <t>Powiat opoczyński</t>
  </si>
  <si>
    <t>1101710000</t>
  </si>
  <si>
    <t>Powiat piotrkowski</t>
  </si>
  <si>
    <t>1101712000</t>
  </si>
  <si>
    <t>Powiat radomszczański</t>
  </si>
  <si>
    <t>1101716000</t>
  </si>
  <si>
    <t>Powiat tomaszowski</t>
  </si>
  <si>
    <t>1101762000</t>
  </si>
  <si>
    <t>Powiat m.Piotrków Trybunalski</t>
  </si>
  <si>
    <t>1101803000</t>
  </si>
  <si>
    <t>Powiat łaski</t>
  </si>
  <si>
    <t>1101809000</t>
  </si>
  <si>
    <t>Powiat pajęczański</t>
  </si>
  <si>
    <t>1101811000</t>
  </si>
  <si>
    <t>Powiat poddębicki</t>
  </si>
  <si>
    <t>1101814000</t>
  </si>
  <si>
    <t>Powiat sieradzki</t>
  </si>
  <si>
    <t>1101817000</t>
  </si>
  <si>
    <t>Powiat wieluński</t>
  </si>
  <si>
    <t>1101818000</t>
  </si>
  <si>
    <t>Powiat wieruszowski</t>
  </si>
  <si>
    <t>1101819000</t>
  </si>
  <si>
    <t>Powiat zduńskowolski</t>
  </si>
  <si>
    <t>1101902000</t>
  </si>
  <si>
    <t>Powiat kutnowski</t>
  </si>
  <si>
    <t>1101904000</t>
  </si>
  <si>
    <t>Powiat łęczycki</t>
  </si>
  <si>
    <t>1101905000</t>
  </si>
  <si>
    <t>Powiat łowicki</t>
  </si>
  <si>
    <t>1101913000</t>
  </si>
  <si>
    <t>Powiat rawski</t>
  </si>
  <si>
    <t>1101915000</t>
  </si>
  <si>
    <t>Powiat skierniewicki</t>
  </si>
  <si>
    <t>1101963000</t>
  </si>
  <si>
    <t>Powiat m.Skierniewice</t>
  </si>
  <si>
    <t>1142502000</t>
  </si>
  <si>
    <t>Powiat ciechanowski</t>
  </si>
  <si>
    <t>1142513000</t>
  </si>
  <si>
    <t>Powiat mławski</t>
  </si>
  <si>
    <t>1142520000</t>
  </si>
  <si>
    <t>Powiat płoński</t>
  </si>
  <si>
    <t>1142524000</t>
  </si>
  <si>
    <t>Powiat pułtuski</t>
  </si>
  <si>
    <t>1142537000</t>
  </si>
  <si>
    <t>Powiat żuromiński</t>
  </si>
  <si>
    <t>1142611000</t>
  </si>
  <si>
    <t>Powiat makowski</t>
  </si>
  <si>
    <t>1142615000</t>
  </si>
  <si>
    <t>Powiat ostrołęcki</t>
  </si>
  <si>
    <t>1142616000</t>
  </si>
  <si>
    <t>Powiat ostrowski</t>
  </si>
  <si>
    <t>1142622000</t>
  </si>
  <si>
    <t>Powiat przasnyski</t>
  </si>
  <si>
    <t>1142635000</t>
  </si>
  <si>
    <t>Powiat wyszkowski</t>
  </si>
  <si>
    <t>1142661000</t>
  </si>
  <si>
    <t>Powiat m.Ostrołęka</t>
  </si>
  <si>
    <t>1142701000</t>
  </si>
  <si>
    <t>Powiat białobrzeski</t>
  </si>
  <si>
    <t>1142707000</t>
  </si>
  <si>
    <t>Powiat kozienicki</t>
  </si>
  <si>
    <t>1142709000</t>
  </si>
  <si>
    <t>Powiat lipski</t>
  </si>
  <si>
    <t>1142723000</t>
  </si>
  <si>
    <t>Powiat przysuski</t>
  </si>
  <si>
    <t>1142725000</t>
  </si>
  <si>
    <t>Powiat radomski</t>
  </si>
  <si>
    <t>1142730000</t>
  </si>
  <si>
    <t>Powiat szydłowiecki</t>
  </si>
  <si>
    <t>1142736000</t>
  </si>
  <si>
    <t>Powiat zwoleński</t>
  </si>
  <si>
    <t>1142763000</t>
  </si>
  <si>
    <t>Powiat m.Radom</t>
  </si>
  <si>
    <t>1142865000</t>
  </si>
  <si>
    <t>Powiat m. st. Warszawa</t>
  </si>
  <si>
    <t>1142903000</t>
  </si>
  <si>
    <t>Powiat garwoliński</t>
  </si>
  <si>
    <t>1142908000</t>
  </si>
  <si>
    <t>Powiat legionowski</t>
  </si>
  <si>
    <t>1142912000</t>
  </si>
  <si>
    <t>Powiat miński</t>
  </si>
  <si>
    <t>1142914000</t>
  </si>
  <si>
    <t>Powiat nowodworski</t>
  </si>
  <si>
    <t>1142917000</t>
  </si>
  <si>
    <t>Powiat otwocki</t>
  </si>
  <si>
    <t>1142934000</t>
  </si>
  <si>
    <t>Powiat wołomiński</t>
  </si>
  <si>
    <t>1143005000</t>
  </si>
  <si>
    <t>Powiat grodziski</t>
  </si>
  <si>
    <t>1143006000</t>
  </si>
  <si>
    <t>Powiat grójecki</t>
  </si>
  <si>
    <t>1143018000</t>
  </si>
  <si>
    <t>Powiat piaseczyński</t>
  </si>
  <si>
    <t>1143021000</t>
  </si>
  <si>
    <t>Powiat pruszkowski</t>
  </si>
  <si>
    <t>1143028000</t>
  </si>
  <si>
    <t>Powiat sochaczewski</t>
  </si>
  <si>
    <t>1143032000</t>
  </si>
  <si>
    <t>Powiat warszawski zachodni</t>
  </si>
  <si>
    <t>1143038000</t>
  </si>
  <si>
    <t>Powiat żyrardowski</t>
  </si>
  <si>
    <t>1147004000</t>
  </si>
  <si>
    <t>Powiat gostyniński</t>
  </si>
  <si>
    <t>1147019000</t>
  </si>
  <si>
    <t>Powiat płocki</t>
  </si>
  <si>
    <t>1147027000</t>
  </si>
  <si>
    <t>Powiat sierpecki</t>
  </si>
  <si>
    <t>1147062000</t>
  </si>
  <si>
    <t>Powiat m.Płock</t>
  </si>
  <si>
    <t>1147110000</t>
  </si>
  <si>
    <t>Powiat łosicki</t>
  </si>
  <si>
    <t>1147126000</t>
  </si>
  <si>
    <t>Powiat siedlecki</t>
  </si>
  <si>
    <t>1147129000</t>
  </si>
  <si>
    <t>Powiat sokołowski</t>
  </si>
  <si>
    <t>1147133000</t>
  </si>
  <si>
    <t>Powiat węgrowski</t>
  </si>
  <si>
    <t>1147164000</t>
  </si>
  <si>
    <t>Powiat m.Siedlce</t>
  </si>
  <si>
    <t>2122001000</t>
  </si>
  <si>
    <t>Powiat bocheński</t>
  </si>
  <si>
    <t>2122006000</t>
  </si>
  <si>
    <t>Powiat krakowski</t>
  </si>
  <si>
    <t>2122008000</t>
  </si>
  <si>
    <t>Powiat miechowski</t>
  </si>
  <si>
    <t>2122009000</t>
  </si>
  <si>
    <t>Powiat myślenicki</t>
  </si>
  <si>
    <t>2122014000</t>
  </si>
  <si>
    <t>Powiat proszowicki</t>
  </si>
  <si>
    <t>2122019000</t>
  </si>
  <si>
    <t>Powiat wielicki</t>
  </si>
  <si>
    <t>2122161000</t>
  </si>
  <si>
    <t>Powiat m.Kraków</t>
  </si>
  <si>
    <t>2122205000</t>
  </si>
  <si>
    <t>Powiat gorlicki</t>
  </si>
  <si>
    <t>2122207000</t>
  </si>
  <si>
    <t>Powiat limanowski</t>
  </si>
  <si>
    <t>2122210000</t>
  </si>
  <si>
    <t>Powiat nowosądecki</t>
  </si>
  <si>
    <t>2122262000</t>
  </si>
  <si>
    <t>Powiat m.Nowy Sącz</t>
  </si>
  <si>
    <t>2122303000</t>
  </si>
  <si>
    <t>Powiat chrzanowski</t>
  </si>
  <si>
    <t>2122312000</t>
  </si>
  <si>
    <t>Powiat olkuski</t>
  </si>
  <si>
    <t>2122313000</t>
  </si>
  <si>
    <t>Powiat oświęcimski</t>
  </si>
  <si>
    <t>2122318000</t>
  </si>
  <si>
    <t>Powiat wadowicki</t>
  </si>
  <si>
    <t>2122402000</t>
  </si>
  <si>
    <t>Powiat brzeski</t>
  </si>
  <si>
    <t>2122404000</t>
  </si>
  <si>
    <t>Powiat dąbrowski</t>
  </si>
  <si>
    <t>2122416000</t>
  </si>
  <si>
    <t>Powiat tarnowski</t>
  </si>
  <si>
    <t>2122463000</t>
  </si>
  <si>
    <t>Powiat m.Tarnów</t>
  </si>
  <si>
    <t>2126911000</t>
  </si>
  <si>
    <t>Powiat nowotarski</t>
  </si>
  <si>
    <t>2126915000</t>
  </si>
  <si>
    <t>Powiat suski</t>
  </si>
  <si>
    <t>2126917000</t>
  </si>
  <si>
    <t>Powiat tatrzański</t>
  </si>
  <si>
    <t>2244402000</t>
  </si>
  <si>
    <t>Powiat bielski</t>
  </si>
  <si>
    <t>2244403000</t>
  </si>
  <si>
    <t>Powiat cieszyński</t>
  </si>
  <si>
    <t>2244417000</t>
  </si>
  <si>
    <t>Powiat żywiecki</t>
  </si>
  <si>
    <t>2244461000</t>
  </si>
  <si>
    <t>Powiat m.Bielsko-Biała</t>
  </si>
  <si>
    <t>2244507000</t>
  </si>
  <si>
    <t>Powiat lubliniecki</t>
  </si>
  <si>
    <t>2244513000</t>
  </si>
  <si>
    <t>Powiat tarnogórski</t>
  </si>
  <si>
    <t>2244562000</t>
  </si>
  <si>
    <t>Powiat m.Bytom</t>
  </si>
  <si>
    <t>2244571000</t>
  </si>
  <si>
    <t>Powiat m.Piekary Śląskie</t>
  </si>
  <si>
    <t>2244604000</t>
  </si>
  <si>
    <t>Powiat częstochowski</t>
  </si>
  <si>
    <t>2244606000</t>
  </si>
  <si>
    <t>Powiat kłobucki</t>
  </si>
  <si>
    <t>2244609000</t>
  </si>
  <si>
    <t>Powiat myszkowski</t>
  </si>
  <si>
    <t>2244664000</t>
  </si>
  <si>
    <t>Powiat m.Częstochowa</t>
  </si>
  <si>
    <t>2244705000</t>
  </si>
  <si>
    <t>Powiat gliwicki</t>
  </si>
  <si>
    <t>2244766000</t>
  </si>
  <si>
    <t>Powiat m.Gliwice</t>
  </si>
  <si>
    <t>2244778000</t>
  </si>
  <si>
    <t>Powiat m.Zabrze</t>
  </si>
  <si>
    <t>2244863000</t>
  </si>
  <si>
    <t>Powiat m.Chorzów</t>
  </si>
  <si>
    <t>2244869000</t>
  </si>
  <si>
    <t>Powiat m.Katowice</t>
  </si>
  <si>
    <t>2244870000</t>
  </si>
  <si>
    <t>Powiat m.Mysłowice</t>
  </si>
  <si>
    <t>2244872000</t>
  </si>
  <si>
    <t>Powiat m.Ruda Śląska</t>
  </si>
  <si>
    <t>2244874000</t>
  </si>
  <si>
    <t>Powiat m.Siemianowice Śląskie</t>
  </si>
  <si>
    <t>2244876000</t>
  </si>
  <si>
    <t>Powiat m.Świętochłowice</t>
  </si>
  <si>
    <t>2244911000</t>
  </si>
  <si>
    <t>Powiat raciborski</t>
  </si>
  <si>
    <t>2244912000</t>
  </si>
  <si>
    <t>Powiat rybnicki</t>
  </si>
  <si>
    <t>2244915000</t>
  </si>
  <si>
    <t>Powiat wodzisławski</t>
  </si>
  <si>
    <t>2244967000</t>
  </si>
  <si>
    <t>Powiat m.Jastrzębie-Zdrój</t>
  </si>
  <si>
    <t>2244973000</t>
  </si>
  <si>
    <t>Powiat m.Rybnik</t>
  </si>
  <si>
    <t>2244979000</t>
  </si>
  <si>
    <t>Powiat m.Żory</t>
  </si>
  <si>
    <t>2245001000</t>
  </si>
  <si>
    <t>Powiat będziński</t>
  </si>
  <si>
    <t>2245016000</t>
  </si>
  <si>
    <t>Powiat zawierciański</t>
  </si>
  <si>
    <t>2245065000</t>
  </si>
  <si>
    <t>Powiat m.Dąbrowa Górnicza</t>
  </si>
  <si>
    <t>2245068000</t>
  </si>
  <si>
    <t>Powiat m.Jaworzno</t>
  </si>
  <si>
    <t>2245075000</t>
  </si>
  <si>
    <t>Powiat m.Sosnowiec</t>
  </si>
  <si>
    <t>2245108000</t>
  </si>
  <si>
    <t>Powiat mikołowski</t>
  </si>
  <si>
    <t>2245110000</t>
  </si>
  <si>
    <t>Powiat pszczyński</t>
  </si>
  <si>
    <t>2245114000</t>
  </si>
  <si>
    <t>Powiat bieruńsko-lędziński</t>
  </si>
  <si>
    <t>2245177000</t>
  </si>
  <si>
    <t>Powiat m.Tychy</t>
  </si>
  <si>
    <t>3060901000</t>
  </si>
  <si>
    <t>Powiat bialski</t>
  </si>
  <si>
    <t>3060913000</t>
  </si>
  <si>
    <t>Powiat parczewski</t>
  </si>
  <si>
    <t>3060915000</t>
  </si>
  <si>
    <t>Powiat radzyński</t>
  </si>
  <si>
    <t>3060919000</t>
  </si>
  <si>
    <t>Powiat włodawski</t>
  </si>
  <si>
    <t>3060961000</t>
  </si>
  <si>
    <t>Powiat m.Biała Podlaska</t>
  </si>
  <si>
    <t>3061002000</t>
  </si>
  <si>
    <t>Powiat biłgorajski</t>
  </si>
  <si>
    <t>3061003000</t>
  </si>
  <si>
    <t>Powiat chełmski</t>
  </si>
  <si>
    <t>3061004000</t>
  </si>
  <si>
    <t>Powiat hrubieszowski</t>
  </si>
  <si>
    <t>3061006000</t>
  </si>
  <si>
    <t>Powiat krasnostawski</t>
  </si>
  <si>
    <t>3061018000</t>
  </si>
  <si>
    <t>3061020000</t>
  </si>
  <si>
    <t>Powiat zamojski</t>
  </si>
  <si>
    <t>3061062000</t>
  </si>
  <si>
    <t>Powiat m.Chełm</t>
  </si>
  <si>
    <t>3061064000</t>
  </si>
  <si>
    <t>Powiat m.Zamość</t>
  </si>
  <si>
    <t>3061108000</t>
  </si>
  <si>
    <t>Powiat lubartowski</t>
  </si>
  <si>
    <t>3061109000</t>
  </si>
  <si>
    <t>Powiat lubelski</t>
  </si>
  <si>
    <t>3061110000</t>
  </si>
  <si>
    <t>Powiat łęczyński</t>
  </si>
  <si>
    <t>3061117000</t>
  </si>
  <si>
    <t>Powiat świdnicki</t>
  </si>
  <si>
    <t>3061163000</t>
  </si>
  <si>
    <t>Powiat m.Lublin</t>
  </si>
  <si>
    <t>3061205000</t>
  </si>
  <si>
    <t>Powiat janowski</t>
  </si>
  <si>
    <t>3061207000</t>
  </si>
  <si>
    <t>Powiat kraśnicki</t>
  </si>
  <si>
    <t>3061211000</t>
  </si>
  <si>
    <t>Powiat łukowski</t>
  </si>
  <si>
    <t>3061212000</t>
  </si>
  <si>
    <t>Powiat opolski</t>
  </si>
  <si>
    <t>3061214000</t>
  </si>
  <si>
    <t>Powiat puławski</t>
  </si>
  <si>
    <t>3061216000</t>
  </si>
  <si>
    <t>Powiat rycki</t>
  </si>
  <si>
    <t>3183301000</t>
  </si>
  <si>
    <t>Powiat bieszczadzki</t>
  </si>
  <si>
    <t>3183302000</t>
  </si>
  <si>
    <t>Powiat brzozowski</t>
  </si>
  <si>
    <t>3183305000</t>
  </si>
  <si>
    <t>Powiat jasielski</t>
  </si>
  <si>
    <t>3183307000</t>
  </si>
  <si>
    <t>Powiat krośnieński</t>
  </si>
  <si>
    <t>3183317000</t>
  </si>
  <si>
    <t>Powiat sanocki</t>
  </si>
  <si>
    <t>3183321000</t>
  </si>
  <si>
    <t>Powiat leski</t>
  </si>
  <si>
    <t>3183361000</t>
  </si>
  <si>
    <t>Powiat m.Krosno</t>
  </si>
  <si>
    <t>3183404000</t>
  </si>
  <si>
    <t>Powiat jarosławski</t>
  </si>
  <si>
    <t>3183409000</t>
  </si>
  <si>
    <t>Powiat lubaczowski</t>
  </si>
  <si>
    <t>3183413000</t>
  </si>
  <si>
    <t>Powiat przemyski</t>
  </si>
  <si>
    <t>3183414000</t>
  </si>
  <si>
    <t>Powiat przeworski</t>
  </si>
  <si>
    <t>3183462000</t>
  </si>
  <si>
    <t>Powiat m.Przemyśl</t>
  </si>
  <si>
    <t>3183506000</t>
  </si>
  <si>
    <t>Powiat kolbuszowski</t>
  </si>
  <si>
    <t>3183510000</t>
  </si>
  <si>
    <t>Powiat łańcucki</t>
  </si>
  <si>
    <t>3183515000</t>
  </si>
  <si>
    <t>Powiat ropczycko-sędziszowski</t>
  </si>
  <si>
    <t>3183516000</t>
  </si>
  <si>
    <t>Powiat rzeszowski</t>
  </si>
  <si>
    <t>3183519000</t>
  </si>
  <si>
    <t>Powiat strzyżowski</t>
  </si>
  <si>
    <t>3183563000</t>
  </si>
  <si>
    <t>Powiat m.Rzeszów</t>
  </si>
  <si>
    <t>3183603000</t>
  </si>
  <si>
    <t>Powiat dębicki</t>
  </si>
  <si>
    <t>3183608000</t>
  </si>
  <si>
    <t>Powiat leżajski</t>
  </si>
  <si>
    <t>3183611000</t>
  </si>
  <si>
    <t>Powiat mielecki</t>
  </si>
  <si>
    <t>3183612000</t>
  </si>
  <si>
    <t>Powiat niżański</t>
  </si>
  <si>
    <t>3183618000</t>
  </si>
  <si>
    <t>Powiat stalowowolski</t>
  </si>
  <si>
    <t>3183620000</t>
  </si>
  <si>
    <t>Powiat tarnobrzeski</t>
  </si>
  <si>
    <t>3183664000</t>
  </si>
  <si>
    <t>Powiat m.Tarnobrzeg</t>
  </si>
  <si>
    <t>3203702000</t>
  </si>
  <si>
    <t>Powiat białostocki</t>
  </si>
  <si>
    <t>3203711000</t>
  </si>
  <si>
    <t>Powiat sokólski</t>
  </si>
  <si>
    <t>3203761000</t>
  </si>
  <si>
    <t>Powiat m.Białystok</t>
  </si>
  <si>
    <t>3203803000</t>
  </si>
  <si>
    <t>3203805000</t>
  </si>
  <si>
    <t>Powiat hajnowski</t>
  </si>
  <si>
    <t>3203806000</t>
  </si>
  <si>
    <t>Powiat kolneński</t>
  </si>
  <si>
    <t>3203807000</t>
  </si>
  <si>
    <t>Powiat łomżyński</t>
  </si>
  <si>
    <t>3203810000</t>
  </si>
  <si>
    <t>Powiat siemiatycki</t>
  </si>
  <si>
    <t>3203813000</t>
  </si>
  <si>
    <t>Powiat wysokomazowiecki</t>
  </si>
  <si>
    <t>3203814000</t>
  </si>
  <si>
    <t>Powiat zambrowski</t>
  </si>
  <si>
    <t>3203862000</t>
  </si>
  <si>
    <t>Powiat m.Łomża</t>
  </si>
  <si>
    <t>3203901000</t>
  </si>
  <si>
    <t>Powiat augustowski</t>
  </si>
  <si>
    <t>3203904000</t>
  </si>
  <si>
    <t>Powiat grajewski</t>
  </si>
  <si>
    <t>3203908000</t>
  </si>
  <si>
    <t>Powiat moniecki</t>
  </si>
  <si>
    <t>3203909000</t>
  </si>
  <si>
    <t>Powiat sejneński</t>
  </si>
  <si>
    <t>3203912000</t>
  </si>
  <si>
    <t>Powiat suwalski</t>
  </si>
  <si>
    <t>3203963000</t>
  </si>
  <si>
    <t>Powiat m.Suwałki</t>
  </si>
  <si>
    <t>3265204000</t>
  </si>
  <si>
    <t>Powiat kielecki</t>
  </si>
  <si>
    <t>3265205000</t>
  </si>
  <si>
    <t>Powiat konecki</t>
  </si>
  <si>
    <t>3265207000</t>
  </si>
  <si>
    <t>Powiat ostrowiecki</t>
  </si>
  <si>
    <t>3265210000</t>
  </si>
  <si>
    <t>Powiat skarżyski</t>
  </si>
  <si>
    <t>3265211000</t>
  </si>
  <si>
    <t>Powiat starachowicki</t>
  </si>
  <si>
    <t>3265261000</t>
  </si>
  <si>
    <t>Powiat m.Kielce</t>
  </si>
  <si>
    <t>3265301000</t>
  </si>
  <si>
    <t>Powiat buski</t>
  </si>
  <si>
    <t>3265302000</t>
  </si>
  <si>
    <t>Powiat jędrzejowski</t>
  </si>
  <si>
    <t>3265303000</t>
  </si>
  <si>
    <t>Powiat kazimierski</t>
  </si>
  <si>
    <t>3265306000</t>
  </si>
  <si>
    <t>Powiat opatowski</t>
  </si>
  <si>
    <t>3265308000</t>
  </si>
  <si>
    <t>Powiat pińczowski</t>
  </si>
  <si>
    <t>3265309000</t>
  </si>
  <si>
    <t>Powiat sandomierski</t>
  </si>
  <si>
    <t>3265312000</t>
  </si>
  <si>
    <t>Powiat staszowski</t>
  </si>
  <si>
    <t>3265313000</t>
  </si>
  <si>
    <t>Powiat włoszczowski</t>
  </si>
  <si>
    <t>4081301000</t>
  </si>
  <si>
    <t>Powiat gorzowski</t>
  </si>
  <si>
    <t>4081303000</t>
  </si>
  <si>
    <t>Powiat międzyrzecki</t>
  </si>
  <si>
    <t>4081305000</t>
  </si>
  <si>
    <t>Powiat słubicki</t>
  </si>
  <si>
    <t>4081306000</t>
  </si>
  <si>
    <t>Powiat strzelecko-drezdenecki</t>
  </si>
  <si>
    <t>4081307000</t>
  </si>
  <si>
    <t>Powiat sulęciński</t>
  </si>
  <si>
    <t>4081361000</t>
  </si>
  <si>
    <t>Powiat m.Gorzów Wielkopolski</t>
  </si>
  <si>
    <t>4081402000</t>
  </si>
  <si>
    <t>4081404000</t>
  </si>
  <si>
    <t>Powiat nowosolski</t>
  </si>
  <si>
    <t>4081408000</t>
  </si>
  <si>
    <t>Powiat świebodziński</t>
  </si>
  <si>
    <t>4081409000</t>
  </si>
  <si>
    <t>Powiat zielonogórski</t>
  </si>
  <si>
    <t>4081410000</t>
  </si>
  <si>
    <t>Powiat żagański</t>
  </si>
  <si>
    <t>4081411000</t>
  </si>
  <si>
    <t>Powiat żarski</t>
  </si>
  <si>
    <t>4081412000</t>
  </si>
  <si>
    <t>Powiat wschowski</t>
  </si>
  <si>
    <t>4081462000</t>
  </si>
  <si>
    <t>Powiat m.Zielona Góra</t>
  </si>
  <si>
    <t>4305706000</t>
  </si>
  <si>
    <t>Powiat jarociński</t>
  </si>
  <si>
    <t>4305707000</t>
  </si>
  <si>
    <t>Powiat kaliski</t>
  </si>
  <si>
    <t>4305708000</t>
  </si>
  <si>
    <t>Powiat kępiński</t>
  </si>
  <si>
    <t>4305712000</t>
  </si>
  <si>
    <t>Powiat krotoszyński</t>
  </si>
  <si>
    <t>4305717000</t>
  </si>
  <si>
    <t>4305718000</t>
  </si>
  <si>
    <t>Powiat ostrzeszowski</t>
  </si>
  <si>
    <t>4305720000</t>
  </si>
  <si>
    <t>Powiat pleszewski</t>
  </si>
  <si>
    <t>4305761000</t>
  </si>
  <si>
    <t>Powiat m.Kalisz</t>
  </si>
  <si>
    <t>4305803000</t>
  </si>
  <si>
    <t>Powiat gnieźnieński</t>
  </si>
  <si>
    <t>4305809000</t>
  </si>
  <si>
    <t>Powiat kolski</t>
  </si>
  <si>
    <t>4305810000</t>
  </si>
  <si>
    <t>Powiat koniński</t>
  </si>
  <si>
    <t>4305823000</t>
  </si>
  <si>
    <t>Powiat słupecki</t>
  </si>
  <si>
    <t>4305827000</t>
  </si>
  <si>
    <t>Powiat turecki</t>
  </si>
  <si>
    <t>4305830000</t>
  </si>
  <si>
    <t>Powiat wrzesiński</t>
  </si>
  <si>
    <t>4305862000</t>
  </si>
  <si>
    <t>Powiat m.Konin</t>
  </si>
  <si>
    <t>4305904000</t>
  </si>
  <si>
    <t>Powiat gostyński</t>
  </si>
  <si>
    <t>4305905000</t>
  </si>
  <si>
    <t>4305911000</t>
  </si>
  <si>
    <t>Powiat kościański</t>
  </si>
  <si>
    <t>4305913000</t>
  </si>
  <si>
    <t>Powiat leszczyński</t>
  </si>
  <si>
    <t>4305914000</t>
  </si>
  <si>
    <t>Powiat międzychodzki</t>
  </si>
  <si>
    <t>4305915000</t>
  </si>
  <si>
    <t>Powiat nowotomyski</t>
  </si>
  <si>
    <t>4305922000</t>
  </si>
  <si>
    <t>Powiat rawicki</t>
  </si>
  <si>
    <t>4305929000</t>
  </si>
  <si>
    <t>Powiat wolsztyński</t>
  </si>
  <si>
    <t>4305963000</t>
  </si>
  <si>
    <t>Powiat m.Leszno</t>
  </si>
  <si>
    <t>4306001000</t>
  </si>
  <si>
    <t>Powiat chodzieski</t>
  </si>
  <si>
    <t>4306002000</t>
  </si>
  <si>
    <t>Powiat czarnkowsko-trzcianecki</t>
  </si>
  <si>
    <t>4306019000</t>
  </si>
  <si>
    <t>Powiat pilski</t>
  </si>
  <si>
    <t>4306028000</t>
  </si>
  <si>
    <t>Powiat wągrowiecki</t>
  </si>
  <si>
    <t>4306031000</t>
  </si>
  <si>
    <t>Powiat złotowski</t>
  </si>
  <si>
    <t>4306116000</t>
  </si>
  <si>
    <t>Powiat obornicki</t>
  </si>
  <si>
    <t>4306121000</t>
  </si>
  <si>
    <t>Powiat poznański</t>
  </si>
  <si>
    <t>4306124000</t>
  </si>
  <si>
    <t>Powiat szamotulski</t>
  </si>
  <si>
    <t>4306125000</t>
  </si>
  <si>
    <t>Powiat średzki</t>
  </si>
  <si>
    <t>4306126000</t>
  </si>
  <si>
    <t>Powiat śremski</t>
  </si>
  <si>
    <t>4306264000</t>
  </si>
  <si>
    <t>Powiat m.Poznań</t>
  </si>
  <si>
    <t>4326301000</t>
  </si>
  <si>
    <t>Powiat białogardzki</t>
  </si>
  <si>
    <t>4326308000</t>
  </si>
  <si>
    <t>Powiat kołobrzeski</t>
  </si>
  <si>
    <t>4326309000</t>
  </si>
  <si>
    <t>Powiat koszaliński</t>
  </si>
  <si>
    <t>4326313000</t>
  </si>
  <si>
    <t>Powiat sławieński</t>
  </si>
  <si>
    <t>4326361000</t>
  </si>
  <si>
    <t>Powiat m.Koszalin</t>
  </si>
  <si>
    <t>4326402000</t>
  </si>
  <si>
    <t>Powiat choszczeński</t>
  </si>
  <si>
    <t>4326403000</t>
  </si>
  <si>
    <t>Powiat drawski</t>
  </si>
  <si>
    <t>4326410000</t>
  </si>
  <si>
    <t>Powiat myśliborski</t>
  </si>
  <si>
    <t>4326412000</t>
  </si>
  <si>
    <t>Powiat pyrzycki</t>
  </si>
  <si>
    <t>4326415000</t>
  </si>
  <si>
    <t>Powiat szczecinecki</t>
  </si>
  <si>
    <t>4326416000</t>
  </si>
  <si>
    <t>Powiat świdwiński</t>
  </si>
  <si>
    <t>4326417000</t>
  </si>
  <si>
    <t>Powiat wałecki</t>
  </si>
  <si>
    <t>4326418000</t>
  </si>
  <si>
    <t>Powiat łobeski</t>
  </si>
  <si>
    <t>4326562000</t>
  </si>
  <si>
    <t>Powiat m.Szczecin</t>
  </si>
  <si>
    <t>4326604000</t>
  </si>
  <si>
    <t>Powiat goleniowski</t>
  </si>
  <si>
    <t>4326605000</t>
  </si>
  <si>
    <t>Powiat gryficki</t>
  </si>
  <si>
    <t>4326606000</t>
  </si>
  <si>
    <t>Powiat gryfiński</t>
  </si>
  <si>
    <t>4326607000</t>
  </si>
  <si>
    <t>Powiat kamieński</t>
  </si>
  <si>
    <t>4326611000</t>
  </si>
  <si>
    <t>Powiat policki</t>
  </si>
  <si>
    <t>4326614000</t>
  </si>
  <si>
    <t>Powiat stargardzki</t>
  </si>
  <si>
    <t>4326663000</t>
  </si>
  <si>
    <t>Powiat m.Świnoujście</t>
  </si>
  <si>
    <t>5020101000</t>
  </si>
  <si>
    <t>Powiat bolesławiecki</t>
  </si>
  <si>
    <t>5020105000</t>
  </si>
  <si>
    <t>Powiat jaworski</t>
  </si>
  <si>
    <t>5020106000</t>
  </si>
  <si>
    <t>Powiat jeleniogórski</t>
  </si>
  <si>
    <t>5020107000</t>
  </si>
  <si>
    <t>Powiat kamiennogórski</t>
  </si>
  <si>
    <t>5020110000</t>
  </si>
  <si>
    <t>Powiat lubański</t>
  </si>
  <si>
    <t>5020112000</t>
  </si>
  <si>
    <t>Powiat lwówecki</t>
  </si>
  <si>
    <t>5020125000</t>
  </si>
  <si>
    <t>Powiat zgorzelecki</t>
  </si>
  <si>
    <t>5020126000</t>
  </si>
  <si>
    <t>Powiat złotoryjski</t>
  </si>
  <si>
    <t>5020161000</t>
  </si>
  <si>
    <t>Powiat m.Jelenia Góra</t>
  </si>
  <si>
    <t>5020203000</t>
  </si>
  <si>
    <t>Powiat głogowski</t>
  </si>
  <si>
    <t>5020204000</t>
  </si>
  <si>
    <t>Powiat górowski</t>
  </si>
  <si>
    <t>5020209000</t>
  </si>
  <si>
    <t>Powiat legnicki</t>
  </si>
  <si>
    <t>5020211000</t>
  </si>
  <si>
    <t>Powiat lubiński</t>
  </si>
  <si>
    <t>5020216000</t>
  </si>
  <si>
    <t>Powiat polkowicki</t>
  </si>
  <si>
    <t>5020262000</t>
  </si>
  <si>
    <t>Powiat m.Legnica</t>
  </si>
  <si>
    <t>5020302000</t>
  </si>
  <si>
    <t>Powiat dzierżoniowski</t>
  </si>
  <si>
    <t>5020308000</t>
  </si>
  <si>
    <t>Powiat kłodzki</t>
  </si>
  <si>
    <t>5020319000</t>
  </si>
  <si>
    <t>5020321000</t>
  </si>
  <si>
    <t>Powiat wałbrzyski</t>
  </si>
  <si>
    <t>5020324000</t>
  </si>
  <si>
    <t>Powiat ząbkowicki</t>
  </si>
  <si>
    <t>5020365000</t>
  </si>
  <si>
    <t>Powiat m.Wałbrzych od 2013</t>
  </si>
  <si>
    <t>5020413000</t>
  </si>
  <si>
    <t>Powiat milicki</t>
  </si>
  <si>
    <t>5020414000</t>
  </si>
  <si>
    <t>Powiat oleśnicki</t>
  </si>
  <si>
    <t>5020415000</t>
  </si>
  <si>
    <t>Powiat oławski</t>
  </si>
  <si>
    <t>5020417000</t>
  </si>
  <si>
    <t>Powiat strzeliński</t>
  </si>
  <si>
    <t>5020418000</t>
  </si>
  <si>
    <t>5020420000</t>
  </si>
  <si>
    <t>Powiat trzebnicki</t>
  </si>
  <si>
    <t>5020422000</t>
  </si>
  <si>
    <t>Powiat wołowski</t>
  </si>
  <si>
    <t>5020423000</t>
  </si>
  <si>
    <t>Powiat wrocławski</t>
  </si>
  <si>
    <t>5020564000</t>
  </si>
  <si>
    <t>Powiat m.Wrocław</t>
  </si>
  <si>
    <t>5163101000</t>
  </si>
  <si>
    <t>5163102000</t>
  </si>
  <si>
    <t>Powiat głubczycki</t>
  </si>
  <si>
    <t>5163106000</t>
  </si>
  <si>
    <t>Powiat namysłowski</t>
  </si>
  <si>
    <t>5163107000</t>
  </si>
  <si>
    <t>Powiat nyski</t>
  </si>
  <si>
    <t>5163110000</t>
  </si>
  <si>
    <t>Powiat prudnicki</t>
  </si>
  <si>
    <t>5163203000</t>
  </si>
  <si>
    <t>Powiat kędzierzyńsko-kozielski</t>
  </si>
  <si>
    <t>5163204000</t>
  </si>
  <si>
    <t>Powiat kluczborski</t>
  </si>
  <si>
    <t>5163205000</t>
  </si>
  <si>
    <t>Powiat krapkowicki</t>
  </si>
  <si>
    <t>5163208000</t>
  </si>
  <si>
    <t>Powiat oleski</t>
  </si>
  <si>
    <t>5163209000</t>
  </si>
  <si>
    <t>5163211000</t>
  </si>
  <si>
    <t>Powiat strzelecki</t>
  </si>
  <si>
    <t>5163261000</t>
  </si>
  <si>
    <t>Powiat m.Opole</t>
  </si>
  <si>
    <t>6040603000</t>
  </si>
  <si>
    <t>Powiat bydgoski</t>
  </si>
  <si>
    <t>6040615000</t>
  </si>
  <si>
    <t>Powiat toruński</t>
  </si>
  <si>
    <t>6040661000</t>
  </si>
  <si>
    <t>Powiat m.Bydgoszcz</t>
  </si>
  <si>
    <t>6040663000</t>
  </si>
  <si>
    <t>Powiat m.Toruń</t>
  </si>
  <si>
    <t>6040702000</t>
  </si>
  <si>
    <t>Powiat brodnicki</t>
  </si>
  <si>
    <t>6040704000</t>
  </si>
  <si>
    <t>Powiat chełmiński</t>
  </si>
  <si>
    <t>6040705000</t>
  </si>
  <si>
    <t>Powiat golubsko-dobrzyński</t>
  </si>
  <si>
    <t>6040706000</t>
  </si>
  <si>
    <t>Powiat grudziądzki</t>
  </si>
  <si>
    <t>6040712000</t>
  </si>
  <si>
    <t>Powiat rypiński</t>
  </si>
  <si>
    <t>6040717000</t>
  </si>
  <si>
    <t>Powiat wąbrzeski</t>
  </si>
  <si>
    <t>6040762000</t>
  </si>
  <si>
    <t>Powiat m.Grudziądz</t>
  </si>
  <si>
    <t>6040801000</t>
  </si>
  <si>
    <t>Powiat aleksandrowski</t>
  </si>
  <si>
    <t>6040808000</t>
  </si>
  <si>
    <t>Powiat lipnowski</t>
  </si>
  <si>
    <t>6040811000</t>
  </si>
  <si>
    <t>Powiat radziejowski</t>
  </si>
  <si>
    <t>6040818000</t>
  </si>
  <si>
    <t>Powiat włocławski</t>
  </si>
  <si>
    <t>6040864000</t>
  </si>
  <si>
    <t>Powiat m.Włocławek</t>
  </si>
  <si>
    <t>6046707000</t>
  </si>
  <si>
    <t>Powiat inowrocławski</t>
  </si>
  <si>
    <t>6046709000</t>
  </si>
  <si>
    <t>Powiat mogileński</t>
  </si>
  <si>
    <t>6046710000</t>
  </si>
  <si>
    <t>Powiat nakielski</t>
  </si>
  <si>
    <t>6046719000</t>
  </si>
  <si>
    <t>Powiat żniński</t>
  </si>
  <si>
    <t>6046813000</t>
  </si>
  <si>
    <t>Powiat sępoleński</t>
  </si>
  <si>
    <t>6046814000</t>
  </si>
  <si>
    <t>Powiat świecki</t>
  </si>
  <si>
    <t>6046816000</t>
  </si>
  <si>
    <t>Powiat tucholski</t>
  </si>
  <si>
    <t>6224004000</t>
  </si>
  <si>
    <t>Powiat gdański</t>
  </si>
  <si>
    <t>6224005000</t>
  </si>
  <si>
    <t>Powiat kartuski</t>
  </si>
  <si>
    <t>6224010000</t>
  </si>
  <si>
    <t>6224011000</t>
  </si>
  <si>
    <t>Powiat pucki</t>
  </si>
  <si>
    <t>6224015000</t>
  </si>
  <si>
    <t>Powiat wejherowski</t>
  </si>
  <si>
    <t>6224101000</t>
  </si>
  <si>
    <t>Powiat bytowski</t>
  </si>
  <si>
    <t>6224108000</t>
  </si>
  <si>
    <t>Powiat lęborski</t>
  </si>
  <si>
    <t>6224112000</t>
  </si>
  <si>
    <t>Powiat słupski</t>
  </si>
  <si>
    <t>6224163000</t>
  </si>
  <si>
    <t>Powiat m.Słupsk</t>
  </si>
  <si>
    <t>6224207000</t>
  </si>
  <si>
    <t>Powiat kwidzyński</t>
  </si>
  <si>
    <t>6224209000</t>
  </si>
  <si>
    <t>Powiat malborski</t>
  </si>
  <si>
    <t>6224213000</t>
  </si>
  <si>
    <t>Powiat starogardzki</t>
  </si>
  <si>
    <t>6224214000</t>
  </si>
  <si>
    <t>Powiat tczewski</t>
  </si>
  <si>
    <t>6224216000</t>
  </si>
  <si>
    <t>Powiat sztumski</t>
  </si>
  <si>
    <t>6224361000</t>
  </si>
  <si>
    <t>Powiat m.Gdańsk</t>
  </si>
  <si>
    <t>6224362000</t>
  </si>
  <si>
    <t>Powiat m.Gdynia</t>
  </si>
  <si>
    <t>6224364000</t>
  </si>
  <si>
    <t>Powiat m.Sopot</t>
  </si>
  <si>
    <t>6227202000</t>
  </si>
  <si>
    <t>Powiat chojnicki</t>
  </si>
  <si>
    <t>6227203000</t>
  </si>
  <si>
    <t>Powiat człuchowski</t>
  </si>
  <si>
    <t>6227206000</t>
  </si>
  <si>
    <t>Powiat kościerski</t>
  </si>
  <si>
    <t>6285402000</t>
  </si>
  <si>
    <t>Powiat braniewski</t>
  </si>
  <si>
    <t>6285403000</t>
  </si>
  <si>
    <t>Powiat działdowski</t>
  </si>
  <si>
    <t>6285404000</t>
  </si>
  <si>
    <t>Powiat elbląski</t>
  </si>
  <si>
    <t>6285407000</t>
  </si>
  <si>
    <t>Powiat iławski</t>
  </si>
  <si>
    <t>6285412000</t>
  </si>
  <si>
    <t>Powiat nowomiejski</t>
  </si>
  <si>
    <t>6285415000</t>
  </si>
  <si>
    <t>Powiat ostródzki</t>
  </si>
  <si>
    <t>6285461000</t>
  </si>
  <si>
    <t>Powiat m.Elbląg</t>
  </si>
  <si>
    <t>6285505000</t>
  </si>
  <si>
    <t>Powiat ełcki</t>
  </si>
  <si>
    <t>6285506000</t>
  </si>
  <si>
    <t>Powiat giżycki</t>
  </si>
  <si>
    <t>6285513000</t>
  </si>
  <si>
    <t>Powiat olecki</t>
  </si>
  <si>
    <t>6285516000</t>
  </si>
  <si>
    <t>Powiat piski</t>
  </si>
  <si>
    <t>6285518000</t>
  </si>
  <si>
    <t>Powiat gołdapski</t>
  </si>
  <si>
    <t>6285519000</t>
  </si>
  <si>
    <t>Powiat węgorzewski</t>
  </si>
  <si>
    <t>6285601000</t>
  </si>
  <si>
    <t>Powiat bartoszycki</t>
  </si>
  <si>
    <t>6285608000</t>
  </si>
  <si>
    <t>Powiat kętrzyński</t>
  </si>
  <si>
    <t>6285609000</t>
  </si>
  <si>
    <t>Powiat lidzbarski</t>
  </si>
  <si>
    <t>6285610000</t>
  </si>
  <si>
    <t>Powiat mrągowski</t>
  </si>
  <si>
    <t>6285611000</t>
  </si>
  <si>
    <t>Powiat nidzicki</t>
  </si>
  <si>
    <t>6285614000</t>
  </si>
  <si>
    <t>Powiat olsztyński</t>
  </si>
  <si>
    <t>6285617000</t>
  </si>
  <si>
    <t>Powiat szczycieński</t>
  </si>
  <si>
    <t>6285662000</t>
  </si>
  <si>
    <t>Powiat m.Olsztyn</t>
  </si>
  <si>
    <t>Etykiety kolumn</t>
  </si>
  <si>
    <t>Etykiety wierszy</t>
  </si>
  <si>
    <t>Średnia</t>
  </si>
  <si>
    <t>Błąd standardowy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</si>
  <si>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</si>
  <si>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</si>
  <si>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</si>
  <si>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</si>
  <si>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</si>
  <si>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</si>
  <si>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</si>
  <si>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</si>
  <si>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</si>
  <si>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</si>
  <si>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</si>
  <si>
    <t>HISTOGRAM</t>
  </si>
  <si>
    <t>n</t>
  </si>
  <si>
    <t>k</t>
  </si>
  <si>
    <t>k-zaokr ^</t>
  </si>
  <si>
    <t>min</t>
  </si>
  <si>
    <t>max</t>
  </si>
  <si>
    <t>R</t>
  </si>
  <si>
    <t>h</t>
  </si>
  <si>
    <t>Więcej</t>
  </si>
  <si>
    <t>Częstość</t>
  </si>
  <si>
    <t>Miary klasyczne</t>
  </si>
  <si>
    <t>Vx</t>
  </si>
  <si>
    <t>Xtyp</t>
  </si>
  <si>
    <t>Miary pozycyjne</t>
  </si>
  <si>
    <t>Q1</t>
  </si>
  <si>
    <t>Q2 (mediana)</t>
  </si>
  <si>
    <t>Q3</t>
  </si>
  <si>
    <t>Q</t>
  </si>
  <si>
    <t>Vq</t>
  </si>
  <si>
    <t>Aq</t>
  </si>
  <si>
    <t>Dominanta</t>
  </si>
  <si>
    <t>Wartości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</si>
</sst>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Calibri"/>
    </font>
    <font>
      <i/>
      <sz val="11"/>
      <name val="Calibri"/>
      <family val="2"/>
      <charset val="238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i/>
      <sz val="12"/>
      <name val="Calibri"/>
      <family val="2"/>
      <charset val="238"/>
    </font>
    <font>
      <b/>
      <i/>
      <sz val="11"/>
      <name val="Calibri"/>
      <family val="2"/>
      <charset val="238"/>
    </font>
    <font>
      <b/>
      <i/>
      <sz val="12"/>
      <name val="Calibri Light"/>
      <family val="2"/>
      <charset val="238"/>
      <scheme val="major"/>
    </font>
    <font>
      <b/>
      <i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56">
    <xf numFmtId="0" fontId="0" fillId="0" borderId="0" xfId="0" applyNumberFormat="1" applyFont="1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1" fontId="0" fillId="0" borderId="0" xfId="0" applyNumberFormat="1" applyFont="1"/>
    <xf numFmtId="0" fontId="0" fillId="0" borderId="0" xfId="0" pivotButton="1" applyNumberFormat="1" applyFont="1"/>
    <xf numFmtId="0" fontId="0" fillId="0" borderId="0" xfId="0" applyNumberFormat="1" applyFill="1" applyBorder="1" applyAlignment="1"/>
    <xf numFmtId="0" fontId="2" fillId="0" borderId="0" xfId="0" applyNumberFormat="1" applyFont="1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2" fontId="0" fillId="0" borderId="3" xfId="0" applyNumberFormat="1" applyFill="1" applyBorder="1" applyAlignment="1"/>
    <xf numFmtId="2" fontId="0" fillId="0" borderId="6" xfId="0" applyNumberFormat="1" applyFill="1" applyBorder="1" applyAlignment="1"/>
    <xf numFmtId="0" fontId="2" fillId="0" borderId="0" xfId="0" applyNumberFormat="1" applyFont="1"/>
    <xf numFmtId="2" fontId="0" fillId="0" borderId="0" xfId="0" applyNumberFormat="1" applyFont="1"/>
    <xf numFmtId="0" fontId="3" fillId="0" borderId="0" xfId="0" applyNumberFormat="1" applyFont="1"/>
    <xf numFmtId="0" fontId="0" fillId="0" borderId="0" xfId="0" applyNumberFormat="1" applyFont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ont="1" applyBorder="1"/>
    <xf numFmtId="0" fontId="1" fillId="0" borderId="2" xfId="0" applyNumberFormat="1" applyFont="1" applyFill="1" applyBorder="1" applyAlignment="1"/>
    <xf numFmtId="0" fontId="0" fillId="0" borderId="1" xfId="0" applyNumberFormat="1" applyFont="1" applyBorder="1"/>
    <xf numFmtId="2" fontId="0" fillId="0" borderId="1" xfId="0" applyNumberFormat="1" applyFont="1" applyBorder="1"/>
    <xf numFmtId="0" fontId="2" fillId="0" borderId="2" xfId="0" applyNumberFormat="1" applyFont="1" applyBorder="1"/>
    <xf numFmtId="2" fontId="0" fillId="0" borderId="3" xfId="0" applyNumberFormat="1" applyFont="1" applyBorder="1"/>
    <xf numFmtId="0" fontId="0" fillId="0" borderId="3" xfId="0" applyNumberFormat="1" applyFont="1" applyBorder="1"/>
    <xf numFmtId="0" fontId="2" fillId="0" borderId="4" xfId="0" applyNumberFormat="1" applyFont="1" applyBorder="1"/>
    <xf numFmtId="0" fontId="0" fillId="0" borderId="6" xfId="0" applyNumberFormat="1" applyFont="1" applyBorder="1"/>
    <xf numFmtId="0" fontId="7" fillId="4" borderId="8" xfId="0" applyNumberFormat="1" applyFont="1" applyFill="1" applyBorder="1" applyAlignment="1">
      <alignment horizontal="centerContinuous"/>
    </xf>
    <xf numFmtId="0" fontId="7" fillId="4" borderId="7" xfId="0" applyNumberFormat="1" applyFont="1" applyFill="1" applyBorder="1" applyAlignment="1">
      <alignment horizontal="centerContinuous"/>
    </xf>
    <xf numFmtId="0" fontId="0" fillId="0" borderId="5" xfId="0" applyNumberFormat="1" applyFont="1" applyBorder="1"/>
    <xf numFmtId="2" fontId="0" fillId="0" borderId="2" xfId="0" applyNumberFormat="1" applyFill="1" applyBorder="1" applyAlignment="1"/>
    <xf numFmtId="0" fontId="0" fillId="0" borderId="6" xfId="0" applyNumberFormat="1" applyFill="1" applyBorder="1" applyAlignment="1"/>
    <xf numFmtId="0" fontId="6" fillId="4" borderId="8" xfId="0" applyNumberFormat="1" applyFont="1" applyFill="1" applyBorder="1" applyAlignment="1">
      <alignment horizontal="center"/>
    </xf>
    <xf numFmtId="0" fontId="7" fillId="4" borderId="7" xfId="0" applyNumberFormat="1" applyFont="1" applyFill="1" applyBorder="1" applyAlignment="1">
      <alignment horizontal="center"/>
    </xf>
    <xf numFmtId="0" fontId="7" fillId="4" borderId="3" xfId="0" applyNumberFormat="1" applyFont="1" applyFill="1" applyBorder="1" applyAlignment="1">
      <alignment horizontal="center"/>
    </xf>
    <xf numFmtId="2" fontId="0" fillId="4" borderId="3" xfId="0" applyNumberFormat="1" applyFill="1" applyBorder="1" applyAlignment="1"/>
    <xf numFmtId="2" fontId="0" fillId="4" borderId="6" xfId="0" applyNumberFormat="1" applyFill="1" applyBorder="1" applyAlignment="1"/>
    <xf numFmtId="0" fontId="9" fillId="2" borderId="8" xfId="1" applyNumberFormat="1" applyFont="1" applyBorder="1" applyAlignment="1">
      <alignment horizontal="centerContinuous"/>
    </xf>
    <xf numFmtId="0" fontId="9" fillId="2" borderId="7" xfId="1" applyNumberFormat="1" applyFont="1" applyBorder="1" applyAlignment="1">
      <alignment horizontal="centerContinuous"/>
    </xf>
    <xf numFmtId="2" fontId="10" fillId="2" borderId="1" xfId="1" applyNumberFormat="1" applyFont="1" applyBorder="1" applyAlignment="1"/>
    <xf numFmtId="2" fontId="10" fillId="2" borderId="5" xfId="1" applyNumberFormat="1" applyFont="1" applyBorder="1" applyAlignment="1"/>
    <xf numFmtId="0" fontId="9" fillId="3" borderId="8" xfId="2" applyNumberFormat="1" applyFont="1" applyBorder="1"/>
    <xf numFmtId="0" fontId="9" fillId="3" borderId="9" xfId="2" applyNumberFormat="1" applyFont="1" applyBorder="1"/>
    <xf numFmtId="0" fontId="9" fillId="3" borderId="7" xfId="2" applyNumberFormat="1" applyFont="1" applyBorder="1"/>
    <xf numFmtId="0" fontId="11" fillId="2" borderId="8" xfId="1" applyNumberFormat="1" applyFont="1" applyBorder="1" applyAlignment="1">
      <alignment horizontal="center"/>
    </xf>
    <xf numFmtId="0" fontId="11" fillId="2" borderId="7" xfId="1" applyNumberFormat="1" applyFont="1" applyBorder="1" applyAlignment="1">
      <alignment horizontal="center"/>
    </xf>
    <xf numFmtId="0" fontId="11" fillId="2" borderId="8" xfId="1" applyNumberFormat="1" applyFont="1" applyBorder="1" applyAlignment="1">
      <alignment horizontal="centerContinuous"/>
    </xf>
    <xf numFmtId="0" fontId="11" fillId="2" borderId="7" xfId="1" applyNumberFormat="1" applyFont="1" applyBorder="1" applyAlignment="1">
      <alignment horizontal="centerContinuous"/>
    </xf>
    <xf numFmtId="0" fontId="6" fillId="4" borderId="8" xfId="0" applyNumberFormat="1" applyFont="1" applyFill="1" applyBorder="1" applyAlignment="1">
      <alignment horizontal="centerContinuous"/>
    </xf>
    <xf numFmtId="0" fontId="6" fillId="4" borderId="7" xfId="0" applyNumberFormat="1" applyFont="1" applyFill="1" applyBorder="1" applyAlignment="1">
      <alignment horizontal="centerContinuous"/>
    </xf>
    <xf numFmtId="0" fontId="9" fillId="2" borderId="1" xfId="1" applyNumberFormat="1" applyFont="1" applyBorder="1" applyAlignment="1">
      <alignment horizontal="center"/>
    </xf>
    <xf numFmtId="0" fontId="0" fillId="0" borderId="10" xfId="0" applyNumberFormat="1" applyFont="1" applyBorder="1" applyAlignment="1"/>
    <xf numFmtId="2" fontId="0" fillId="0" borderId="10" xfId="0" applyNumberFormat="1" applyFont="1" applyBorder="1" applyAlignment="1"/>
    <xf numFmtId="0" fontId="1" fillId="0" borderId="0" xfId="0" applyNumberFormat="1" applyFont="1" applyFill="1" applyBorder="1" applyAlignment="1">
      <alignment horizontal="center"/>
    </xf>
    <xf numFmtId="0" fontId="8" fillId="5" borderId="8" xfId="0" applyNumberFormat="1" applyFont="1" applyFill="1" applyBorder="1" applyAlignment="1">
      <alignment horizontal="center"/>
    </xf>
    <xf numFmtId="0" fontId="8" fillId="5" borderId="9" xfId="0" applyNumberFormat="1" applyFont="1" applyFill="1" applyBorder="1" applyAlignment="1">
      <alignment horizontal="center"/>
    </xf>
    <xf numFmtId="0" fontId="8" fillId="5" borderId="7" xfId="0" applyNumberFormat="1" applyFont="1" applyFill="1" applyBorder="1" applyAlignment="1">
      <alignment horizontal="center"/>
    </xf>
  </cellXfs>
  <cellStyles count="3"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1" i="1">
                <a:latin typeface="+mj-lt"/>
              </a:rPr>
              <a:t> </a:t>
            </a:r>
            <a:r>
              <a:rPr lang="pl-PL" sz="2000" b="1" i="1">
                <a:solidFill>
                  <a:sysClr val="windowText" lastClr="000000"/>
                </a:solidFill>
                <a:latin typeface="+mj-lt"/>
              </a:rPr>
              <a:t>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Obliczenia!$M$21</c:f>
              <c:strCache>
                <c:ptCount val="1"/>
                <c:pt idx="0">
                  <c:v>Częstość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Obliczenia!$L$22:$L$42</c:f>
              <c:strCache>
                <c:ptCount val="21"/>
                <c:pt idx="0">
                  <c:v>11741,00</c:v>
                </c:pt>
                <c:pt idx="1">
                  <c:v>67709,95</c:v>
                </c:pt>
                <c:pt idx="2">
                  <c:v>123678,90</c:v>
                </c:pt>
                <c:pt idx="3">
                  <c:v>179647,85</c:v>
                </c:pt>
                <c:pt idx="4">
                  <c:v>235616,80</c:v>
                </c:pt>
                <c:pt idx="5">
                  <c:v>291585,75</c:v>
                </c:pt>
                <c:pt idx="6">
                  <c:v>347554,70</c:v>
                </c:pt>
                <c:pt idx="7">
                  <c:v>403523,65</c:v>
                </c:pt>
                <c:pt idx="8">
                  <c:v>459492,60</c:v>
                </c:pt>
                <c:pt idx="9">
                  <c:v>515461,55</c:v>
                </c:pt>
                <c:pt idx="10">
                  <c:v>571430,50</c:v>
                </c:pt>
                <c:pt idx="11">
                  <c:v>627399,45</c:v>
                </c:pt>
                <c:pt idx="12">
                  <c:v>683368,40</c:v>
                </c:pt>
                <c:pt idx="13">
                  <c:v>739337,35</c:v>
                </c:pt>
                <c:pt idx="14">
                  <c:v>795306,30</c:v>
                </c:pt>
                <c:pt idx="15">
                  <c:v>851275,25</c:v>
                </c:pt>
                <c:pt idx="16">
                  <c:v>907244,20</c:v>
                </c:pt>
                <c:pt idx="17">
                  <c:v>963213,15</c:v>
                </c:pt>
                <c:pt idx="18">
                  <c:v>1019182,10</c:v>
                </c:pt>
                <c:pt idx="19">
                  <c:v>1075151,05</c:v>
                </c:pt>
                <c:pt idx="20">
                  <c:v>Więcej</c:v>
                </c:pt>
              </c:strCache>
            </c:strRef>
          </c:cat>
          <c:val>
            <c:numRef>
              <c:f>Obliczenia!$M$22:$M$42</c:f>
              <c:numCache>
                <c:formatCode>General</c:formatCode>
                <c:ptCount val="21"/>
                <c:pt idx="0">
                  <c:v>1</c:v>
                </c:pt>
                <c:pt idx="1">
                  <c:v>312</c:v>
                </c:pt>
                <c:pt idx="2">
                  <c:v>54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458377072"/>
        <c:axId val="458377464"/>
      </c:barChart>
      <c:catAx>
        <c:axId val="4583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377464"/>
        <c:crosses val="autoZero"/>
        <c:auto val="1"/>
        <c:lblAlgn val="ctr"/>
        <c:lblOffset val="100"/>
        <c:noMultiLvlLbl val="0"/>
      </c:catAx>
      <c:valAx>
        <c:axId val="45837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377072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 b="1" i="1" baseline="0">
                <a:solidFill>
                  <a:sysClr val="windowText" lastClr="000000"/>
                </a:solidFill>
                <a:latin typeface="+mj-lt"/>
              </a:rPr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Obliczenia!$L$46:$L$66</c:f>
              <c:strCache>
                <c:ptCount val="21"/>
                <c:pt idx="0">
                  <c:v>11483,00</c:v>
                </c:pt>
                <c:pt idx="1">
                  <c:v>64683,85</c:v>
                </c:pt>
                <c:pt idx="2">
                  <c:v>117884,70</c:v>
                </c:pt>
                <c:pt idx="3">
                  <c:v>171085,55</c:v>
                </c:pt>
                <c:pt idx="4">
                  <c:v>224286,40</c:v>
                </c:pt>
                <c:pt idx="5">
                  <c:v>277487,25</c:v>
                </c:pt>
                <c:pt idx="6">
                  <c:v>330688,10</c:v>
                </c:pt>
                <c:pt idx="7">
                  <c:v>383888,95</c:v>
                </c:pt>
                <c:pt idx="8">
                  <c:v>437089,80</c:v>
                </c:pt>
                <c:pt idx="9">
                  <c:v>490290,65</c:v>
                </c:pt>
                <c:pt idx="10">
                  <c:v>543491,50</c:v>
                </c:pt>
                <c:pt idx="11">
                  <c:v>596692,35</c:v>
                </c:pt>
                <c:pt idx="12">
                  <c:v>649893,20</c:v>
                </c:pt>
                <c:pt idx="13">
                  <c:v>703094,05</c:v>
                </c:pt>
                <c:pt idx="14">
                  <c:v>756294,90</c:v>
                </c:pt>
                <c:pt idx="15">
                  <c:v>809495,75</c:v>
                </c:pt>
                <c:pt idx="16">
                  <c:v>862696,60</c:v>
                </c:pt>
                <c:pt idx="17">
                  <c:v>915897,45</c:v>
                </c:pt>
                <c:pt idx="18">
                  <c:v>969098,30</c:v>
                </c:pt>
                <c:pt idx="19">
                  <c:v>1022299,15</c:v>
                </c:pt>
                <c:pt idx="20">
                  <c:v>Więcej</c:v>
                </c:pt>
              </c:strCache>
            </c:strRef>
          </c:cat>
          <c:val>
            <c:numRef>
              <c:f>Obliczenia!$M$46:$M$66</c:f>
              <c:numCache>
                <c:formatCode>General</c:formatCode>
                <c:ptCount val="21"/>
                <c:pt idx="0">
                  <c:v>1</c:v>
                </c:pt>
                <c:pt idx="1">
                  <c:v>310</c:v>
                </c:pt>
                <c:pt idx="2">
                  <c:v>56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58378248"/>
        <c:axId val="458378640"/>
      </c:barChart>
      <c:catAx>
        <c:axId val="45837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378640"/>
        <c:crosses val="autoZero"/>
        <c:auto val="1"/>
        <c:lblAlgn val="ctr"/>
        <c:lblOffset val="100"/>
        <c:noMultiLvlLbl val="0"/>
      </c:catAx>
      <c:valAx>
        <c:axId val="45837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37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Zarejestrowane</a:t>
            </a:r>
            <a:r>
              <a:rPr lang="pl-PL" baseline="0"/>
              <a:t> samochody osobowe w poszczególnych powiatach w 2015 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Obliczenia!$D$1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Obliczenia!$B$2:$B$381</c:f>
              <c:strCache>
                <c:ptCount val="380"/>
                <c:pt idx="0">
                  <c:v>Powiat łódzki wschodni</c:v>
                </c:pt>
                <c:pt idx="1">
                  <c:v>Powiat pabianicki</c:v>
                </c:pt>
                <c:pt idx="2">
                  <c:v>Powiat zgierski</c:v>
                </c:pt>
                <c:pt idx="3">
                  <c:v>Powiat brzeziński</c:v>
                </c:pt>
                <c:pt idx="4">
                  <c:v>Powiat m.Łódź</c:v>
                </c:pt>
                <c:pt idx="5">
                  <c:v>Powiat bełchatowski</c:v>
                </c:pt>
                <c:pt idx="6">
                  <c:v>Powiat opoczyński</c:v>
                </c:pt>
                <c:pt idx="7">
                  <c:v>Powiat piotrkowski</c:v>
                </c:pt>
                <c:pt idx="8">
                  <c:v>Powiat radomszczański</c:v>
                </c:pt>
                <c:pt idx="9">
                  <c:v>Powiat tomaszowski</c:v>
                </c:pt>
                <c:pt idx="10">
                  <c:v>Powiat m.Piotrków Trybunalski</c:v>
                </c:pt>
                <c:pt idx="11">
                  <c:v>Powiat łaski</c:v>
                </c:pt>
                <c:pt idx="12">
                  <c:v>Powiat pajęczański</c:v>
                </c:pt>
                <c:pt idx="13">
                  <c:v>Powiat poddębicki</c:v>
                </c:pt>
                <c:pt idx="14">
                  <c:v>Powiat sieradzki</c:v>
                </c:pt>
                <c:pt idx="15">
                  <c:v>Powiat wieluński</c:v>
                </c:pt>
                <c:pt idx="16">
                  <c:v>Powiat wieruszowski</c:v>
                </c:pt>
                <c:pt idx="17">
                  <c:v>Powiat zduńskowolski</c:v>
                </c:pt>
                <c:pt idx="18">
                  <c:v>Powiat kutnowski</c:v>
                </c:pt>
                <c:pt idx="19">
                  <c:v>Powiat łęczycki</c:v>
                </c:pt>
                <c:pt idx="20">
                  <c:v>Powiat łowicki</c:v>
                </c:pt>
                <c:pt idx="21">
                  <c:v>Powiat rawski</c:v>
                </c:pt>
                <c:pt idx="22">
                  <c:v>Powiat skierniewicki</c:v>
                </c:pt>
                <c:pt idx="23">
                  <c:v>Powiat m.Skierniewice</c:v>
                </c:pt>
                <c:pt idx="24">
                  <c:v>Powiat ciechanowski</c:v>
                </c:pt>
                <c:pt idx="25">
                  <c:v>Powiat mławski</c:v>
                </c:pt>
                <c:pt idx="26">
                  <c:v>Powiat płoński</c:v>
                </c:pt>
                <c:pt idx="27">
                  <c:v>Powiat pułtuski</c:v>
                </c:pt>
                <c:pt idx="28">
                  <c:v>Powiat żuromiński</c:v>
                </c:pt>
                <c:pt idx="29">
                  <c:v>Powiat makowski</c:v>
                </c:pt>
                <c:pt idx="30">
                  <c:v>Powiat ostrołęcki</c:v>
                </c:pt>
                <c:pt idx="31">
                  <c:v>Powiat ostrowski</c:v>
                </c:pt>
                <c:pt idx="32">
                  <c:v>Powiat przasnyski</c:v>
                </c:pt>
                <c:pt idx="33">
                  <c:v>Powiat wyszkowski</c:v>
                </c:pt>
                <c:pt idx="34">
                  <c:v>Powiat m.Ostrołęka</c:v>
                </c:pt>
                <c:pt idx="35">
                  <c:v>Powiat białobrzeski</c:v>
                </c:pt>
                <c:pt idx="36">
                  <c:v>Powiat kozienicki</c:v>
                </c:pt>
                <c:pt idx="37">
                  <c:v>Powiat lipski</c:v>
                </c:pt>
                <c:pt idx="38">
                  <c:v>Powiat przysuski</c:v>
                </c:pt>
                <c:pt idx="39">
                  <c:v>Powiat radomski</c:v>
                </c:pt>
                <c:pt idx="40">
                  <c:v>Powiat szydłowiecki</c:v>
                </c:pt>
                <c:pt idx="41">
                  <c:v>Powiat zwoleński</c:v>
                </c:pt>
                <c:pt idx="42">
                  <c:v>Powiat m.Radom</c:v>
                </c:pt>
                <c:pt idx="43">
                  <c:v>Powiat m. st. Warszawa</c:v>
                </c:pt>
                <c:pt idx="44">
                  <c:v>Powiat garwoliński</c:v>
                </c:pt>
                <c:pt idx="45">
                  <c:v>Powiat legionowski</c:v>
                </c:pt>
                <c:pt idx="46">
                  <c:v>Powiat miński</c:v>
                </c:pt>
                <c:pt idx="47">
                  <c:v>Powiat nowodworski</c:v>
                </c:pt>
                <c:pt idx="48">
                  <c:v>Powiat otwocki</c:v>
                </c:pt>
                <c:pt idx="49">
                  <c:v>Powiat wołomiński</c:v>
                </c:pt>
                <c:pt idx="50">
                  <c:v>Powiat grodziski</c:v>
                </c:pt>
                <c:pt idx="51">
                  <c:v>Powiat grójecki</c:v>
                </c:pt>
                <c:pt idx="52">
                  <c:v>Powiat piaseczyński</c:v>
                </c:pt>
                <c:pt idx="53">
                  <c:v>Powiat pruszkowski</c:v>
                </c:pt>
                <c:pt idx="54">
                  <c:v>Powiat sochaczewski</c:v>
                </c:pt>
                <c:pt idx="55">
                  <c:v>Powiat warszawski zachodni</c:v>
                </c:pt>
                <c:pt idx="56">
                  <c:v>Powiat żyrardowski</c:v>
                </c:pt>
                <c:pt idx="57">
                  <c:v>Powiat gostyniński</c:v>
                </c:pt>
                <c:pt idx="58">
                  <c:v>Powiat płocki</c:v>
                </c:pt>
                <c:pt idx="59">
                  <c:v>Powiat sierpecki</c:v>
                </c:pt>
                <c:pt idx="60">
                  <c:v>Powiat m.Płock</c:v>
                </c:pt>
                <c:pt idx="61">
                  <c:v>Powiat łosicki</c:v>
                </c:pt>
                <c:pt idx="62">
                  <c:v>Powiat siedlecki</c:v>
                </c:pt>
                <c:pt idx="63">
                  <c:v>Powiat sokołowski</c:v>
                </c:pt>
                <c:pt idx="64">
                  <c:v>Powiat węgrowski</c:v>
                </c:pt>
                <c:pt idx="65">
                  <c:v>Powiat m.Siedlce</c:v>
                </c:pt>
                <c:pt idx="66">
                  <c:v>Powiat bocheński</c:v>
                </c:pt>
                <c:pt idx="67">
                  <c:v>Powiat krakowski</c:v>
                </c:pt>
                <c:pt idx="68">
                  <c:v>Powiat miechowski</c:v>
                </c:pt>
                <c:pt idx="69">
                  <c:v>Powiat myślenicki</c:v>
                </c:pt>
                <c:pt idx="70">
                  <c:v>Powiat proszowicki</c:v>
                </c:pt>
                <c:pt idx="71">
                  <c:v>Powiat wielicki</c:v>
                </c:pt>
                <c:pt idx="72">
                  <c:v>Powiat m.Kraków</c:v>
                </c:pt>
                <c:pt idx="73">
                  <c:v>Powiat gorlicki</c:v>
                </c:pt>
                <c:pt idx="74">
                  <c:v>Powiat limanowski</c:v>
                </c:pt>
                <c:pt idx="75">
                  <c:v>Powiat nowosądecki</c:v>
                </c:pt>
                <c:pt idx="76">
                  <c:v>Powiat m.Nowy Sącz</c:v>
                </c:pt>
                <c:pt idx="77">
                  <c:v>Powiat chrzanowski</c:v>
                </c:pt>
                <c:pt idx="78">
                  <c:v>Powiat olkuski</c:v>
                </c:pt>
                <c:pt idx="79">
                  <c:v>Powiat oświęcimski</c:v>
                </c:pt>
                <c:pt idx="80">
                  <c:v>Powiat wadowicki</c:v>
                </c:pt>
                <c:pt idx="81">
                  <c:v>Powiat brzeski</c:v>
                </c:pt>
                <c:pt idx="82">
                  <c:v>Powiat dąbrowski</c:v>
                </c:pt>
                <c:pt idx="83">
                  <c:v>Powiat tarnowski</c:v>
                </c:pt>
                <c:pt idx="84">
                  <c:v>Powiat m.Tarnów</c:v>
                </c:pt>
                <c:pt idx="85">
                  <c:v>Powiat nowotarski</c:v>
                </c:pt>
                <c:pt idx="86">
                  <c:v>Powiat suski</c:v>
                </c:pt>
                <c:pt idx="87">
                  <c:v>Powiat tatrzański</c:v>
                </c:pt>
                <c:pt idx="88">
                  <c:v>Powiat bielski</c:v>
                </c:pt>
                <c:pt idx="89">
                  <c:v>Powiat cieszyński</c:v>
                </c:pt>
                <c:pt idx="90">
                  <c:v>Powiat żywiecki</c:v>
                </c:pt>
                <c:pt idx="91">
                  <c:v>Powiat m.Bielsko-Biała</c:v>
                </c:pt>
                <c:pt idx="92">
                  <c:v>Powiat lubliniecki</c:v>
                </c:pt>
                <c:pt idx="93">
                  <c:v>Powiat tarnogórski</c:v>
                </c:pt>
                <c:pt idx="94">
                  <c:v>Powiat m.Bytom</c:v>
                </c:pt>
                <c:pt idx="95">
                  <c:v>Powiat m.Piekary Śląskie</c:v>
                </c:pt>
                <c:pt idx="96">
                  <c:v>Powiat częstochowski</c:v>
                </c:pt>
                <c:pt idx="97">
                  <c:v>Powiat kłobucki</c:v>
                </c:pt>
                <c:pt idx="98">
                  <c:v>Powiat myszkowski</c:v>
                </c:pt>
                <c:pt idx="99">
                  <c:v>Powiat m.Częstochowa</c:v>
                </c:pt>
                <c:pt idx="100">
                  <c:v>Powiat gliwicki</c:v>
                </c:pt>
                <c:pt idx="101">
                  <c:v>Powiat m.Gliwice</c:v>
                </c:pt>
                <c:pt idx="102">
                  <c:v>Powiat m.Zabrze</c:v>
                </c:pt>
                <c:pt idx="103">
                  <c:v>Powiat m.Chorzów</c:v>
                </c:pt>
                <c:pt idx="104">
                  <c:v>Powiat m.Katowice</c:v>
                </c:pt>
                <c:pt idx="105">
                  <c:v>Powiat m.Mysłowice</c:v>
                </c:pt>
                <c:pt idx="106">
                  <c:v>Powiat m.Ruda Śląska</c:v>
                </c:pt>
                <c:pt idx="107">
                  <c:v>Powiat m.Siemianowice Śląskie</c:v>
                </c:pt>
                <c:pt idx="108">
                  <c:v>Powiat m.Świętochłowice</c:v>
                </c:pt>
                <c:pt idx="109">
                  <c:v>Powiat raciborski</c:v>
                </c:pt>
                <c:pt idx="110">
                  <c:v>Powiat rybnicki</c:v>
                </c:pt>
                <c:pt idx="111">
                  <c:v>Powiat wodzisławski</c:v>
                </c:pt>
                <c:pt idx="112">
                  <c:v>Powiat m.Jastrzębie-Zdrój</c:v>
                </c:pt>
                <c:pt idx="113">
                  <c:v>Powiat m.Rybnik</c:v>
                </c:pt>
                <c:pt idx="114">
                  <c:v>Powiat m.Żory</c:v>
                </c:pt>
                <c:pt idx="115">
                  <c:v>Powiat będziński</c:v>
                </c:pt>
                <c:pt idx="116">
                  <c:v>Powiat zawierciański</c:v>
                </c:pt>
                <c:pt idx="117">
                  <c:v>Powiat m.Dąbrowa Górnicza</c:v>
                </c:pt>
                <c:pt idx="118">
                  <c:v>Powiat m.Jaworzno</c:v>
                </c:pt>
                <c:pt idx="119">
                  <c:v>Powiat m.Sosnowiec</c:v>
                </c:pt>
                <c:pt idx="120">
                  <c:v>Powiat mikołowski</c:v>
                </c:pt>
                <c:pt idx="121">
                  <c:v>Powiat pszczyński</c:v>
                </c:pt>
                <c:pt idx="122">
                  <c:v>Powiat bieruńsko-lędziński</c:v>
                </c:pt>
                <c:pt idx="123">
                  <c:v>Powiat m.Tychy</c:v>
                </c:pt>
                <c:pt idx="124">
                  <c:v>Powiat bialski</c:v>
                </c:pt>
                <c:pt idx="125">
                  <c:v>Powiat parczewski</c:v>
                </c:pt>
                <c:pt idx="126">
                  <c:v>Powiat radzyński</c:v>
                </c:pt>
                <c:pt idx="127">
                  <c:v>Powiat włodawski</c:v>
                </c:pt>
                <c:pt idx="128">
                  <c:v>Powiat m.Biała Podlaska</c:v>
                </c:pt>
                <c:pt idx="129">
                  <c:v>Powiat biłgorajski</c:v>
                </c:pt>
                <c:pt idx="130">
                  <c:v>Powiat chełmski</c:v>
                </c:pt>
                <c:pt idx="131">
                  <c:v>Powiat hrubieszowski</c:v>
                </c:pt>
                <c:pt idx="132">
                  <c:v>Powiat krasnostawski</c:v>
                </c:pt>
                <c:pt idx="133">
                  <c:v>Powiat tomaszowski</c:v>
                </c:pt>
                <c:pt idx="134">
                  <c:v>Powiat zamojski</c:v>
                </c:pt>
                <c:pt idx="135">
                  <c:v>Powiat m.Chełm</c:v>
                </c:pt>
                <c:pt idx="136">
                  <c:v>Powiat m.Zamość</c:v>
                </c:pt>
                <c:pt idx="137">
                  <c:v>Powiat lubartowski</c:v>
                </c:pt>
                <c:pt idx="138">
                  <c:v>Powiat lubelski</c:v>
                </c:pt>
                <c:pt idx="139">
                  <c:v>Powiat łęczyński</c:v>
                </c:pt>
                <c:pt idx="140">
                  <c:v>Powiat świdnicki</c:v>
                </c:pt>
                <c:pt idx="141">
                  <c:v>Powiat m.Lublin</c:v>
                </c:pt>
                <c:pt idx="142">
                  <c:v>Powiat janowski</c:v>
                </c:pt>
                <c:pt idx="143">
                  <c:v>Powiat kraśnicki</c:v>
                </c:pt>
                <c:pt idx="144">
                  <c:v>Powiat łukowski</c:v>
                </c:pt>
                <c:pt idx="145">
                  <c:v>Powiat opolski</c:v>
                </c:pt>
                <c:pt idx="146">
                  <c:v>Powiat puławski</c:v>
                </c:pt>
                <c:pt idx="147">
                  <c:v>Powiat rycki</c:v>
                </c:pt>
                <c:pt idx="148">
                  <c:v>Powiat bieszczadzki</c:v>
                </c:pt>
                <c:pt idx="149">
                  <c:v>Powiat brzozowski</c:v>
                </c:pt>
                <c:pt idx="150">
                  <c:v>Powiat jasielski</c:v>
                </c:pt>
                <c:pt idx="151">
                  <c:v>Powiat krośnieński</c:v>
                </c:pt>
                <c:pt idx="152">
                  <c:v>Powiat sanocki</c:v>
                </c:pt>
                <c:pt idx="153">
                  <c:v>Powiat leski</c:v>
                </c:pt>
                <c:pt idx="154">
                  <c:v>Powiat m.Krosno</c:v>
                </c:pt>
                <c:pt idx="155">
                  <c:v>Powiat jarosławski</c:v>
                </c:pt>
                <c:pt idx="156">
                  <c:v>Powiat lubaczowski</c:v>
                </c:pt>
                <c:pt idx="157">
                  <c:v>Powiat przemyski</c:v>
                </c:pt>
                <c:pt idx="158">
                  <c:v>Powiat przeworski</c:v>
                </c:pt>
                <c:pt idx="159">
                  <c:v>Powiat m.Przemyśl</c:v>
                </c:pt>
                <c:pt idx="160">
                  <c:v>Powiat kolbuszowski</c:v>
                </c:pt>
                <c:pt idx="161">
                  <c:v>Powiat łańcucki</c:v>
                </c:pt>
                <c:pt idx="162">
                  <c:v>Powiat ropczycko-sędziszowski</c:v>
                </c:pt>
                <c:pt idx="163">
                  <c:v>Powiat rzeszowski</c:v>
                </c:pt>
                <c:pt idx="164">
                  <c:v>Powiat strzyżowski</c:v>
                </c:pt>
                <c:pt idx="165">
                  <c:v>Powiat m.Rzeszów</c:v>
                </c:pt>
                <c:pt idx="166">
                  <c:v>Powiat dębicki</c:v>
                </c:pt>
                <c:pt idx="167">
                  <c:v>Powiat leżajski</c:v>
                </c:pt>
                <c:pt idx="168">
                  <c:v>Powiat mielecki</c:v>
                </c:pt>
                <c:pt idx="169">
                  <c:v>Powiat niżański</c:v>
                </c:pt>
                <c:pt idx="170">
                  <c:v>Powiat stalowowolski</c:v>
                </c:pt>
                <c:pt idx="171">
                  <c:v>Powiat tarnobrzeski</c:v>
                </c:pt>
                <c:pt idx="172">
                  <c:v>Powiat m.Tarnobrzeg</c:v>
                </c:pt>
                <c:pt idx="173">
                  <c:v>Powiat białostocki</c:v>
                </c:pt>
                <c:pt idx="174">
                  <c:v>Powiat sokólski</c:v>
                </c:pt>
                <c:pt idx="175">
                  <c:v>Powiat m.Białystok</c:v>
                </c:pt>
                <c:pt idx="176">
                  <c:v>Powiat bielski</c:v>
                </c:pt>
                <c:pt idx="177">
                  <c:v>Powiat hajnowski</c:v>
                </c:pt>
                <c:pt idx="178">
                  <c:v>Powiat kolneński</c:v>
                </c:pt>
                <c:pt idx="179">
                  <c:v>Powiat łomżyński</c:v>
                </c:pt>
                <c:pt idx="180">
                  <c:v>Powiat siemiatycki</c:v>
                </c:pt>
                <c:pt idx="181">
                  <c:v>Powiat wysokomazowiecki</c:v>
                </c:pt>
                <c:pt idx="182">
                  <c:v>Powiat zambrowski</c:v>
                </c:pt>
                <c:pt idx="183">
                  <c:v>Powiat m.Łomża</c:v>
                </c:pt>
                <c:pt idx="184">
                  <c:v>Powiat augustowski</c:v>
                </c:pt>
                <c:pt idx="185">
                  <c:v>Powiat grajewski</c:v>
                </c:pt>
                <c:pt idx="186">
                  <c:v>Powiat moniecki</c:v>
                </c:pt>
                <c:pt idx="187">
                  <c:v>Powiat sejneński</c:v>
                </c:pt>
                <c:pt idx="188">
                  <c:v>Powiat suwalski</c:v>
                </c:pt>
                <c:pt idx="189">
                  <c:v>Powiat m.Suwałki</c:v>
                </c:pt>
                <c:pt idx="190">
                  <c:v>Powiat kielecki</c:v>
                </c:pt>
                <c:pt idx="191">
                  <c:v>Powiat konecki</c:v>
                </c:pt>
                <c:pt idx="192">
                  <c:v>Powiat ostrowiecki</c:v>
                </c:pt>
                <c:pt idx="193">
                  <c:v>Powiat skarżyski</c:v>
                </c:pt>
                <c:pt idx="194">
                  <c:v>Powiat starachowicki</c:v>
                </c:pt>
                <c:pt idx="195">
                  <c:v>Powiat m.Kielce</c:v>
                </c:pt>
                <c:pt idx="196">
                  <c:v>Powiat buski</c:v>
                </c:pt>
                <c:pt idx="197">
                  <c:v>Powiat jędrzejowski</c:v>
                </c:pt>
                <c:pt idx="198">
                  <c:v>Powiat kazimierski</c:v>
                </c:pt>
                <c:pt idx="199">
                  <c:v>Powiat opatowski</c:v>
                </c:pt>
                <c:pt idx="200">
                  <c:v>Powiat pińczowski</c:v>
                </c:pt>
                <c:pt idx="201">
                  <c:v>Powiat sandomierski</c:v>
                </c:pt>
                <c:pt idx="202">
                  <c:v>Powiat staszowski</c:v>
                </c:pt>
                <c:pt idx="203">
                  <c:v>Powiat włoszczowski</c:v>
                </c:pt>
                <c:pt idx="204">
                  <c:v>Powiat gorzowski</c:v>
                </c:pt>
                <c:pt idx="205">
                  <c:v>Powiat międzyrzecki</c:v>
                </c:pt>
                <c:pt idx="206">
                  <c:v>Powiat słubicki</c:v>
                </c:pt>
                <c:pt idx="207">
                  <c:v>Powiat strzelecko-drezdenecki</c:v>
                </c:pt>
                <c:pt idx="208">
                  <c:v>Powiat sulęciński</c:v>
                </c:pt>
                <c:pt idx="209">
                  <c:v>Powiat m.Gorzów Wielkopolski</c:v>
                </c:pt>
                <c:pt idx="210">
                  <c:v>Powiat krośnieński</c:v>
                </c:pt>
                <c:pt idx="211">
                  <c:v>Powiat nowosolski</c:v>
                </c:pt>
                <c:pt idx="212">
                  <c:v>Powiat świebodziński</c:v>
                </c:pt>
                <c:pt idx="213">
                  <c:v>Powiat zielonogórski</c:v>
                </c:pt>
                <c:pt idx="214">
                  <c:v>Powiat żagański</c:v>
                </c:pt>
                <c:pt idx="215">
                  <c:v>Powiat żarski</c:v>
                </c:pt>
                <c:pt idx="216">
                  <c:v>Powiat wschowski</c:v>
                </c:pt>
                <c:pt idx="217">
                  <c:v>Powiat m.Zielona Góra</c:v>
                </c:pt>
                <c:pt idx="218">
                  <c:v>Powiat jarociński</c:v>
                </c:pt>
                <c:pt idx="219">
                  <c:v>Powiat kaliski</c:v>
                </c:pt>
                <c:pt idx="220">
                  <c:v>Powiat kępiński</c:v>
                </c:pt>
                <c:pt idx="221">
                  <c:v>Powiat krotoszyński</c:v>
                </c:pt>
                <c:pt idx="222">
                  <c:v>Powiat ostrowski</c:v>
                </c:pt>
                <c:pt idx="223">
                  <c:v>Powiat ostrzeszowski</c:v>
                </c:pt>
                <c:pt idx="224">
                  <c:v>Powiat pleszewski</c:v>
                </c:pt>
                <c:pt idx="225">
                  <c:v>Powiat m.Kalisz</c:v>
                </c:pt>
                <c:pt idx="226">
                  <c:v>Powiat gnieźnieński</c:v>
                </c:pt>
                <c:pt idx="227">
                  <c:v>Powiat kolski</c:v>
                </c:pt>
                <c:pt idx="228">
                  <c:v>Powiat koniński</c:v>
                </c:pt>
                <c:pt idx="229">
                  <c:v>Powiat słupecki</c:v>
                </c:pt>
                <c:pt idx="230">
                  <c:v>Powiat turecki</c:v>
                </c:pt>
                <c:pt idx="231">
                  <c:v>Powiat wrzesiński</c:v>
                </c:pt>
                <c:pt idx="232">
                  <c:v>Powiat m.Konin</c:v>
                </c:pt>
                <c:pt idx="233">
                  <c:v>Powiat gostyński</c:v>
                </c:pt>
                <c:pt idx="234">
                  <c:v>Powiat grodziski</c:v>
                </c:pt>
                <c:pt idx="235">
                  <c:v>Powiat kościański</c:v>
                </c:pt>
                <c:pt idx="236">
                  <c:v>Powiat leszczyński</c:v>
                </c:pt>
                <c:pt idx="237">
                  <c:v>Powiat międzychodzki</c:v>
                </c:pt>
                <c:pt idx="238">
                  <c:v>Powiat nowotomyski</c:v>
                </c:pt>
                <c:pt idx="239">
                  <c:v>Powiat rawicki</c:v>
                </c:pt>
                <c:pt idx="240">
                  <c:v>Powiat wolsztyński</c:v>
                </c:pt>
                <c:pt idx="241">
                  <c:v>Powiat m.Leszno</c:v>
                </c:pt>
                <c:pt idx="242">
                  <c:v>Powiat chodzieski</c:v>
                </c:pt>
                <c:pt idx="243">
                  <c:v>Powiat czarnkowsko-trzcianecki</c:v>
                </c:pt>
                <c:pt idx="244">
                  <c:v>Powiat pilski</c:v>
                </c:pt>
                <c:pt idx="245">
                  <c:v>Powiat wągrowiecki</c:v>
                </c:pt>
                <c:pt idx="246">
                  <c:v>Powiat złotowski</c:v>
                </c:pt>
                <c:pt idx="247">
                  <c:v>Powiat obornicki</c:v>
                </c:pt>
                <c:pt idx="248">
                  <c:v>Powiat poznański</c:v>
                </c:pt>
                <c:pt idx="249">
                  <c:v>Powiat szamotulski</c:v>
                </c:pt>
                <c:pt idx="250">
                  <c:v>Powiat średzki</c:v>
                </c:pt>
                <c:pt idx="251">
                  <c:v>Powiat śremski</c:v>
                </c:pt>
                <c:pt idx="252">
                  <c:v>Powiat m.Poznań</c:v>
                </c:pt>
                <c:pt idx="253">
                  <c:v>Powiat białogardzki</c:v>
                </c:pt>
                <c:pt idx="254">
                  <c:v>Powiat kołobrzeski</c:v>
                </c:pt>
                <c:pt idx="255">
                  <c:v>Powiat koszaliński</c:v>
                </c:pt>
                <c:pt idx="256">
                  <c:v>Powiat sławieński</c:v>
                </c:pt>
                <c:pt idx="257">
                  <c:v>Powiat m.Koszalin</c:v>
                </c:pt>
                <c:pt idx="258">
                  <c:v>Powiat choszczeński</c:v>
                </c:pt>
                <c:pt idx="259">
                  <c:v>Powiat drawski</c:v>
                </c:pt>
                <c:pt idx="260">
                  <c:v>Powiat myśliborski</c:v>
                </c:pt>
                <c:pt idx="261">
                  <c:v>Powiat pyrzycki</c:v>
                </c:pt>
                <c:pt idx="262">
                  <c:v>Powiat szczecinecki</c:v>
                </c:pt>
                <c:pt idx="263">
                  <c:v>Powiat świdwiński</c:v>
                </c:pt>
                <c:pt idx="264">
                  <c:v>Powiat wałecki</c:v>
                </c:pt>
                <c:pt idx="265">
                  <c:v>Powiat łobeski</c:v>
                </c:pt>
                <c:pt idx="266">
                  <c:v>Powiat m.Szczecin</c:v>
                </c:pt>
                <c:pt idx="267">
                  <c:v>Powiat goleniowski</c:v>
                </c:pt>
                <c:pt idx="268">
                  <c:v>Powiat gryficki</c:v>
                </c:pt>
                <c:pt idx="269">
                  <c:v>Powiat gryfiński</c:v>
                </c:pt>
                <c:pt idx="270">
                  <c:v>Powiat kamieński</c:v>
                </c:pt>
                <c:pt idx="271">
                  <c:v>Powiat policki</c:v>
                </c:pt>
                <c:pt idx="272">
                  <c:v>Powiat stargardzki</c:v>
                </c:pt>
                <c:pt idx="273">
                  <c:v>Powiat m.Świnoujście</c:v>
                </c:pt>
                <c:pt idx="274">
                  <c:v>Powiat bolesławiecki</c:v>
                </c:pt>
                <c:pt idx="275">
                  <c:v>Powiat jaworski</c:v>
                </c:pt>
                <c:pt idx="276">
                  <c:v>Powiat jeleniogórski</c:v>
                </c:pt>
                <c:pt idx="277">
                  <c:v>Powiat kamiennogórski</c:v>
                </c:pt>
                <c:pt idx="278">
                  <c:v>Powiat lubański</c:v>
                </c:pt>
                <c:pt idx="279">
                  <c:v>Powiat lwówecki</c:v>
                </c:pt>
                <c:pt idx="280">
                  <c:v>Powiat zgorzelecki</c:v>
                </c:pt>
                <c:pt idx="281">
                  <c:v>Powiat złotoryjski</c:v>
                </c:pt>
                <c:pt idx="282">
                  <c:v>Powiat m.Jelenia Góra</c:v>
                </c:pt>
                <c:pt idx="283">
                  <c:v>Powiat głogowski</c:v>
                </c:pt>
                <c:pt idx="284">
                  <c:v>Powiat górowski</c:v>
                </c:pt>
                <c:pt idx="285">
                  <c:v>Powiat legnicki</c:v>
                </c:pt>
                <c:pt idx="286">
                  <c:v>Powiat lubiński</c:v>
                </c:pt>
                <c:pt idx="287">
                  <c:v>Powiat polkowicki</c:v>
                </c:pt>
                <c:pt idx="288">
                  <c:v>Powiat m.Legnica</c:v>
                </c:pt>
                <c:pt idx="289">
                  <c:v>Powiat dzierżoniowski</c:v>
                </c:pt>
                <c:pt idx="290">
                  <c:v>Powiat kłodzki</c:v>
                </c:pt>
                <c:pt idx="291">
                  <c:v>Powiat świdnicki</c:v>
                </c:pt>
                <c:pt idx="292">
                  <c:v>Powiat wałbrzyski</c:v>
                </c:pt>
                <c:pt idx="293">
                  <c:v>Powiat ząbkowicki</c:v>
                </c:pt>
                <c:pt idx="294">
                  <c:v>Powiat m.Wałbrzych od 2013</c:v>
                </c:pt>
                <c:pt idx="295">
                  <c:v>Powiat milicki</c:v>
                </c:pt>
                <c:pt idx="296">
                  <c:v>Powiat oleśnicki</c:v>
                </c:pt>
                <c:pt idx="297">
                  <c:v>Powiat oławski</c:v>
                </c:pt>
                <c:pt idx="298">
                  <c:v>Powiat strzeliński</c:v>
                </c:pt>
                <c:pt idx="299">
                  <c:v>Powiat średzki</c:v>
                </c:pt>
                <c:pt idx="300">
                  <c:v>Powiat trzebnicki</c:v>
                </c:pt>
                <c:pt idx="301">
                  <c:v>Powiat wołowski</c:v>
                </c:pt>
                <c:pt idx="302">
                  <c:v>Powiat wrocławski</c:v>
                </c:pt>
                <c:pt idx="303">
                  <c:v>Powiat m.Wrocław</c:v>
                </c:pt>
                <c:pt idx="304">
                  <c:v>Powiat brzeski</c:v>
                </c:pt>
                <c:pt idx="305">
                  <c:v>Powiat głubczycki</c:v>
                </c:pt>
                <c:pt idx="306">
                  <c:v>Powiat namysłowski</c:v>
                </c:pt>
                <c:pt idx="307">
                  <c:v>Powiat nyski</c:v>
                </c:pt>
                <c:pt idx="308">
                  <c:v>Powiat prudnicki</c:v>
                </c:pt>
                <c:pt idx="309">
                  <c:v>Powiat kędzierzyńsko-kozielski</c:v>
                </c:pt>
                <c:pt idx="310">
                  <c:v>Powiat kluczborski</c:v>
                </c:pt>
                <c:pt idx="311">
                  <c:v>Powiat krapkowicki</c:v>
                </c:pt>
                <c:pt idx="312">
                  <c:v>Powiat oleski</c:v>
                </c:pt>
                <c:pt idx="313">
                  <c:v>Powiat opolski</c:v>
                </c:pt>
                <c:pt idx="314">
                  <c:v>Powiat strzelecki</c:v>
                </c:pt>
                <c:pt idx="315">
                  <c:v>Powiat m.Opole</c:v>
                </c:pt>
                <c:pt idx="316">
                  <c:v>Powiat bydgoski</c:v>
                </c:pt>
                <c:pt idx="317">
                  <c:v>Powiat toruński</c:v>
                </c:pt>
                <c:pt idx="318">
                  <c:v>Powiat m.Bydgoszcz</c:v>
                </c:pt>
                <c:pt idx="319">
                  <c:v>Powiat m.Toruń</c:v>
                </c:pt>
                <c:pt idx="320">
                  <c:v>Powiat brodnicki</c:v>
                </c:pt>
                <c:pt idx="321">
                  <c:v>Powiat chełmiński</c:v>
                </c:pt>
                <c:pt idx="322">
                  <c:v>Powiat golubsko-dobrzyński</c:v>
                </c:pt>
                <c:pt idx="323">
                  <c:v>Powiat grudziądzki</c:v>
                </c:pt>
                <c:pt idx="324">
                  <c:v>Powiat rypiński</c:v>
                </c:pt>
                <c:pt idx="325">
                  <c:v>Powiat wąbrzeski</c:v>
                </c:pt>
                <c:pt idx="326">
                  <c:v>Powiat m.Grudziądz</c:v>
                </c:pt>
                <c:pt idx="327">
                  <c:v>Powiat aleksandrowski</c:v>
                </c:pt>
                <c:pt idx="328">
                  <c:v>Powiat lipnowski</c:v>
                </c:pt>
                <c:pt idx="329">
                  <c:v>Powiat radziejowski</c:v>
                </c:pt>
                <c:pt idx="330">
                  <c:v>Powiat włocławski</c:v>
                </c:pt>
                <c:pt idx="331">
                  <c:v>Powiat m.Włocławek</c:v>
                </c:pt>
                <c:pt idx="332">
                  <c:v>Powiat inowrocławski</c:v>
                </c:pt>
                <c:pt idx="333">
                  <c:v>Powiat mogileński</c:v>
                </c:pt>
                <c:pt idx="334">
                  <c:v>Powiat nakielski</c:v>
                </c:pt>
                <c:pt idx="335">
                  <c:v>Powiat żniński</c:v>
                </c:pt>
                <c:pt idx="336">
                  <c:v>Powiat sępoleński</c:v>
                </c:pt>
                <c:pt idx="337">
                  <c:v>Powiat świecki</c:v>
                </c:pt>
                <c:pt idx="338">
                  <c:v>Powiat tucholski</c:v>
                </c:pt>
                <c:pt idx="339">
                  <c:v>Powiat gdański</c:v>
                </c:pt>
                <c:pt idx="340">
                  <c:v>Powiat kartuski</c:v>
                </c:pt>
                <c:pt idx="341">
                  <c:v>Powiat nowodworski</c:v>
                </c:pt>
                <c:pt idx="342">
                  <c:v>Powiat pucki</c:v>
                </c:pt>
                <c:pt idx="343">
                  <c:v>Powiat wejherowski</c:v>
                </c:pt>
                <c:pt idx="344">
                  <c:v>Powiat bytowski</c:v>
                </c:pt>
                <c:pt idx="345">
                  <c:v>Powiat lęborski</c:v>
                </c:pt>
                <c:pt idx="346">
                  <c:v>Powiat słupski</c:v>
                </c:pt>
                <c:pt idx="347">
                  <c:v>Powiat m.Słupsk</c:v>
                </c:pt>
                <c:pt idx="348">
                  <c:v>Powiat kwidzyński</c:v>
                </c:pt>
                <c:pt idx="349">
                  <c:v>Powiat malborski</c:v>
                </c:pt>
                <c:pt idx="350">
                  <c:v>Powiat starogardzki</c:v>
                </c:pt>
                <c:pt idx="351">
                  <c:v>Powiat tczewski</c:v>
                </c:pt>
                <c:pt idx="352">
                  <c:v>Powiat sztumski</c:v>
                </c:pt>
                <c:pt idx="353">
                  <c:v>Powiat m.Gdańsk</c:v>
                </c:pt>
                <c:pt idx="354">
                  <c:v>Powiat m.Gdynia</c:v>
                </c:pt>
                <c:pt idx="355">
                  <c:v>Powiat m.Sopot</c:v>
                </c:pt>
                <c:pt idx="356">
                  <c:v>Powiat chojnicki</c:v>
                </c:pt>
                <c:pt idx="357">
                  <c:v>Powiat człuchowski</c:v>
                </c:pt>
                <c:pt idx="358">
                  <c:v>Powiat kościerski</c:v>
                </c:pt>
                <c:pt idx="359">
                  <c:v>Powiat braniewski</c:v>
                </c:pt>
                <c:pt idx="360">
                  <c:v>Powiat działdowski</c:v>
                </c:pt>
                <c:pt idx="361">
                  <c:v>Powiat elbląski</c:v>
                </c:pt>
                <c:pt idx="362">
                  <c:v>Powiat iławski</c:v>
                </c:pt>
                <c:pt idx="363">
                  <c:v>Powiat nowomiejski</c:v>
                </c:pt>
                <c:pt idx="364">
                  <c:v>Powiat ostródzki</c:v>
                </c:pt>
                <c:pt idx="365">
                  <c:v>Powiat m.Elbląg</c:v>
                </c:pt>
                <c:pt idx="366">
                  <c:v>Powiat ełcki</c:v>
                </c:pt>
                <c:pt idx="367">
                  <c:v>Powiat giżycki</c:v>
                </c:pt>
                <c:pt idx="368">
                  <c:v>Powiat olecki</c:v>
                </c:pt>
                <c:pt idx="369">
                  <c:v>Powiat piski</c:v>
                </c:pt>
                <c:pt idx="370">
                  <c:v>Powiat gołdapski</c:v>
                </c:pt>
                <c:pt idx="371">
                  <c:v>Powiat węgorzewski</c:v>
                </c:pt>
                <c:pt idx="372">
                  <c:v>Powiat bartoszycki</c:v>
                </c:pt>
                <c:pt idx="373">
                  <c:v>Powiat kętrzyński</c:v>
                </c:pt>
                <c:pt idx="374">
                  <c:v>Powiat lidzbarski</c:v>
                </c:pt>
                <c:pt idx="375">
                  <c:v>Powiat mrągowski</c:v>
                </c:pt>
                <c:pt idx="376">
                  <c:v>Powiat nidzicki</c:v>
                </c:pt>
                <c:pt idx="377">
                  <c:v>Powiat olsztyński</c:v>
                </c:pt>
                <c:pt idx="378">
                  <c:v>Powiat szczycieński</c:v>
                </c:pt>
                <c:pt idx="379">
                  <c:v>Powiat m.Olsztyn</c:v>
                </c:pt>
              </c:strCache>
            </c:strRef>
          </c:cat>
          <c:val>
            <c:numRef>
              <c:f>Obliczenia!$D$2:$D$381</c:f>
              <c:numCache>
                <c:formatCode>General</c:formatCode>
                <c:ptCount val="380"/>
                <c:pt idx="0">
                  <c:v>44310</c:v>
                </c:pt>
                <c:pt idx="1">
                  <c:v>67251</c:v>
                </c:pt>
                <c:pt idx="2">
                  <c:v>87549</c:v>
                </c:pt>
                <c:pt idx="3">
                  <c:v>18842</c:v>
                </c:pt>
                <c:pt idx="4">
                  <c:v>351870</c:v>
                </c:pt>
                <c:pt idx="5">
                  <c:v>63808</c:v>
                </c:pt>
                <c:pt idx="6">
                  <c:v>39452</c:v>
                </c:pt>
                <c:pt idx="7">
                  <c:v>49294</c:v>
                </c:pt>
                <c:pt idx="8">
                  <c:v>61374</c:v>
                </c:pt>
                <c:pt idx="9">
                  <c:v>62631</c:v>
                </c:pt>
                <c:pt idx="10">
                  <c:v>36335</c:v>
                </c:pt>
                <c:pt idx="11">
                  <c:v>32561</c:v>
                </c:pt>
                <c:pt idx="12">
                  <c:v>28812</c:v>
                </c:pt>
                <c:pt idx="13">
                  <c:v>24938</c:v>
                </c:pt>
                <c:pt idx="14">
                  <c:v>70213</c:v>
                </c:pt>
                <c:pt idx="15">
                  <c:v>43047</c:v>
                </c:pt>
                <c:pt idx="16">
                  <c:v>27006</c:v>
                </c:pt>
                <c:pt idx="17">
                  <c:v>37973</c:v>
                </c:pt>
                <c:pt idx="18">
                  <c:v>58142</c:v>
                </c:pt>
                <c:pt idx="19">
                  <c:v>31854</c:v>
                </c:pt>
                <c:pt idx="20">
                  <c:v>45547</c:v>
                </c:pt>
                <c:pt idx="21">
                  <c:v>28739</c:v>
                </c:pt>
                <c:pt idx="22">
                  <c:v>22831</c:v>
                </c:pt>
                <c:pt idx="23">
                  <c:v>23935</c:v>
                </c:pt>
                <c:pt idx="24">
                  <c:v>51052</c:v>
                </c:pt>
                <c:pt idx="25">
                  <c:v>42121</c:v>
                </c:pt>
                <c:pt idx="26">
                  <c:v>53964</c:v>
                </c:pt>
                <c:pt idx="27">
                  <c:v>31488</c:v>
                </c:pt>
                <c:pt idx="28">
                  <c:v>22367</c:v>
                </c:pt>
                <c:pt idx="29">
                  <c:v>28545</c:v>
                </c:pt>
                <c:pt idx="30">
                  <c:v>47182</c:v>
                </c:pt>
                <c:pt idx="31">
                  <c:v>39895</c:v>
                </c:pt>
                <c:pt idx="32">
                  <c:v>31300</c:v>
                </c:pt>
                <c:pt idx="33">
                  <c:v>38893</c:v>
                </c:pt>
                <c:pt idx="34">
                  <c:v>22640</c:v>
                </c:pt>
                <c:pt idx="35">
                  <c:v>22616</c:v>
                </c:pt>
                <c:pt idx="36">
                  <c:v>36628</c:v>
                </c:pt>
                <c:pt idx="37">
                  <c:v>21544</c:v>
                </c:pt>
                <c:pt idx="38">
                  <c:v>26125</c:v>
                </c:pt>
                <c:pt idx="39">
                  <c:v>74724</c:v>
                </c:pt>
                <c:pt idx="40">
                  <c:v>21151</c:v>
                </c:pt>
                <c:pt idx="41">
                  <c:v>22504</c:v>
                </c:pt>
                <c:pt idx="42">
                  <c:v>96180</c:v>
                </c:pt>
                <c:pt idx="43">
                  <c:v>1131120</c:v>
                </c:pt>
                <c:pt idx="44">
                  <c:v>61035</c:v>
                </c:pt>
                <c:pt idx="45">
                  <c:v>57978</c:v>
                </c:pt>
                <c:pt idx="46">
                  <c:v>77400</c:v>
                </c:pt>
                <c:pt idx="47">
                  <c:v>51062</c:v>
                </c:pt>
                <c:pt idx="48">
                  <c:v>66336</c:v>
                </c:pt>
                <c:pt idx="49">
                  <c:v>118691</c:v>
                </c:pt>
                <c:pt idx="50">
                  <c:v>51259</c:v>
                </c:pt>
                <c:pt idx="51">
                  <c:v>68133</c:v>
                </c:pt>
                <c:pt idx="52">
                  <c:v>92138</c:v>
                </c:pt>
                <c:pt idx="53">
                  <c:v>93463</c:v>
                </c:pt>
                <c:pt idx="54">
                  <c:v>54012</c:v>
                </c:pt>
                <c:pt idx="55">
                  <c:v>78335</c:v>
                </c:pt>
                <c:pt idx="56">
                  <c:v>50606</c:v>
                </c:pt>
                <c:pt idx="57">
                  <c:v>30226</c:v>
                </c:pt>
                <c:pt idx="58">
                  <c:v>81167</c:v>
                </c:pt>
                <c:pt idx="59">
                  <c:v>40284</c:v>
                </c:pt>
                <c:pt idx="60">
                  <c:v>70082</c:v>
                </c:pt>
                <c:pt idx="61">
                  <c:v>20021</c:v>
                </c:pt>
                <c:pt idx="62">
                  <c:v>43396</c:v>
                </c:pt>
                <c:pt idx="63">
                  <c:v>30553</c:v>
                </c:pt>
                <c:pt idx="64">
                  <c:v>36295</c:v>
                </c:pt>
                <c:pt idx="65">
                  <c:v>35845</c:v>
                </c:pt>
                <c:pt idx="66">
                  <c:v>50588</c:v>
                </c:pt>
                <c:pt idx="67">
                  <c:v>160234</c:v>
                </c:pt>
                <c:pt idx="68">
                  <c:v>27651</c:v>
                </c:pt>
                <c:pt idx="69">
                  <c:v>68486</c:v>
                </c:pt>
                <c:pt idx="70">
                  <c:v>26782</c:v>
                </c:pt>
                <c:pt idx="71">
                  <c:v>69674</c:v>
                </c:pt>
                <c:pt idx="72">
                  <c:v>424026</c:v>
                </c:pt>
                <c:pt idx="73">
                  <c:v>49844</c:v>
                </c:pt>
                <c:pt idx="74">
                  <c:v>64959</c:v>
                </c:pt>
                <c:pt idx="75">
                  <c:v>84594</c:v>
                </c:pt>
                <c:pt idx="76">
                  <c:v>36851</c:v>
                </c:pt>
                <c:pt idx="77">
                  <c:v>67401</c:v>
                </c:pt>
                <c:pt idx="78">
                  <c:v>62485</c:v>
                </c:pt>
                <c:pt idx="79">
                  <c:v>82357</c:v>
                </c:pt>
                <c:pt idx="80">
                  <c:v>83340</c:v>
                </c:pt>
                <c:pt idx="81">
                  <c:v>46127</c:v>
                </c:pt>
                <c:pt idx="82">
                  <c:v>29985</c:v>
                </c:pt>
                <c:pt idx="83">
                  <c:v>100456</c:v>
                </c:pt>
                <c:pt idx="84">
                  <c:v>49512</c:v>
                </c:pt>
                <c:pt idx="85">
                  <c:v>72932</c:v>
                </c:pt>
                <c:pt idx="86">
                  <c:v>40466</c:v>
                </c:pt>
                <c:pt idx="87">
                  <c:v>26922</c:v>
                </c:pt>
                <c:pt idx="88">
                  <c:v>90219</c:v>
                </c:pt>
                <c:pt idx="89">
                  <c:v>97231</c:v>
                </c:pt>
                <c:pt idx="90">
                  <c:v>73569</c:v>
                </c:pt>
                <c:pt idx="91">
                  <c:v>95805</c:v>
                </c:pt>
                <c:pt idx="92">
                  <c:v>43640</c:v>
                </c:pt>
                <c:pt idx="93">
                  <c:v>67344</c:v>
                </c:pt>
                <c:pt idx="94">
                  <c:v>73572</c:v>
                </c:pt>
                <c:pt idx="95">
                  <c:v>26236</c:v>
                </c:pt>
                <c:pt idx="96">
                  <c:v>79043</c:v>
                </c:pt>
                <c:pt idx="97">
                  <c:v>56371</c:v>
                </c:pt>
                <c:pt idx="98">
                  <c:v>47277</c:v>
                </c:pt>
                <c:pt idx="99">
                  <c:v>113250</c:v>
                </c:pt>
                <c:pt idx="100">
                  <c:v>62231</c:v>
                </c:pt>
                <c:pt idx="101">
                  <c:v>110850</c:v>
                </c:pt>
                <c:pt idx="102">
                  <c:v>79244</c:v>
                </c:pt>
                <c:pt idx="103">
                  <c:v>45222</c:v>
                </c:pt>
                <c:pt idx="104">
                  <c:v>189419</c:v>
                </c:pt>
                <c:pt idx="105">
                  <c:v>38238</c:v>
                </c:pt>
                <c:pt idx="106">
                  <c:v>63978</c:v>
                </c:pt>
                <c:pt idx="107">
                  <c:v>31549</c:v>
                </c:pt>
                <c:pt idx="108">
                  <c:v>21648</c:v>
                </c:pt>
                <c:pt idx="109">
                  <c:v>51318</c:v>
                </c:pt>
                <c:pt idx="110">
                  <c:v>43426</c:v>
                </c:pt>
                <c:pt idx="111">
                  <c:v>84118</c:v>
                </c:pt>
                <c:pt idx="112">
                  <c:v>44789</c:v>
                </c:pt>
                <c:pt idx="113">
                  <c:v>72512</c:v>
                </c:pt>
                <c:pt idx="114">
                  <c:v>32432</c:v>
                </c:pt>
                <c:pt idx="115">
                  <c:v>80643</c:v>
                </c:pt>
                <c:pt idx="116">
                  <c:v>55947</c:v>
                </c:pt>
                <c:pt idx="117">
                  <c:v>66010</c:v>
                </c:pt>
                <c:pt idx="118">
                  <c:v>46070</c:v>
                </c:pt>
                <c:pt idx="119">
                  <c:v>105659</c:v>
                </c:pt>
                <c:pt idx="120">
                  <c:v>52579</c:v>
                </c:pt>
                <c:pt idx="121">
                  <c:v>61386</c:v>
                </c:pt>
                <c:pt idx="122">
                  <c:v>31343</c:v>
                </c:pt>
                <c:pt idx="123">
                  <c:v>63951</c:v>
                </c:pt>
                <c:pt idx="124">
                  <c:v>64639</c:v>
                </c:pt>
                <c:pt idx="125">
                  <c:v>20383</c:v>
                </c:pt>
                <c:pt idx="126">
                  <c:v>33272</c:v>
                </c:pt>
                <c:pt idx="127">
                  <c:v>23800</c:v>
                </c:pt>
                <c:pt idx="128">
                  <c:v>30588</c:v>
                </c:pt>
                <c:pt idx="129">
                  <c:v>49665</c:v>
                </c:pt>
                <c:pt idx="130">
                  <c:v>45150</c:v>
                </c:pt>
                <c:pt idx="131">
                  <c:v>29843</c:v>
                </c:pt>
                <c:pt idx="132">
                  <c:v>31747</c:v>
                </c:pt>
                <c:pt idx="133">
                  <c:v>42703</c:v>
                </c:pt>
                <c:pt idx="134">
                  <c:v>51901</c:v>
                </c:pt>
                <c:pt idx="135">
                  <c:v>31787</c:v>
                </c:pt>
                <c:pt idx="136">
                  <c:v>28362</c:v>
                </c:pt>
                <c:pt idx="137">
                  <c:v>44105</c:v>
                </c:pt>
                <c:pt idx="138">
                  <c:v>87760</c:v>
                </c:pt>
                <c:pt idx="139">
                  <c:v>33436</c:v>
                </c:pt>
                <c:pt idx="140">
                  <c:v>38609</c:v>
                </c:pt>
                <c:pt idx="141">
                  <c:v>164618</c:v>
                </c:pt>
                <c:pt idx="142">
                  <c:v>20064</c:v>
                </c:pt>
                <c:pt idx="143">
                  <c:v>49379</c:v>
                </c:pt>
                <c:pt idx="144">
                  <c:v>53909</c:v>
                </c:pt>
                <c:pt idx="145">
                  <c:v>33526</c:v>
                </c:pt>
                <c:pt idx="146">
                  <c:v>57652</c:v>
                </c:pt>
                <c:pt idx="147">
                  <c:v>33787</c:v>
                </c:pt>
                <c:pt idx="148">
                  <c:v>15439</c:v>
                </c:pt>
                <c:pt idx="149">
                  <c:v>29310</c:v>
                </c:pt>
                <c:pt idx="150">
                  <c:v>63312</c:v>
                </c:pt>
                <c:pt idx="151">
                  <c:v>51828</c:v>
                </c:pt>
                <c:pt idx="152">
                  <c:v>42679</c:v>
                </c:pt>
                <c:pt idx="153">
                  <c:v>16382</c:v>
                </c:pt>
                <c:pt idx="154">
                  <c:v>22327</c:v>
                </c:pt>
                <c:pt idx="155">
                  <c:v>66185</c:v>
                </c:pt>
                <c:pt idx="156">
                  <c:v>25421</c:v>
                </c:pt>
                <c:pt idx="157">
                  <c:v>36435</c:v>
                </c:pt>
                <c:pt idx="158">
                  <c:v>35342</c:v>
                </c:pt>
                <c:pt idx="159">
                  <c:v>35693</c:v>
                </c:pt>
                <c:pt idx="160">
                  <c:v>31438</c:v>
                </c:pt>
                <c:pt idx="161">
                  <c:v>37373</c:v>
                </c:pt>
                <c:pt idx="162">
                  <c:v>34061</c:v>
                </c:pt>
                <c:pt idx="163">
                  <c:v>79214</c:v>
                </c:pt>
                <c:pt idx="164">
                  <c:v>31030</c:v>
                </c:pt>
                <c:pt idx="165">
                  <c:v>90973</c:v>
                </c:pt>
                <c:pt idx="166">
                  <c:v>66004</c:v>
                </c:pt>
                <c:pt idx="167">
                  <c:v>28168</c:v>
                </c:pt>
                <c:pt idx="168">
                  <c:v>64487</c:v>
                </c:pt>
                <c:pt idx="169">
                  <c:v>28943</c:v>
                </c:pt>
                <c:pt idx="170">
                  <c:v>45703</c:v>
                </c:pt>
                <c:pt idx="171">
                  <c:v>25639</c:v>
                </c:pt>
                <c:pt idx="172">
                  <c:v>21362</c:v>
                </c:pt>
                <c:pt idx="173">
                  <c:v>69349</c:v>
                </c:pt>
                <c:pt idx="174">
                  <c:v>34049</c:v>
                </c:pt>
                <c:pt idx="175">
                  <c:v>116510</c:v>
                </c:pt>
                <c:pt idx="176">
                  <c:v>30765</c:v>
                </c:pt>
                <c:pt idx="177">
                  <c:v>22379</c:v>
                </c:pt>
                <c:pt idx="178">
                  <c:v>18477</c:v>
                </c:pt>
                <c:pt idx="179">
                  <c:v>27745</c:v>
                </c:pt>
                <c:pt idx="180">
                  <c:v>24258</c:v>
                </c:pt>
                <c:pt idx="181">
                  <c:v>32023</c:v>
                </c:pt>
                <c:pt idx="182">
                  <c:v>20406</c:v>
                </c:pt>
                <c:pt idx="183">
                  <c:v>26634</c:v>
                </c:pt>
                <c:pt idx="184">
                  <c:v>26974</c:v>
                </c:pt>
                <c:pt idx="185">
                  <c:v>20881</c:v>
                </c:pt>
                <c:pt idx="186">
                  <c:v>18279</c:v>
                </c:pt>
                <c:pt idx="187">
                  <c:v>11741</c:v>
                </c:pt>
                <c:pt idx="188">
                  <c:v>20939</c:v>
                </c:pt>
                <c:pt idx="189">
                  <c:v>30110</c:v>
                </c:pt>
                <c:pt idx="190">
                  <c:v>103923</c:v>
                </c:pt>
                <c:pt idx="191">
                  <c:v>39802</c:v>
                </c:pt>
                <c:pt idx="192">
                  <c:v>46503</c:v>
                </c:pt>
                <c:pt idx="193">
                  <c:v>34912</c:v>
                </c:pt>
                <c:pt idx="194">
                  <c:v>48012</c:v>
                </c:pt>
                <c:pt idx="195">
                  <c:v>92658</c:v>
                </c:pt>
                <c:pt idx="196">
                  <c:v>38241</c:v>
                </c:pt>
                <c:pt idx="197">
                  <c:v>43878</c:v>
                </c:pt>
                <c:pt idx="198">
                  <c:v>19851</c:v>
                </c:pt>
                <c:pt idx="199">
                  <c:v>30527</c:v>
                </c:pt>
                <c:pt idx="200">
                  <c:v>21136</c:v>
                </c:pt>
                <c:pt idx="201">
                  <c:v>43166</c:v>
                </c:pt>
                <c:pt idx="202">
                  <c:v>43276</c:v>
                </c:pt>
                <c:pt idx="203">
                  <c:v>23438</c:v>
                </c:pt>
                <c:pt idx="204">
                  <c:v>42406</c:v>
                </c:pt>
                <c:pt idx="205">
                  <c:v>34200</c:v>
                </c:pt>
                <c:pt idx="206">
                  <c:v>25890</c:v>
                </c:pt>
                <c:pt idx="207">
                  <c:v>31961</c:v>
                </c:pt>
                <c:pt idx="208">
                  <c:v>21302</c:v>
                </c:pt>
                <c:pt idx="209">
                  <c:v>63792</c:v>
                </c:pt>
                <c:pt idx="210">
                  <c:v>34586</c:v>
                </c:pt>
                <c:pt idx="211">
                  <c:v>43733</c:v>
                </c:pt>
                <c:pt idx="212">
                  <c:v>31275</c:v>
                </c:pt>
                <c:pt idx="213">
                  <c:v>54247</c:v>
                </c:pt>
                <c:pt idx="214">
                  <c:v>46769</c:v>
                </c:pt>
                <c:pt idx="215">
                  <c:v>60774</c:v>
                </c:pt>
                <c:pt idx="216">
                  <c:v>21582</c:v>
                </c:pt>
                <c:pt idx="217">
                  <c:v>65194</c:v>
                </c:pt>
                <c:pt idx="218">
                  <c:v>44354</c:v>
                </c:pt>
                <c:pt idx="219">
                  <c:v>53311</c:v>
                </c:pt>
                <c:pt idx="220">
                  <c:v>36755</c:v>
                </c:pt>
                <c:pt idx="221">
                  <c:v>46813</c:v>
                </c:pt>
                <c:pt idx="222">
                  <c:v>92911</c:v>
                </c:pt>
                <c:pt idx="223">
                  <c:v>34871</c:v>
                </c:pt>
                <c:pt idx="224">
                  <c:v>43506</c:v>
                </c:pt>
                <c:pt idx="225">
                  <c:v>59556</c:v>
                </c:pt>
                <c:pt idx="226">
                  <c:v>79609</c:v>
                </c:pt>
                <c:pt idx="227">
                  <c:v>52643</c:v>
                </c:pt>
                <c:pt idx="228">
                  <c:v>82873</c:v>
                </c:pt>
                <c:pt idx="229">
                  <c:v>37390</c:v>
                </c:pt>
                <c:pt idx="230">
                  <c:v>52005</c:v>
                </c:pt>
                <c:pt idx="231">
                  <c:v>40934</c:v>
                </c:pt>
                <c:pt idx="232">
                  <c:v>40424</c:v>
                </c:pt>
                <c:pt idx="233">
                  <c:v>48361</c:v>
                </c:pt>
                <c:pt idx="234">
                  <c:v>33541</c:v>
                </c:pt>
                <c:pt idx="235">
                  <c:v>50639</c:v>
                </c:pt>
                <c:pt idx="236">
                  <c:v>34764</c:v>
                </c:pt>
                <c:pt idx="237">
                  <c:v>21761</c:v>
                </c:pt>
                <c:pt idx="238">
                  <c:v>48227</c:v>
                </c:pt>
                <c:pt idx="239">
                  <c:v>37050</c:v>
                </c:pt>
                <c:pt idx="240">
                  <c:v>31861</c:v>
                </c:pt>
                <c:pt idx="241">
                  <c:v>32116</c:v>
                </c:pt>
                <c:pt idx="242">
                  <c:v>30696</c:v>
                </c:pt>
                <c:pt idx="243">
                  <c:v>52861</c:v>
                </c:pt>
                <c:pt idx="244">
                  <c:v>72452</c:v>
                </c:pt>
                <c:pt idx="245">
                  <c:v>43549</c:v>
                </c:pt>
                <c:pt idx="246">
                  <c:v>34933</c:v>
                </c:pt>
                <c:pt idx="247">
                  <c:v>37436</c:v>
                </c:pt>
                <c:pt idx="248">
                  <c:v>212635</c:v>
                </c:pt>
                <c:pt idx="249">
                  <c:v>57777</c:v>
                </c:pt>
                <c:pt idx="250">
                  <c:v>33259</c:v>
                </c:pt>
                <c:pt idx="251">
                  <c:v>33916</c:v>
                </c:pt>
                <c:pt idx="252">
                  <c:v>338984</c:v>
                </c:pt>
                <c:pt idx="253">
                  <c:v>23986</c:v>
                </c:pt>
                <c:pt idx="254">
                  <c:v>40285</c:v>
                </c:pt>
                <c:pt idx="255">
                  <c:v>34735</c:v>
                </c:pt>
                <c:pt idx="256">
                  <c:v>30046</c:v>
                </c:pt>
                <c:pt idx="257">
                  <c:v>49096</c:v>
                </c:pt>
                <c:pt idx="258">
                  <c:v>26498</c:v>
                </c:pt>
                <c:pt idx="259">
                  <c:v>29485</c:v>
                </c:pt>
                <c:pt idx="260">
                  <c:v>39172</c:v>
                </c:pt>
                <c:pt idx="261">
                  <c:v>23329</c:v>
                </c:pt>
                <c:pt idx="262">
                  <c:v>32897</c:v>
                </c:pt>
                <c:pt idx="263">
                  <c:v>25122</c:v>
                </c:pt>
                <c:pt idx="264">
                  <c:v>26299</c:v>
                </c:pt>
                <c:pt idx="265">
                  <c:v>20308</c:v>
                </c:pt>
                <c:pt idx="266">
                  <c:v>197426</c:v>
                </c:pt>
                <c:pt idx="267">
                  <c:v>47102</c:v>
                </c:pt>
                <c:pt idx="268">
                  <c:v>32677</c:v>
                </c:pt>
                <c:pt idx="269">
                  <c:v>48531</c:v>
                </c:pt>
                <c:pt idx="270">
                  <c:v>26553</c:v>
                </c:pt>
                <c:pt idx="271">
                  <c:v>39468</c:v>
                </c:pt>
                <c:pt idx="272">
                  <c:v>61914</c:v>
                </c:pt>
                <c:pt idx="273">
                  <c:v>18422</c:v>
                </c:pt>
                <c:pt idx="274">
                  <c:v>42236</c:v>
                </c:pt>
                <c:pt idx="275">
                  <c:v>29955</c:v>
                </c:pt>
                <c:pt idx="276">
                  <c:v>34443</c:v>
                </c:pt>
                <c:pt idx="277">
                  <c:v>21064</c:v>
                </c:pt>
                <c:pt idx="278">
                  <c:v>32001</c:v>
                </c:pt>
                <c:pt idx="279">
                  <c:v>26226</c:v>
                </c:pt>
                <c:pt idx="280">
                  <c:v>47886</c:v>
                </c:pt>
                <c:pt idx="281">
                  <c:v>24708</c:v>
                </c:pt>
                <c:pt idx="282">
                  <c:v>44044</c:v>
                </c:pt>
                <c:pt idx="283">
                  <c:v>44216</c:v>
                </c:pt>
                <c:pt idx="284">
                  <c:v>22244</c:v>
                </c:pt>
                <c:pt idx="285">
                  <c:v>30366</c:v>
                </c:pt>
                <c:pt idx="286">
                  <c:v>54541</c:v>
                </c:pt>
                <c:pt idx="287">
                  <c:v>31213</c:v>
                </c:pt>
                <c:pt idx="288">
                  <c:v>47738</c:v>
                </c:pt>
                <c:pt idx="289">
                  <c:v>51297</c:v>
                </c:pt>
                <c:pt idx="290">
                  <c:v>91575</c:v>
                </c:pt>
                <c:pt idx="291">
                  <c:v>84109</c:v>
                </c:pt>
                <c:pt idx="292">
                  <c:v>59410</c:v>
                </c:pt>
                <c:pt idx="293">
                  <c:v>39918</c:v>
                </c:pt>
                <c:pt idx="294">
                  <c:v>21597</c:v>
                </c:pt>
                <c:pt idx="295">
                  <c:v>22756</c:v>
                </c:pt>
                <c:pt idx="296">
                  <c:v>59587</c:v>
                </c:pt>
                <c:pt idx="297">
                  <c:v>43672</c:v>
                </c:pt>
                <c:pt idx="298">
                  <c:v>29037</c:v>
                </c:pt>
                <c:pt idx="299">
                  <c:v>32407</c:v>
                </c:pt>
                <c:pt idx="300">
                  <c:v>50706</c:v>
                </c:pt>
                <c:pt idx="301">
                  <c:v>28487</c:v>
                </c:pt>
                <c:pt idx="302">
                  <c:v>81115</c:v>
                </c:pt>
                <c:pt idx="303">
                  <c:v>381831</c:v>
                </c:pt>
                <c:pt idx="304">
                  <c:v>54542</c:v>
                </c:pt>
                <c:pt idx="305">
                  <c:v>28935</c:v>
                </c:pt>
                <c:pt idx="306">
                  <c:v>26275</c:v>
                </c:pt>
                <c:pt idx="307">
                  <c:v>79853</c:v>
                </c:pt>
                <c:pt idx="308">
                  <c:v>31338</c:v>
                </c:pt>
                <c:pt idx="309">
                  <c:v>50165</c:v>
                </c:pt>
                <c:pt idx="310">
                  <c:v>37057</c:v>
                </c:pt>
                <c:pt idx="311">
                  <c:v>36640</c:v>
                </c:pt>
                <c:pt idx="312">
                  <c:v>40482</c:v>
                </c:pt>
                <c:pt idx="313">
                  <c:v>82803</c:v>
                </c:pt>
                <c:pt idx="314">
                  <c:v>39065</c:v>
                </c:pt>
                <c:pt idx="315">
                  <c:v>74322</c:v>
                </c:pt>
                <c:pt idx="316">
                  <c:v>64176</c:v>
                </c:pt>
                <c:pt idx="317">
                  <c:v>54691</c:v>
                </c:pt>
                <c:pt idx="318">
                  <c:v>188143</c:v>
                </c:pt>
                <c:pt idx="319">
                  <c:v>95247</c:v>
                </c:pt>
                <c:pt idx="320">
                  <c:v>43295</c:v>
                </c:pt>
                <c:pt idx="321">
                  <c:v>24592</c:v>
                </c:pt>
                <c:pt idx="322">
                  <c:v>27484</c:v>
                </c:pt>
                <c:pt idx="323">
                  <c:v>24420</c:v>
                </c:pt>
                <c:pt idx="324">
                  <c:v>24707</c:v>
                </c:pt>
                <c:pt idx="325">
                  <c:v>19586</c:v>
                </c:pt>
                <c:pt idx="326">
                  <c:v>38494</c:v>
                </c:pt>
                <c:pt idx="327">
                  <c:v>28544</c:v>
                </c:pt>
                <c:pt idx="328">
                  <c:v>37651</c:v>
                </c:pt>
                <c:pt idx="329">
                  <c:v>26334</c:v>
                </c:pt>
                <c:pt idx="330">
                  <c:v>51868</c:v>
                </c:pt>
                <c:pt idx="331">
                  <c:v>51227</c:v>
                </c:pt>
                <c:pt idx="332">
                  <c:v>81709</c:v>
                </c:pt>
                <c:pt idx="333">
                  <c:v>27284</c:v>
                </c:pt>
                <c:pt idx="334">
                  <c:v>45404</c:v>
                </c:pt>
                <c:pt idx="335">
                  <c:v>40517</c:v>
                </c:pt>
                <c:pt idx="336">
                  <c:v>24295</c:v>
                </c:pt>
                <c:pt idx="337">
                  <c:v>54505</c:v>
                </c:pt>
                <c:pt idx="338">
                  <c:v>29270</c:v>
                </c:pt>
                <c:pt idx="339">
                  <c:v>64314</c:v>
                </c:pt>
                <c:pt idx="340">
                  <c:v>76996</c:v>
                </c:pt>
                <c:pt idx="341">
                  <c:v>19538</c:v>
                </c:pt>
                <c:pt idx="342">
                  <c:v>43597</c:v>
                </c:pt>
                <c:pt idx="343">
                  <c:v>97511</c:v>
                </c:pt>
                <c:pt idx="344">
                  <c:v>45359</c:v>
                </c:pt>
                <c:pt idx="345">
                  <c:v>33719</c:v>
                </c:pt>
                <c:pt idx="346">
                  <c:v>50093</c:v>
                </c:pt>
                <c:pt idx="347">
                  <c:v>43035</c:v>
                </c:pt>
                <c:pt idx="348">
                  <c:v>44436</c:v>
                </c:pt>
                <c:pt idx="349">
                  <c:v>32593</c:v>
                </c:pt>
                <c:pt idx="350">
                  <c:v>63393</c:v>
                </c:pt>
                <c:pt idx="351">
                  <c:v>61036</c:v>
                </c:pt>
                <c:pt idx="352">
                  <c:v>23671</c:v>
                </c:pt>
                <c:pt idx="353">
                  <c:v>255176</c:v>
                </c:pt>
                <c:pt idx="354">
                  <c:v>134218</c:v>
                </c:pt>
                <c:pt idx="355">
                  <c:v>26904</c:v>
                </c:pt>
                <c:pt idx="356">
                  <c:v>50709</c:v>
                </c:pt>
                <c:pt idx="357">
                  <c:v>31029</c:v>
                </c:pt>
                <c:pt idx="358">
                  <c:v>40564</c:v>
                </c:pt>
                <c:pt idx="359">
                  <c:v>21930</c:v>
                </c:pt>
                <c:pt idx="360">
                  <c:v>33446</c:v>
                </c:pt>
                <c:pt idx="361">
                  <c:v>31715</c:v>
                </c:pt>
                <c:pt idx="362">
                  <c:v>45944</c:v>
                </c:pt>
                <c:pt idx="363">
                  <c:v>24348</c:v>
                </c:pt>
                <c:pt idx="364">
                  <c:v>54286</c:v>
                </c:pt>
                <c:pt idx="365">
                  <c:v>53409</c:v>
                </c:pt>
                <c:pt idx="366">
                  <c:v>32496</c:v>
                </c:pt>
                <c:pt idx="367">
                  <c:v>27959</c:v>
                </c:pt>
                <c:pt idx="368">
                  <c:v>17432</c:v>
                </c:pt>
                <c:pt idx="369">
                  <c:v>24793</c:v>
                </c:pt>
                <c:pt idx="370">
                  <c:v>12417</c:v>
                </c:pt>
                <c:pt idx="371">
                  <c:v>12462</c:v>
                </c:pt>
                <c:pt idx="372">
                  <c:v>30493</c:v>
                </c:pt>
                <c:pt idx="373">
                  <c:v>30769</c:v>
                </c:pt>
                <c:pt idx="374">
                  <c:v>21855</c:v>
                </c:pt>
                <c:pt idx="375">
                  <c:v>23446</c:v>
                </c:pt>
                <c:pt idx="376">
                  <c:v>16275</c:v>
                </c:pt>
                <c:pt idx="377">
                  <c:v>63084</c:v>
                </c:pt>
                <c:pt idx="378">
                  <c:v>35762</c:v>
                </c:pt>
                <c:pt idx="379">
                  <c:v>81335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926912"/>
        <c:axId val="461927304"/>
      </c:barChart>
      <c:catAx>
        <c:axId val="4619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927304"/>
        <c:crosses val="autoZero"/>
        <c:auto val="1"/>
        <c:lblAlgn val="ctr"/>
        <c:lblOffset val="100"/>
        <c:noMultiLvlLbl val="0"/>
      </c:catAx>
      <c:valAx>
        <c:axId val="46192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92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13607</xdr:colOff>
      <xdr:row>20</xdr:row>
      <xdr:rowOff>10204</xdr:rowOff>
    </xdr:from>
    <xdr:to>
      <xdr:col>26</xdr:col>
      <xdr:colOff>598714</xdr:colOff>
      <xdr:row>42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12244</xdr:colOff>
      <xdr:row>44</xdr:row>
      <xdr:rowOff>13607</xdr:rowOff>
    </xdr:from>
    <xdr:to>
      <xdr:col>27</xdr:col>
      <xdr:colOff>2720</xdr:colOff>
      <xdr:row>66</xdr:row>
      <xdr:rowOff>13607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68</xdr:row>
      <xdr:rowOff>9525</xdr:rowOff>
    </xdr:from>
    <xdr:to>
      <xdr:col>18</xdr:col>
      <xdr:colOff>257175</xdr:colOff>
      <xdr:row>95</xdr:row>
      <xdr:rowOff>19050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cH" refreshedDate="42855.687240740743" createdVersion="5" refreshedVersion="5" recordCount="760">
  <cacheSource type="worksheet">
    <worksheetSource ref="A1:E761" sheet="DANE"/>
  </cacheSource>
  <cacheFields count="5">
    <cacheField name="Kod" numFmtId="0">
      <sharedItems/>
    </cacheField>
    <cacheField name="Nazwa" numFmtId="0">
      <sharedItems count="370">
        <s v="Powiat łódzki wschodni"/>
        <s v="Powiat pabianicki"/>
        <s v="Powiat zgierski"/>
        <s v="Powiat brzeziński"/>
        <s v="Powiat m.Łódź"/>
        <s v="Powiat bełchatowski"/>
        <s v="Powiat opoczyński"/>
        <s v="Powiat piotrkowski"/>
        <s v="Powiat radomszczański"/>
        <s v="Powiat tomaszowski"/>
        <s v="Powiat m.Piotrków Trybunalski"/>
        <s v="Powiat łaski"/>
        <s v="Powiat pajęczański"/>
        <s v="Powiat poddębicki"/>
        <s v="Powiat sieradzki"/>
        <s v="Powiat wieluński"/>
        <s v="Powiat wieruszowski"/>
        <s v="Powiat zduńskowolski"/>
        <s v="Powiat kutnowski"/>
        <s v="Powiat łęczycki"/>
        <s v="Powiat łowicki"/>
        <s v="Powiat rawski"/>
        <s v="Powiat skierniewicki"/>
        <s v="Powiat m.Skierniewice"/>
        <s v="Powiat ciechanowski"/>
        <s v="Powiat mławski"/>
        <s v="Powiat płoński"/>
        <s v="Powiat pułtuski"/>
        <s v="Powiat żuromiński"/>
        <s v="Powiat makowski"/>
        <s v="Powiat ostrołęcki"/>
        <s v="Powiat ostrowski"/>
        <s v="Powiat przasnyski"/>
        <s v="Powiat wyszkowski"/>
        <s v="Powiat m.Ostrołęka"/>
        <s v="Powiat białobrzeski"/>
        <s v="Powiat kozienicki"/>
        <s v="Powiat lipski"/>
        <s v="Powiat przysuski"/>
        <s v="Powiat radomski"/>
        <s v="Powiat szydłowiecki"/>
        <s v="Powiat zwoleński"/>
        <s v="Powiat m.Radom"/>
        <s v="Powiat m. st. Warszawa"/>
        <s v="Powiat garwoliński"/>
        <s v="Powiat legionowski"/>
        <s v="Powiat miński"/>
        <s v="Powiat nowodworski"/>
        <s v="Powiat otwocki"/>
        <s v="Powiat wołomiński"/>
        <s v="Powiat grodziski"/>
        <s v="Powiat grójecki"/>
        <s v="Powiat piaseczyński"/>
        <s v="Powiat pruszkowski"/>
        <s v="Powiat sochaczewski"/>
        <s v="Powiat warszawski zachodni"/>
        <s v="Powiat żyrardowski"/>
        <s v="Powiat gostyniński"/>
        <s v="Powiat płocki"/>
        <s v="Powiat sierpecki"/>
        <s v="Powiat m.Płock"/>
        <s v="Powiat łosicki"/>
        <s v="Powiat siedlecki"/>
        <s v="Powiat sokołowski"/>
        <s v="Powiat węgrowski"/>
        <s v="Powiat m.Siedlce"/>
        <s v="Powiat bocheński"/>
        <s v="Powiat krakowski"/>
        <s v="Powiat miechowski"/>
        <s v="Powiat myślenicki"/>
        <s v="Powiat proszowicki"/>
        <s v="Powiat wielicki"/>
        <s v="Powiat m.Kraków"/>
        <s v="Powiat gorlicki"/>
        <s v="Powiat limanowski"/>
        <s v="Powiat nowosądecki"/>
        <s v="Powiat m.Nowy Sącz"/>
        <s v="Powiat chrzanowski"/>
        <s v="Powiat olkuski"/>
        <s v="Powiat oświęcimski"/>
        <s v="Powiat wadowicki"/>
        <s v="Powiat brzeski"/>
        <s v="Powiat dąbrowski"/>
        <s v="Powiat tarnowski"/>
        <s v="Powiat m.Tarnów"/>
        <s v="Powiat nowotarski"/>
        <s v="Powiat suski"/>
        <s v="Powiat tatrzański"/>
        <s v="Powiat bielski"/>
        <s v="Powiat cieszyński"/>
        <s v="Powiat żywiecki"/>
        <s v="Powiat m.Bielsko-Biała"/>
        <s v="Powiat lubliniecki"/>
        <s v="Powiat tarnogórski"/>
        <s v="Powiat m.Bytom"/>
        <s v="Powiat m.Piekary Śląskie"/>
        <s v="Powiat częstochowski"/>
        <s v="Powiat kłobucki"/>
        <s v="Powiat myszkowski"/>
        <s v="Powiat m.Częstochowa"/>
        <s v="Powiat gliwicki"/>
        <s v="Powiat m.Gliwice"/>
        <s v="Powiat m.Zabrze"/>
        <s v="Powiat m.Chorzów"/>
        <s v="Powiat m.Katowice"/>
        <s v="Powiat m.Mysłowice"/>
        <s v="Powiat m.Ruda Śląska"/>
        <s v="Powiat m.Siemianowice Śląskie"/>
        <s v="Powiat m.Świętochłowice"/>
        <s v="Powiat raciborski"/>
        <s v="Powiat rybnicki"/>
        <s v="Powiat wodzisławski"/>
        <s v="Powiat m.Jastrzębie-Zdrój"/>
        <s v="Powiat m.Rybnik"/>
        <s v="Powiat m.Żory"/>
        <s v="Powiat będziński"/>
        <s v="Powiat zawierciański"/>
        <s v="Powiat m.Dąbrowa Górnicza"/>
        <s v="Powiat m.Jaworzno"/>
        <s v="Powiat m.Sosnowiec"/>
        <s v="Powiat mikołowski"/>
        <s v="Powiat pszczyński"/>
        <s v="Powiat bieruńsko-lędziński"/>
        <s v="Powiat m.Tychy"/>
        <s v="Powiat bialski"/>
        <s v="Powiat parczewski"/>
        <s v="Powiat radzyński"/>
        <s v="Powiat włodawski"/>
        <s v="Powiat m.Biała Podlaska"/>
        <s v="Powiat biłgorajski"/>
        <s v="Powiat chełmski"/>
        <s v="Powiat hrubieszowski"/>
        <s v="Powiat krasnostawski"/>
        <s v="Powiat zamojski"/>
        <s v="Powiat m.Chełm"/>
        <s v="Powiat m.Zamość"/>
        <s v="Powiat lubartowski"/>
        <s v="Powiat lubelski"/>
        <s v="Powiat łęczyński"/>
        <s v="Powiat świdnicki"/>
        <s v="Powiat m.Lublin"/>
        <s v="Powiat janowski"/>
        <s v="Powiat kraśnicki"/>
        <s v="Powiat łukowski"/>
        <s v="Powiat opolski"/>
        <s v="Powiat puławski"/>
        <s v="Powiat rycki"/>
        <s v="Powiat bieszczadzki"/>
        <s v="Powiat brzozowski"/>
        <s v="Powiat jasielski"/>
        <s v="Powiat krośnieński"/>
        <s v="Powiat sanocki"/>
        <s v="Powiat leski"/>
        <s v="Powiat m.Krosno"/>
        <s v="Powiat jarosławski"/>
        <s v="Powiat lubaczowski"/>
        <s v="Powiat przemyski"/>
        <s v="Powiat przeworski"/>
        <s v="Powiat m.Przemyśl"/>
        <s v="Powiat kolbuszowski"/>
        <s v="Powiat łańcucki"/>
        <s v="Powiat ropczycko-sędziszowski"/>
        <s v="Powiat rzeszowski"/>
        <s v="Powiat strzyżowski"/>
        <s v="Powiat m.Rzeszów"/>
        <s v="Powiat dębicki"/>
        <s v="Powiat leżajski"/>
        <s v="Powiat mielecki"/>
        <s v="Powiat niżański"/>
        <s v="Powiat stalowowolski"/>
        <s v="Powiat tarnobrzeski"/>
        <s v="Powiat m.Tarnobrzeg"/>
        <s v="Powiat białostocki"/>
        <s v="Powiat sokólski"/>
        <s v="Powiat m.Białystok"/>
        <s v="Powiat hajnowski"/>
        <s v="Powiat kolneński"/>
        <s v="Powiat łomżyński"/>
        <s v="Powiat siemiatycki"/>
        <s v="Powiat wysokomazowiecki"/>
        <s v="Powiat zambrowski"/>
        <s v="Powiat m.Łomża"/>
        <s v="Powiat augustowski"/>
        <s v="Powiat grajewski"/>
        <s v="Powiat moniecki"/>
        <s v="Powiat sejneński"/>
        <s v="Powiat suwalski"/>
        <s v="Powiat m.Suwałki"/>
        <s v="Powiat kielecki"/>
        <s v="Powiat konecki"/>
        <s v="Powiat ostrowiecki"/>
        <s v="Powiat skarżyski"/>
        <s v="Powiat starachowicki"/>
        <s v="Powiat m.Kielce"/>
        <s v="Powiat buski"/>
        <s v="Powiat jędrzejowski"/>
        <s v="Powiat kazimierski"/>
        <s v="Powiat opatowski"/>
        <s v="Powiat pińczowski"/>
        <s v="Powiat sandomierski"/>
        <s v="Powiat staszowski"/>
        <s v="Powiat włoszczowski"/>
        <s v="Powiat gorzowski"/>
        <s v="Powiat międzyrzecki"/>
        <s v="Powiat słubicki"/>
        <s v="Powiat strzelecko-drezdenecki"/>
        <s v="Powiat sulęciński"/>
        <s v="Powiat m.Gorzów Wielkopolski"/>
        <s v="Powiat nowosolski"/>
        <s v="Powiat świebodziński"/>
        <s v="Powiat zielonogórski"/>
        <s v="Powiat żagański"/>
        <s v="Powiat żarski"/>
        <s v="Powiat wschowski"/>
        <s v="Powiat m.Zielona Góra"/>
        <s v="Powiat jarociński"/>
        <s v="Powiat kaliski"/>
        <s v="Powiat kępiński"/>
        <s v="Powiat krotoszyński"/>
        <s v="Powiat ostrzeszowski"/>
        <s v="Powiat pleszewski"/>
        <s v="Powiat m.Kalisz"/>
        <s v="Powiat gnieźnieński"/>
        <s v="Powiat kolski"/>
        <s v="Powiat koniński"/>
        <s v="Powiat słupecki"/>
        <s v="Powiat turecki"/>
        <s v="Powiat wrzesiński"/>
        <s v="Powiat m.Konin"/>
        <s v="Powiat gostyński"/>
        <s v="Powiat kościański"/>
        <s v="Powiat leszczyński"/>
        <s v="Powiat międzychodzki"/>
        <s v="Powiat nowotomyski"/>
        <s v="Powiat rawicki"/>
        <s v="Powiat wolsztyński"/>
        <s v="Powiat m.Leszno"/>
        <s v="Powiat chodzieski"/>
        <s v="Powiat czarnkowsko-trzcianecki"/>
        <s v="Powiat pilski"/>
        <s v="Powiat wągrowiecki"/>
        <s v="Powiat złotowski"/>
        <s v="Powiat obornicki"/>
        <s v="Powiat poznański"/>
        <s v="Powiat szamotulski"/>
        <s v="Powiat średzki"/>
        <s v="Powiat śremski"/>
        <s v="Powiat m.Poznań"/>
        <s v="Powiat białogardzki"/>
        <s v="Powiat kołobrzeski"/>
        <s v="Powiat koszaliński"/>
        <s v="Powiat sławieński"/>
        <s v="Powiat m.Koszalin"/>
        <s v="Powiat choszczeński"/>
        <s v="Powiat drawski"/>
        <s v="Powiat myśliborski"/>
        <s v="Powiat pyrzycki"/>
        <s v="Powiat szczecinecki"/>
        <s v="Powiat świdwiński"/>
        <s v="Powiat wałecki"/>
        <s v="Powiat łobeski"/>
        <s v="Powiat m.Szczecin"/>
        <s v="Powiat goleniowski"/>
        <s v="Powiat gryficki"/>
        <s v="Powiat gryfiński"/>
        <s v="Powiat kamieński"/>
        <s v="Powiat policki"/>
        <s v="Powiat stargardzki"/>
        <s v="Powiat m.Świnoujście"/>
        <s v="Powiat bolesławiecki"/>
        <s v="Powiat jaworski"/>
        <s v="Powiat jeleniogórski"/>
        <s v="Powiat kamiennogórski"/>
        <s v="Powiat lubański"/>
        <s v="Powiat lwówecki"/>
        <s v="Powiat zgorzelecki"/>
        <s v="Powiat złotoryjski"/>
        <s v="Powiat m.Jelenia Góra"/>
        <s v="Powiat głogowski"/>
        <s v="Powiat górowski"/>
        <s v="Powiat legnicki"/>
        <s v="Powiat lubiński"/>
        <s v="Powiat polkowicki"/>
        <s v="Powiat m.Legnica"/>
        <s v="Powiat dzierżoniowski"/>
        <s v="Powiat kłodzki"/>
        <s v="Powiat wałbrzyski"/>
        <s v="Powiat ząbkowicki"/>
        <s v="Powiat m.Wałbrzych od 2013"/>
        <s v="Powiat milicki"/>
        <s v="Powiat oleśnicki"/>
        <s v="Powiat oławski"/>
        <s v="Powiat strzeliński"/>
        <s v="Powiat trzebnicki"/>
        <s v="Powiat wołowski"/>
        <s v="Powiat wrocławski"/>
        <s v="Powiat m.Wrocław"/>
        <s v="Powiat głubczycki"/>
        <s v="Powiat namysłowski"/>
        <s v="Powiat nyski"/>
        <s v="Powiat prudnicki"/>
        <s v="Powiat kędzierzyńsko-kozielski"/>
        <s v="Powiat kluczborski"/>
        <s v="Powiat krapkowicki"/>
        <s v="Powiat oleski"/>
        <s v="Powiat strzelecki"/>
        <s v="Powiat m.Opole"/>
        <s v="Powiat bydgoski"/>
        <s v="Powiat toruński"/>
        <s v="Powiat m.Bydgoszcz"/>
        <s v="Powiat m.Toruń"/>
        <s v="Powiat brodnicki"/>
        <s v="Powiat chełmiński"/>
        <s v="Powiat golubsko-dobrzyński"/>
        <s v="Powiat grudziądzki"/>
        <s v="Powiat rypiński"/>
        <s v="Powiat wąbrzeski"/>
        <s v="Powiat m.Grudziądz"/>
        <s v="Powiat aleksandrowski"/>
        <s v="Powiat lipnowski"/>
        <s v="Powiat radziejowski"/>
        <s v="Powiat włocławski"/>
        <s v="Powiat m.Włocławek"/>
        <s v="Powiat inowrocławski"/>
        <s v="Powiat mogileński"/>
        <s v="Powiat nakielski"/>
        <s v="Powiat żniński"/>
        <s v="Powiat sępoleński"/>
        <s v="Powiat świecki"/>
        <s v="Powiat tucholski"/>
        <s v="Powiat gdański"/>
        <s v="Powiat kartuski"/>
        <s v="Powiat pucki"/>
        <s v="Powiat wejherowski"/>
        <s v="Powiat bytowski"/>
        <s v="Powiat lęborski"/>
        <s v="Powiat słupski"/>
        <s v="Powiat m.Słupsk"/>
        <s v="Powiat kwidzyński"/>
        <s v="Powiat malborski"/>
        <s v="Powiat starogardzki"/>
        <s v="Powiat tczewski"/>
        <s v="Powiat sztumski"/>
        <s v="Powiat m.Gdańsk"/>
        <s v="Powiat m.Gdynia"/>
        <s v="Powiat m.Sopot"/>
        <s v="Powiat chojnicki"/>
        <s v="Powiat człuchowski"/>
        <s v="Powiat kościerski"/>
        <s v="Powiat braniewski"/>
        <s v="Powiat działdowski"/>
        <s v="Powiat elbląski"/>
        <s v="Powiat iławski"/>
        <s v="Powiat nowomiejski"/>
        <s v="Powiat ostródzki"/>
        <s v="Powiat m.Elbląg"/>
        <s v="Powiat ełcki"/>
        <s v="Powiat giżycki"/>
        <s v="Powiat olecki"/>
        <s v="Powiat piski"/>
        <s v="Powiat gołdapski"/>
        <s v="Powiat węgorzewski"/>
        <s v="Powiat bartoszycki"/>
        <s v="Powiat kętrzyński"/>
        <s v="Powiat lidzbarski"/>
        <s v="Powiat mrągowski"/>
        <s v="Powiat nidzicki"/>
        <s v="Powiat olsztyński"/>
        <s v="Powiat szczycieński"/>
        <s v="Powiat m.Olsztyn"/>
      </sharedItems>
    </cacheField>
    <cacheField name="Rodzaje pojazdów" numFmtId="0">
      <sharedItems count="1">
        <s v="samochody osobowe"/>
      </sharedItems>
    </cacheField>
    <cacheField name="Rok" numFmtId="0">
      <sharedItems count="2">
        <s v="2014"/>
        <s v="2015"/>
      </sharedItems>
    </cacheField>
    <cacheField name="Wartosc" numFmtId="1">
      <sharedItems containsSemiMixedTypes="0" containsString="0" containsNumber="1" containsInteger="1" minValue="11483" maxValue="1131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0">
  <r>
    <s v="1101506000"/>
    <x v="0"/>
    <x v="0"/>
    <x v="0"/>
    <n v="42420"/>
  </r>
  <r>
    <s v="1101506000"/>
    <x v="0"/>
    <x v="0"/>
    <x v="1"/>
    <n v="44310"/>
  </r>
  <r>
    <s v="1101508000"/>
    <x v="1"/>
    <x v="0"/>
    <x v="0"/>
    <n v="64682"/>
  </r>
  <r>
    <s v="1101508000"/>
    <x v="1"/>
    <x v="0"/>
    <x v="1"/>
    <n v="67251"/>
  </r>
  <r>
    <s v="1101520000"/>
    <x v="2"/>
    <x v="0"/>
    <x v="0"/>
    <n v="84864"/>
  </r>
  <r>
    <s v="1101520000"/>
    <x v="2"/>
    <x v="0"/>
    <x v="1"/>
    <n v="87549"/>
  </r>
  <r>
    <s v="1101521000"/>
    <x v="3"/>
    <x v="0"/>
    <x v="0"/>
    <n v="18267"/>
  </r>
  <r>
    <s v="1101521000"/>
    <x v="3"/>
    <x v="0"/>
    <x v="1"/>
    <n v="18842"/>
  </r>
  <r>
    <s v="1101661000"/>
    <x v="4"/>
    <x v="0"/>
    <x v="0"/>
    <n v="341170"/>
  </r>
  <r>
    <s v="1101661000"/>
    <x v="4"/>
    <x v="0"/>
    <x v="1"/>
    <n v="351870"/>
  </r>
  <r>
    <s v="1101701000"/>
    <x v="5"/>
    <x v="0"/>
    <x v="0"/>
    <n v="61656"/>
  </r>
  <r>
    <s v="1101701000"/>
    <x v="5"/>
    <x v="0"/>
    <x v="1"/>
    <n v="63808"/>
  </r>
  <r>
    <s v="1101707000"/>
    <x v="6"/>
    <x v="0"/>
    <x v="0"/>
    <n v="38221"/>
  </r>
  <r>
    <s v="1101707000"/>
    <x v="6"/>
    <x v="0"/>
    <x v="1"/>
    <n v="39452"/>
  </r>
  <r>
    <s v="1101710000"/>
    <x v="7"/>
    <x v="0"/>
    <x v="0"/>
    <n v="47322"/>
  </r>
  <r>
    <s v="1101710000"/>
    <x v="7"/>
    <x v="0"/>
    <x v="1"/>
    <n v="49294"/>
  </r>
  <r>
    <s v="1101712000"/>
    <x v="8"/>
    <x v="0"/>
    <x v="0"/>
    <n v="59216"/>
  </r>
  <r>
    <s v="1101712000"/>
    <x v="8"/>
    <x v="0"/>
    <x v="1"/>
    <n v="61374"/>
  </r>
  <r>
    <s v="1101716000"/>
    <x v="9"/>
    <x v="0"/>
    <x v="0"/>
    <n v="60425"/>
  </r>
  <r>
    <s v="1101716000"/>
    <x v="9"/>
    <x v="0"/>
    <x v="1"/>
    <n v="62631"/>
  </r>
  <r>
    <s v="1101762000"/>
    <x v="10"/>
    <x v="0"/>
    <x v="0"/>
    <n v="35249"/>
  </r>
  <r>
    <s v="1101762000"/>
    <x v="10"/>
    <x v="0"/>
    <x v="1"/>
    <n v="36335"/>
  </r>
  <r>
    <s v="1101803000"/>
    <x v="11"/>
    <x v="0"/>
    <x v="0"/>
    <n v="31624"/>
  </r>
  <r>
    <s v="1101803000"/>
    <x v="11"/>
    <x v="0"/>
    <x v="1"/>
    <n v="32561"/>
  </r>
  <r>
    <s v="1101809000"/>
    <x v="12"/>
    <x v="0"/>
    <x v="0"/>
    <n v="27917"/>
  </r>
  <r>
    <s v="1101809000"/>
    <x v="12"/>
    <x v="0"/>
    <x v="1"/>
    <n v="28812"/>
  </r>
  <r>
    <s v="1101811000"/>
    <x v="13"/>
    <x v="0"/>
    <x v="0"/>
    <n v="24199"/>
  </r>
  <r>
    <s v="1101811000"/>
    <x v="13"/>
    <x v="0"/>
    <x v="1"/>
    <n v="24938"/>
  </r>
  <r>
    <s v="1101814000"/>
    <x v="14"/>
    <x v="0"/>
    <x v="0"/>
    <n v="67589"/>
  </r>
  <r>
    <s v="1101814000"/>
    <x v="14"/>
    <x v="0"/>
    <x v="1"/>
    <n v="70213"/>
  </r>
  <r>
    <s v="1101817000"/>
    <x v="15"/>
    <x v="0"/>
    <x v="0"/>
    <n v="41345"/>
  </r>
  <r>
    <s v="1101817000"/>
    <x v="15"/>
    <x v="0"/>
    <x v="1"/>
    <n v="43047"/>
  </r>
  <r>
    <s v="1101818000"/>
    <x v="16"/>
    <x v="0"/>
    <x v="0"/>
    <n v="26150"/>
  </r>
  <r>
    <s v="1101818000"/>
    <x v="16"/>
    <x v="0"/>
    <x v="1"/>
    <n v="27006"/>
  </r>
  <r>
    <s v="1101819000"/>
    <x v="17"/>
    <x v="0"/>
    <x v="0"/>
    <n v="36781"/>
  </r>
  <r>
    <s v="1101819000"/>
    <x v="17"/>
    <x v="0"/>
    <x v="1"/>
    <n v="37973"/>
  </r>
  <r>
    <s v="1101902000"/>
    <x v="18"/>
    <x v="0"/>
    <x v="0"/>
    <n v="56490"/>
  </r>
  <r>
    <s v="1101902000"/>
    <x v="18"/>
    <x v="0"/>
    <x v="1"/>
    <n v="58142"/>
  </r>
  <r>
    <s v="1101904000"/>
    <x v="19"/>
    <x v="0"/>
    <x v="0"/>
    <n v="30947"/>
  </r>
  <r>
    <s v="1101904000"/>
    <x v="19"/>
    <x v="0"/>
    <x v="1"/>
    <n v="31854"/>
  </r>
  <r>
    <s v="1101905000"/>
    <x v="20"/>
    <x v="0"/>
    <x v="0"/>
    <n v="44398"/>
  </r>
  <r>
    <s v="1101905000"/>
    <x v="20"/>
    <x v="0"/>
    <x v="1"/>
    <n v="45547"/>
  </r>
  <r>
    <s v="1101913000"/>
    <x v="21"/>
    <x v="0"/>
    <x v="0"/>
    <n v="27733"/>
  </r>
  <r>
    <s v="1101913000"/>
    <x v="21"/>
    <x v="0"/>
    <x v="1"/>
    <n v="28739"/>
  </r>
  <r>
    <s v="1101915000"/>
    <x v="22"/>
    <x v="0"/>
    <x v="0"/>
    <n v="22089"/>
  </r>
  <r>
    <s v="1101915000"/>
    <x v="22"/>
    <x v="0"/>
    <x v="1"/>
    <n v="22831"/>
  </r>
  <r>
    <s v="1101963000"/>
    <x v="23"/>
    <x v="0"/>
    <x v="0"/>
    <n v="23286"/>
  </r>
  <r>
    <s v="1101963000"/>
    <x v="23"/>
    <x v="0"/>
    <x v="1"/>
    <n v="23935"/>
  </r>
  <r>
    <s v="1142502000"/>
    <x v="24"/>
    <x v="0"/>
    <x v="0"/>
    <n v="49377"/>
  </r>
  <r>
    <s v="1142502000"/>
    <x v="24"/>
    <x v="0"/>
    <x v="1"/>
    <n v="51052"/>
  </r>
  <r>
    <s v="1142513000"/>
    <x v="25"/>
    <x v="0"/>
    <x v="0"/>
    <n v="40506"/>
  </r>
  <r>
    <s v="1142513000"/>
    <x v="25"/>
    <x v="0"/>
    <x v="1"/>
    <n v="42121"/>
  </r>
  <r>
    <s v="1142520000"/>
    <x v="26"/>
    <x v="0"/>
    <x v="0"/>
    <n v="52240"/>
  </r>
  <r>
    <s v="1142520000"/>
    <x v="26"/>
    <x v="0"/>
    <x v="1"/>
    <n v="53964"/>
  </r>
  <r>
    <s v="1142524000"/>
    <x v="27"/>
    <x v="0"/>
    <x v="0"/>
    <n v="30190"/>
  </r>
  <r>
    <s v="1142524000"/>
    <x v="27"/>
    <x v="0"/>
    <x v="1"/>
    <n v="31488"/>
  </r>
  <r>
    <s v="1142537000"/>
    <x v="28"/>
    <x v="0"/>
    <x v="0"/>
    <n v="21678"/>
  </r>
  <r>
    <s v="1142537000"/>
    <x v="28"/>
    <x v="0"/>
    <x v="1"/>
    <n v="22367"/>
  </r>
  <r>
    <s v="1142611000"/>
    <x v="29"/>
    <x v="0"/>
    <x v="0"/>
    <n v="27649"/>
  </r>
  <r>
    <s v="1142611000"/>
    <x v="29"/>
    <x v="0"/>
    <x v="1"/>
    <n v="28545"/>
  </r>
  <r>
    <s v="1142615000"/>
    <x v="30"/>
    <x v="0"/>
    <x v="0"/>
    <n v="45341"/>
  </r>
  <r>
    <s v="1142615000"/>
    <x v="30"/>
    <x v="0"/>
    <x v="1"/>
    <n v="47182"/>
  </r>
  <r>
    <s v="1142616000"/>
    <x v="31"/>
    <x v="0"/>
    <x v="0"/>
    <n v="38832"/>
  </r>
  <r>
    <s v="1142616000"/>
    <x v="31"/>
    <x v="0"/>
    <x v="1"/>
    <n v="39895"/>
  </r>
  <r>
    <s v="1142622000"/>
    <x v="32"/>
    <x v="0"/>
    <x v="0"/>
    <n v="30204"/>
  </r>
  <r>
    <s v="1142622000"/>
    <x v="32"/>
    <x v="0"/>
    <x v="1"/>
    <n v="31300"/>
  </r>
  <r>
    <s v="1142635000"/>
    <x v="33"/>
    <x v="0"/>
    <x v="0"/>
    <n v="37399"/>
  </r>
  <r>
    <s v="1142635000"/>
    <x v="33"/>
    <x v="0"/>
    <x v="1"/>
    <n v="38893"/>
  </r>
  <r>
    <s v="1142661000"/>
    <x v="34"/>
    <x v="0"/>
    <x v="0"/>
    <n v="21753"/>
  </r>
  <r>
    <s v="1142661000"/>
    <x v="34"/>
    <x v="0"/>
    <x v="1"/>
    <n v="22640"/>
  </r>
  <r>
    <s v="1142701000"/>
    <x v="35"/>
    <x v="0"/>
    <x v="0"/>
    <n v="22028"/>
  </r>
  <r>
    <s v="1142701000"/>
    <x v="35"/>
    <x v="0"/>
    <x v="1"/>
    <n v="22616"/>
  </r>
  <r>
    <s v="1142707000"/>
    <x v="36"/>
    <x v="0"/>
    <x v="0"/>
    <n v="35579"/>
  </r>
  <r>
    <s v="1142707000"/>
    <x v="36"/>
    <x v="0"/>
    <x v="1"/>
    <n v="36628"/>
  </r>
  <r>
    <s v="1142709000"/>
    <x v="37"/>
    <x v="0"/>
    <x v="0"/>
    <n v="20984"/>
  </r>
  <r>
    <s v="1142709000"/>
    <x v="37"/>
    <x v="0"/>
    <x v="1"/>
    <n v="21544"/>
  </r>
  <r>
    <s v="1142723000"/>
    <x v="38"/>
    <x v="0"/>
    <x v="0"/>
    <n v="25463"/>
  </r>
  <r>
    <s v="1142723000"/>
    <x v="38"/>
    <x v="0"/>
    <x v="1"/>
    <n v="26125"/>
  </r>
  <r>
    <s v="1142725000"/>
    <x v="39"/>
    <x v="0"/>
    <x v="0"/>
    <n v="71899"/>
  </r>
  <r>
    <s v="1142725000"/>
    <x v="39"/>
    <x v="0"/>
    <x v="1"/>
    <n v="74724"/>
  </r>
  <r>
    <s v="1142730000"/>
    <x v="40"/>
    <x v="0"/>
    <x v="0"/>
    <n v="20625"/>
  </r>
  <r>
    <s v="1142730000"/>
    <x v="40"/>
    <x v="0"/>
    <x v="1"/>
    <n v="21151"/>
  </r>
  <r>
    <s v="1142736000"/>
    <x v="41"/>
    <x v="0"/>
    <x v="0"/>
    <n v="21813"/>
  </r>
  <r>
    <s v="1142736000"/>
    <x v="41"/>
    <x v="0"/>
    <x v="1"/>
    <n v="22504"/>
  </r>
  <r>
    <s v="1142763000"/>
    <x v="42"/>
    <x v="0"/>
    <x v="0"/>
    <n v="92701"/>
  </r>
  <r>
    <s v="1142763000"/>
    <x v="42"/>
    <x v="0"/>
    <x v="1"/>
    <n v="96180"/>
  </r>
  <r>
    <s v="1142865000"/>
    <x v="43"/>
    <x v="0"/>
    <x v="0"/>
    <n v="1075500"/>
  </r>
  <r>
    <s v="1142865000"/>
    <x v="43"/>
    <x v="0"/>
    <x v="1"/>
    <n v="1131120"/>
  </r>
  <r>
    <s v="1142903000"/>
    <x v="44"/>
    <x v="0"/>
    <x v="0"/>
    <n v="58654"/>
  </r>
  <r>
    <s v="1142903000"/>
    <x v="44"/>
    <x v="0"/>
    <x v="1"/>
    <n v="61035"/>
  </r>
  <r>
    <s v="1142908000"/>
    <x v="45"/>
    <x v="0"/>
    <x v="0"/>
    <n v="55896"/>
  </r>
  <r>
    <s v="1142908000"/>
    <x v="45"/>
    <x v="0"/>
    <x v="1"/>
    <n v="57978"/>
  </r>
  <r>
    <s v="1142912000"/>
    <x v="46"/>
    <x v="0"/>
    <x v="0"/>
    <n v="74356"/>
  </r>
  <r>
    <s v="1142912000"/>
    <x v="46"/>
    <x v="0"/>
    <x v="1"/>
    <n v="77400"/>
  </r>
  <r>
    <s v="1142914000"/>
    <x v="47"/>
    <x v="0"/>
    <x v="0"/>
    <n v="49107"/>
  </r>
  <r>
    <s v="1142914000"/>
    <x v="47"/>
    <x v="0"/>
    <x v="1"/>
    <n v="51062"/>
  </r>
  <r>
    <s v="1142917000"/>
    <x v="48"/>
    <x v="0"/>
    <x v="0"/>
    <n v="63890"/>
  </r>
  <r>
    <s v="1142917000"/>
    <x v="48"/>
    <x v="0"/>
    <x v="1"/>
    <n v="66336"/>
  </r>
  <r>
    <s v="1142934000"/>
    <x v="49"/>
    <x v="0"/>
    <x v="0"/>
    <n v="113072"/>
  </r>
  <r>
    <s v="1142934000"/>
    <x v="49"/>
    <x v="0"/>
    <x v="1"/>
    <n v="118691"/>
  </r>
  <r>
    <s v="1143005000"/>
    <x v="50"/>
    <x v="0"/>
    <x v="0"/>
    <n v="49404"/>
  </r>
  <r>
    <s v="1143005000"/>
    <x v="50"/>
    <x v="0"/>
    <x v="1"/>
    <n v="51259"/>
  </r>
  <r>
    <s v="1143006000"/>
    <x v="51"/>
    <x v="0"/>
    <x v="0"/>
    <n v="66349"/>
  </r>
  <r>
    <s v="1143006000"/>
    <x v="51"/>
    <x v="0"/>
    <x v="1"/>
    <n v="68133"/>
  </r>
  <r>
    <s v="1143018000"/>
    <x v="52"/>
    <x v="0"/>
    <x v="0"/>
    <n v="87898"/>
  </r>
  <r>
    <s v="1143018000"/>
    <x v="52"/>
    <x v="0"/>
    <x v="1"/>
    <n v="92138"/>
  </r>
  <r>
    <s v="1143021000"/>
    <x v="53"/>
    <x v="0"/>
    <x v="0"/>
    <n v="90056"/>
  </r>
  <r>
    <s v="1143021000"/>
    <x v="53"/>
    <x v="0"/>
    <x v="1"/>
    <n v="93463"/>
  </r>
  <r>
    <s v="1143028000"/>
    <x v="54"/>
    <x v="0"/>
    <x v="0"/>
    <n v="52123"/>
  </r>
  <r>
    <s v="1143028000"/>
    <x v="54"/>
    <x v="0"/>
    <x v="1"/>
    <n v="54012"/>
  </r>
  <r>
    <s v="1143032000"/>
    <x v="55"/>
    <x v="0"/>
    <x v="0"/>
    <n v="74468"/>
  </r>
  <r>
    <s v="1143032000"/>
    <x v="55"/>
    <x v="0"/>
    <x v="1"/>
    <n v="78335"/>
  </r>
  <r>
    <s v="1143038000"/>
    <x v="56"/>
    <x v="0"/>
    <x v="0"/>
    <n v="49160"/>
  </r>
  <r>
    <s v="1143038000"/>
    <x v="56"/>
    <x v="0"/>
    <x v="1"/>
    <n v="50606"/>
  </r>
  <r>
    <s v="1147004000"/>
    <x v="57"/>
    <x v="0"/>
    <x v="0"/>
    <n v="29378"/>
  </r>
  <r>
    <s v="1147004000"/>
    <x v="57"/>
    <x v="0"/>
    <x v="1"/>
    <n v="30226"/>
  </r>
  <r>
    <s v="1147019000"/>
    <x v="58"/>
    <x v="0"/>
    <x v="0"/>
    <n v="78406"/>
  </r>
  <r>
    <s v="1147019000"/>
    <x v="58"/>
    <x v="0"/>
    <x v="1"/>
    <n v="81167"/>
  </r>
  <r>
    <s v="1147027000"/>
    <x v="59"/>
    <x v="0"/>
    <x v="0"/>
    <n v="39348"/>
  </r>
  <r>
    <s v="1147027000"/>
    <x v="59"/>
    <x v="0"/>
    <x v="1"/>
    <n v="40284"/>
  </r>
  <r>
    <s v="1147062000"/>
    <x v="60"/>
    <x v="0"/>
    <x v="0"/>
    <n v="68188"/>
  </r>
  <r>
    <s v="1147062000"/>
    <x v="60"/>
    <x v="0"/>
    <x v="1"/>
    <n v="70082"/>
  </r>
  <r>
    <s v="1147110000"/>
    <x v="61"/>
    <x v="0"/>
    <x v="0"/>
    <n v="19290"/>
  </r>
  <r>
    <s v="1147110000"/>
    <x v="61"/>
    <x v="0"/>
    <x v="1"/>
    <n v="20021"/>
  </r>
  <r>
    <s v="1147126000"/>
    <x v="62"/>
    <x v="0"/>
    <x v="0"/>
    <n v="41989"/>
  </r>
  <r>
    <s v="1147126000"/>
    <x v="62"/>
    <x v="0"/>
    <x v="1"/>
    <n v="43396"/>
  </r>
  <r>
    <s v="1147129000"/>
    <x v="63"/>
    <x v="0"/>
    <x v="0"/>
    <n v="29621"/>
  </r>
  <r>
    <s v="1147129000"/>
    <x v="63"/>
    <x v="0"/>
    <x v="1"/>
    <n v="30553"/>
  </r>
  <r>
    <s v="1147133000"/>
    <x v="64"/>
    <x v="0"/>
    <x v="0"/>
    <n v="35337"/>
  </r>
  <r>
    <s v="1147133000"/>
    <x v="64"/>
    <x v="0"/>
    <x v="1"/>
    <n v="36295"/>
  </r>
  <r>
    <s v="1147164000"/>
    <x v="65"/>
    <x v="0"/>
    <x v="0"/>
    <n v="34776"/>
  </r>
  <r>
    <s v="1147164000"/>
    <x v="65"/>
    <x v="0"/>
    <x v="1"/>
    <n v="35845"/>
  </r>
  <r>
    <s v="2122001000"/>
    <x v="66"/>
    <x v="0"/>
    <x v="0"/>
    <n v="48728"/>
  </r>
  <r>
    <s v="2122001000"/>
    <x v="66"/>
    <x v="0"/>
    <x v="1"/>
    <n v="50588"/>
  </r>
  <r>
    <s v="2122006000"/>
    <x v="67"/>
    <x v="0"/>
    <x v="0"/>
    <n v="154738"/>
  </r>
  <r>
    <s v="2122006000"/>
    <x v="67"/>
    <x v="0"/>
    <x v="1"/>
    <n v="160234"/>
  </r>
  <r>
    <s v="2122008000"/>
    <x v="68"/>
    <x v="0"/>
    <x v="0"/>
    <n v="26854"/>
  </r>
  <r>
    <s v="2122008000"/>
    <x v="68"/>
    <x v="0"/>
    <x v="1"/>
    <n v="27651"/>
  </r>
  <r>
    <s v="2122009000"/>
    <x v="69"/>
    <x v="0"/>
    <x v="0"/>
    <n v="65798"/>
  </r>
  <r>
    <s v="2122009000"/>
    <x v="69"/>
    <x v="0"/>
    <x v="1"/>
    <n v="68486"/>
  </r>
  <r>
    <s v="2122014000"/>
    <x v="70"/>
    <x v="0"/>
    <x v="0"/>
    <n v="26016"/>
  </r>
  <r>
    <s v="2122014000"/>
    <x v="70"/>
    <x v="0"/>
    <x v="1"/>
    <n v="26782"/>
  </r>
  <r>
    <s v="2122019000"/>
    <x v="71"/>
    <x v="0"/>
    <x v="0"/>
    <n v="67071"/>
  </r>
  <r>
    <s v="2122019000"/>
    <x v="71"/>
    <x v="0"/>
    <x v="1"/>
    <n v="69674"/>
  </r>
  <r>
    <s v="2122161000"/>
    <x v="72"/>
    <x v="0"/>
    <x v="0"/>
    <n v="406925"/>
  </r>
  <r>
    <s v="2122161000"/>
    <x v="72"/>
    <x v="0"/>
    <x v="1"/>
    <n v="424026"/>
  </r>
  <r>
    <s v="2122205000"/>
    <x v="73"/>
    <x v="0"/>
    <x v="0"/>
    <n v="48211"/>
  </r>
  <r>
    <s v="2122205000"/>
    <x v="73"/>
    <x v="0"/>
    <x v="1"/>
    <n v="49844"/>
  </r>
  <r>
    <s v="2122207000"/>
    <x v="74"/>
    <x v="0"/>
    <x v="0"/>
    <n v="62602"/>
  </r>
  <r>
    <s v="2122207000"/>
    <x v="74"/>
    <x v="0"/>
    <x v="1"/>
    <n v="64959"/>
  </r>
  <r>
    <s v="2122210000"/>
    <x v="75"/>
    <x v="0"/>
    <x v="0"/>
    <n v="81175"/>
  </r>
  <r>
    <s v="2122210000"/>
    <x v="75"/>
    <x v="0"/>
    <x v="1"/>
    <n v="84594"/>
  </r>
  <r>
    <s v="2122262000"/>
    <x v="76"/>
    <x v="0"/>
    <x v="0"/>
    <n v="35347"/>
  </r>
  <r>
    <s v="2122262000"/>
    <x v="76"/>
    <x v="0"/>
    <x v="1"/>
    <n v="36851"/>
  </r>
  <r>
    <s v="2122303000"/>
    <x v="77"/>
    <x v="0"/>
    <x v="0"/>
    <n v="65310"/>
  </r>
  <r>
    <s v="2122303000"/>
    <x v="77"/>
    <x v="0"/>
    <x v="1"/>
    <n v="67401"/>
  </r>
  <r>
    <s v="2122312000"/>
    <x v="78"/>
    <x v="0"/>
    <x v="0"/>
    <n v="60565"/>
  </r>
  <r>
    <s v="2122312000"/>
    <x v="78"/>
    <x v="0"/>
    <x v="1"/>
    <n v="62485"/>
  </r>
  <r>
    <s v="2122313000"/>
    <x v="79"/>
    <x v="0"/>
    <x v="0"/>
    <n v="79746"/>
  </r>
  <r>
    <s v="2122313000"/>
    <x v="79"/>
    <x v="0"/>
    <x v="1"/>
    <n v="82357"/>
  </r>
  <r>
    <s v="2122318000"/>
    <x v="80"/>
    <x v="0"/>
    <x v="0"/>
    <n v="80245"/>
  </r>
  <r>
    <s v="2122318000"/>
    <x v="80"/>
    <x v="0"/>
    <x v="1"/>
    <n v="83340"/>
  </r>
  <r>
    <s v="2122402000"/>
    <x v="81"/>
    <x v="0"/>
    <x v="0"/>
    <n v="44425"/>
  </r>
  <r>
    <s v="2122402000"/>
    <x v="81"/>
    <x v="0"/>
    <x v="1"/>
    <n v="46127"/>
  </r>
  <r>
    <s v="2122404000"/>
    <x v="82"/>
    <x v="0"/>
    <x v="0"/>
    <n v="29074"/>
  </r>
  <r>
    <s v="2122404000"/>
    <x v="82"/>
    <x v="0"/>
    <x v="1"/>
    <n v="29985"/>
  </r>
  <r>
    <s v="2122416000"/>
    <x v="83"/>
    <x v="0"/>
    <x v="0"/>
    <n v="96948"/>
  </r>
  <r>
    <s v="2122416000"/>
    <x v="83"/>
    <x v="0"/>
    <x v="1"/>
    <n v="100456"/>
  </r>
  <r>
    <s v="2122463000"/>
    <x v="84"/>
    <x v="0"/>
    <x v="0"/>
    <n v="48157"/>
  </r>
  <r>
    <s v="2122463000"/>
    <x v="84"/>
    <x v="0"/>
    <x v="1"/>
    <n v="49512"/>
  </r>
  <r>
    <s v="2126911000"/>
    <x v="85"/>
    <x v="0"/>
    <x v="0"/>
    <n v="70275"/>
  </r>
  <r>
    <s v="2126911000"/>
    <x v="85"/>
    <x v="0"/>
    <x v="1"/>
    <n v="72932"/>
  </r>
  <r>
    <s v="2126915000"/>
    <x v="86"/>
    <x v="0"/>
    <x v="0"/>
    <n v="38899"/>
  </r>
  <r>
    <s v="2126915000"/>
    <x v="86"/>
    <x v="0"/>
    <x v="1"/>
    <n v="40466"/>
  </r>
  <r>
    <s v="2126917000"/>
    <x v="87"/>
    <x v="0"/>
    <x v="0"/>
    <n v="26289"/>
  </r>
  <r>
    <s v="2126917000"/>
    <x v="87"/>
    <x v="0"/>
    <x v="1"/>
    <n v="26922"/>
  </r>
  <r>
    <s v="2244402000"/>
    <x v="88"/>
    <x v="0"/>
    <x v="0"/>
    <n v="87231"/>
  </r>
  <r>
    <s v="2244402000"/>
    <x v="88"/>
    <x v="0"/>
    <x v="1"/>
    <n v="90219"/>
  </r>
  <r>
    <s v="2244403000"/>
    <x v="89"/>
    <x v="0"/>
    <x v="0"/>
    <n v="94707"/>
  </r>
  <r>
    <s v="2244403000"/>
    <x v="89"/>
    <x v="0"/>
    <x v="1"/>
    <n v="97231"/>
  </r>
  <r>
    <s v="2244417000"/>
    <x v="90"/>
    <x v="0"/>
    <x v="0"/>
    <n v="71381"/>
  </r>
  <r>
    <s v="2244417000"/>
    <x v="90"/>
    <x v="0"/>
    <x v="1"/>
    <n v="73569"/>
  </r>
  <r>
    <s v="2244461000"/>
    <x v="91"/>
    <x v="0"/>
    <x v="0"/>
    <n v="91094"/>
  </r>
  <r>
    <s v="2244461000"/>
    <x v="91"/>
    <x v="0"/>
    <x v="1"/>
    <n v="95805"/>
  </r>
  <r>
    <s v="2244507000"/>
    <x v="92"/>
    <x v="0"/>
    <x v="0"/>
    <n v="42595"/>
  </r>
  <r>
    <s v="2244507000"/>
    <x v="92"/>
    <x v="0"/>
    <x v="1"/>
    <n v="43640"/>
  </r>
  <r>
    <s v="2244513000"/>
    <x v="93"/>
    <x v="0"/>
    <x v="0"/>
    <n v="64709"/>
  </r>
  <r>
    <s v="2244513000"/>
    <x v="93"/>
    <x v="0"/>
    <x v="1"/>
    <n v="67344"/>
  </r>
  <r>
    <s v="2244562000"/>
    <x v="94"/>
    <x v="0"/>
    <x v="0"/>
    <n v="71999"/>
  </r>
  <r>
    <s v="2244562000"/>
    <x v="94"/>
    <x v="0"/>
    <x v="1"/>
    <n v="73572"/>
  </r>
  <r>
    <s v="2244571000"/>
    <x v="95"/>
    <x v="0"/>
    <x v="0"/>
    <n v="25777"/>
  </r>
  <r>
    <s v="2244571000"/>
    <x v="95"/>
    <x v="0"/>
    <x v="1"/>
    <n v="26236"/>
  </r>
  <r>
    <s v="2244604000"/>
    <x v="96"/>
    <x v="0"/>
    <x v="0"/>
    <n v="76598"/>
  </r>
  <r>
    <s v="2244604000"/>
    <x v="96"/>
    <x v="0"/>
    <x v="1"/>
    <n v="79043"/>
  </r>
  <r>
    <s v="2244606000"/>
    <x v="97"/>
    <x v="0"/>
    <x v="0"/>
    <n v="55000"/>
  </r>
  <r>
    <s v="2244606000"/>
    <x v="97"/>
    <x v="0"/>
    <x v="1"/>
    <n v="56371"/>
  </r>
  <r>
    <s v="2244609000"/>
    <x v="98"/>
    <x v="0"/>
    <x v="0"/>
    <n v="46144"/>
  </r>
  <r>
    <s v="2244609000"/>
    <x v="98"/>
    <x v="0"/>
    <x v="1"/>
    <n v="47277"/>
  </r>
  <r>
    <s v="2244664000"/>
    <x v="99"/>
    <x v="0"/>
    <x v="0"/>
    <n v="110209"/>
  </r>
  <r>
    <s v="2244664000"/>
    <x v="99"/>
    <x v="0"/>
    <x v="1"/>
    <n v="113250"/>
  </r>
  <r>
    <s v="2244705000"/>
    <x v="100"/>
    <x v="0"/>
    <x v="0"/>
    <n v="60757"/>
  </r>
  <r>
    <s v="2244705000"/>
    <x v="100"/>
    <x v="0"/>
    <x v="1"/>
    <n v="62231"/>
  </r>
  <r>
    <s v="2244766000"/>
    <x v="101"/>
    <x v="0"/>
    <x v="0"/>
    <n v="107801"/>
  </r>
  <r>
    <s v="2244766000"/>
    <x v="101"/>
    <x v="0"/>
    <x v="1"/>
    <n v="110850"/>
  </r>
  <r>
    <s v="2244778000"/>
    <x v="102"/>
    <x v="0"/>
    <x v="0"/>
    <n v="77479"/>
  </r>
  <r>
    <s v="2244778000"/>
    <x v="102"/>
    <x v="0"/>
    <x v="1"/>
    <n v="79244"/>
  </r>
  <r>
    <s v="2244863000"/>
    <x v="103"/>
    <x v="0"/>
    <x v="0"/>
    <n v="44049"/>
  </r>
  <r>
    <s v="2244863000"/>
    <x v="103"/>
    <x v="0"/>
    <x v="1"/>
    <n v="45222"/>
  </r>
  <r>
    <s v="2244869000"/>
    <x v="104"/>
    <x v="0"/>
    <x v="0"/>
    <n v="180879"/>
  </r>
  <r>
    <s v="2244869000"/>
    <x v="104"/>
    <x v="0"/>
    <x v="1"/>
    <n v="189419"/>
  </r>
  <r>
    <s v="2244870000"/>
    <x v="105"/>
    <x v="0"/>
    <x v="0"/>
    <n v="37449"/>
  </r>
  <r>
    <s v="2244870000"/>
    <x v="105"/>
    <x v="0"/>
    <x v="1"/>
    <n v="38238"/>
  </r>
  <r>
    <s v="2244872000"/>
    <x v="106"/>
    <x v="0"/>
    <x v="0"/>
    <n v="62498"/>
  </r>
  <r>
    <s v="2244872000"/>
    <x v="106"/>
    <x v="0"/>
    <x v="1"/>
    <n v="63978"/>
  </r>
  <r>
    <s v="2244874000"/>
    <x v="107"/>
    <x v="0"/>
    <x v="0"/>
    <n v="30625"/>
  </r>
  <r>
    <s v="2244874000"/>
    <x v="107"/>
    <x v="0"/>
    <x v="1"/>
    <n v="31549"/>
  </r>
  <r>
    <s v="2244876000"/>
    <x v="108"/>
    <x v="0"/>
    <x v="0"/>
    <n v="21119"/>
  </r>
  <r>
    <s v="2244876000"/>
    <x v="108"/>
    <x v="0"/>
    <x v="1"/>
    <n v="21648"/>
  </r>
  <r>
    <s v="2244911000"/>
    <x v="109"/>
    <x v="0"/>
    <x v="0"/>
    <n v="50094"/>
  </r>
  <r>
    <s v="2244911000"/>
    <x v="109"/>
    <x v="0"/>
    <x v="1"/>
    <n v="51318"/>
  </r>
  <r>
    <s v="2244912000"/>
    <x v="110"/>
    <x v="0"/>
    <x v="0"/>
    <n v="42302"/>
  </r>
  <r>
    <s v="2244912000"/>
    <x v="110"/>
    <x v="0"/>
    <x v="1"/>
    <n v="43426"/>
  </r>
  <r>
    <s v="2244915000"/>
    <x v="111"/>
    <x v="0"/>
    <x v="0"/>
    <n v="82236"/>
  </r>
  <r>
    <s v="2244915000"/>
    <x v="111"/>
    <x v="0"/>
    <x v="1"/>
    <n v="84118"/>
  </r>
  <r>
    <s v="2244967000"/>
    <x v="112"/>
    <x v="0"/>
    <x v="0"/>
    <n v="44134"/>
  </r>
  <r>
    <s v="2244967000"/>
    <x v="112"/>
    <x v="0"/>
    <x v="1"/>
    <n v="44789"/>
  </r>
  <r>
    <s v="2244973000"/>
    <x v="113"/>
    <x v="0"/>
    <x v="0"/>
    <n v="70222"/>
  </r>
  <r>
    <s v="2244973000"/>
    <x v="113"/>
    <x v="0"/>
    <x v="1"/>
    <n v="72512"/>
  </r>
  <r>
    <s v="2244979000"/>
    <x v="114"/>
    <x v="0"/>
    <x v="0"/>
    <n v="31748"/>
  </r>
  <r>
    <s v="2244979000"/>
    <x v="114"/>
    <x v="0"/>
    <x v="1"/>
    <n v="32432"/>
  </r>
  <r>
    <s v="2245001000"/>
    <x v="115"/>
    <x v="0"/>
    <x v="0"/>
    <n v="78610"/>
  </r>
  <r>
    <s v="2245001000"/>
    <x v="115"/>
    <x v="0"/>
    <x v="1"/>
    <n v="80643"/>
  </r>
  <r>
    <s v="2245016000"/>
    <x v="116"/>
    <x v="0"/>
    <x v="0"/>
    <n v="54288"/>
  </r>
  <r>
    <s v="2245016000"/>
    <x v="116"/>
    <x v="0"/>
    <x v="1"/>
    <n v="55947"/>
  </r>
  <r>
    <s v="2245065000"/>
    <x v="117"/>
    <x v="0"/>
    <x v="0"/>
    <n v="64650"/>
  </r>
  <r>
    <s v="2245065000"/>
    <x v="117"/>
    <x v="0"/>
    <x v="1"/>
    <n v="66010"/>
  </r>
  <r>
    <s v="2245068000"/>
    <x v="118"/>
    <x v="0"/>
    <x v="0"/>
    <n v="44887"/>
  </r>
  <r>
    <s v="2245068000"/>
    <x v="118"/>
    <x v="0"/>
    <x v="1"/>
    <n v="46070"/>
  </r>
  <r>
    <s v="2245075000"/>
    <x v="119"/>
    <x v="0"/>
    <x v="0"/>
    <n v="103616"/>
  </r>
  <r>
    <s v="2245075000"/>
    <x v="119"/>
    <x v="0"/>
    <x v="1"/>
    <n v="105659"/>
  </r>
  <r>
    <s v="2245108000"/>
    <x v="120"/>
    <x v="0"/>
    <x v="0"/>
    <n v="50913"/>
  </r>
  <r>
    <s v="2245108000"/>
    <x v="120"/>
    <x v="0"/>
    <x v="1"/>
    <n v="52579"/>
  </r>
  <r>
    <s v="2245110000"/>
    <x v="121"/>
    <x v="0"/>
    <x v="0"/>
    <n v="59659"/>
  </r>
  <r>
    <s v="2245110000"/>
    <x v="121"/>
    <x v="0"/>
    <x v="1"/>
    <n v="61386"/>
  </r>
  <r>
    <s v="2245114000"/>
    <x v="122"/>
    <x v="0"/>
    <x v="0"/>
    <n v="30355"/>
  </r>
  <r>
    <s v="2245114000"/>
    <x v="122"/>
    <x v="0"/>
    <x v="1"/>
    <n v="31343"/>
  </r>
  <r>
    <s v="2245177000"/>
    <x v="123"/>
    <x v="0"/>
    <x v="0"/>
    <n v="62277"/>
  </r>
  <r>
    <s v="2245177000"/>
    <x v="123"/>
    <x v="0"/>
    <x v="1"/>
    <n v="63951"/>
  </r>
  <r>
    <s v="3060901000"/>
    <x v="124"/>
    <x v="0"/>
    <x v="0"/>
    <n v="62356"/>
  </r>
  <r>
    <s v="3060901000"/>
    <x v="124"/>
    <x v="0"/>
    <x v="1"/>
    <n v="64639"/>
  </r>
  <r>
    <s v="3060913000"/>
    <x v="125"/>
    <x v="0"/>
    <x v="0"/>
    <n v="19708"/>
  </r>
  <r>
    <s v="3060913000"/>
    <x v="125"/>
    <x v="0"/>
    <x v="1"/>
    <n v="20383"/>
  </r>
  <r>
    <s v="3060915000"/>
    <x v="126"/>
    <x v="0"/>
    <x v="0"/>
    <n v="32128"/>
  </r>
  <r>
    <s v="3060915000"/>
    <x v="126"/>
    <x v="0"/>
    <x v="1"/>
    <n v="33272"/>
  </r>
  <r>
    <s v="3060919000"/>
    <x v="127"/>
    <x v="0"/>
    <x v="0"/>
    <n v="23077"/>
  </r>
  <r>
    <s v="3060919000"/>
    <x v="127"/>
    <x v="0"/>
    <x v="1"/>
    <n v="23800"/>
  </r>
  <r>
    <s v="3060961000"/>
    <x v="128"/>
    <x v="0"/>
    <x v="0"/>
    <n v="29616"/>
  </r>
  <r>
    <s v="3060961000"/>
    <x v="128"/>
    <x v="0"/>
    <x v="1"/>
    <n v="30588"/>
  </r>
  <r>
    <s v="3061002000"/>
    <x v="129"/>
    <x v="0"/>
    <x v="0"/>
    <n v="48071"/>
  </r>
  <r>
    <s v="3061002000"/>
    <x v="129"/>
    <x v="0"/>
    <x v="1"/>
    <n v="49665"/>
  </r>
  <r>
    <s v="3061003000"/>
    <x v="130"/>
    <x v="0"/>
    <x v="0"/>
    <n v="42338"/>
  </r>
  <r>
    <s v="3061003000"/>
    <x v="130"/>
    <x v="0"/>
    <x v="1"/>
    <n v="45150"/>
  </r>
  <r>
    <s v="3061004000"/>
    <x v="131"/>
    <x v="0"/>
    <x v="0"/>
    <n v="28640"/>
  </r>
  <r>
    <s v="3061004000"/>
    <x v="131"/>
    <x v="0"/>
    <x v="1"/>
    <n v="29843"/>
  </r>
  <r>
    <s v="3061006000"/>
    <x v="132"/>
    <x v="0"/>
    <x v="0"/>
    <n v="30562"/>
  </r>
  <r>
    <s v="3061006000"/>
    <x v="132"/>
    <x v="0"/>
    <x v="1"/>
    <n v="31747"/>
  </r>
  <r>
    <s v="3061018000"/>
    <x v="9"/>
    <x v="0"/>
    <x v="0"/>
    <n v="41232"/>
  </r>
  <r>
    <s v="3061018000"/>
    <x v="9"/>
    <x v="0"/>
    <x v="1"/>
    <n v="42703"/>
  </r>
  <r>
    <s v="3061020000"/>
    <x v="133"/>
    <x v="0"/>
    <x v="0"/>
    <n v="48923"/>
  </r>
  <r>
    <s v="3061020000"/>
    <x v="133"/>
    <x v="0"/>
    <x v="1"/>
    <n v="51901"/>
  </r>
  <r>
    <s v="3061062000"/>
    <x v="134"/>
    <x v="0"/>
    <x v="0"/>
    <n v="30548"/>
  </r>
  <r>
    <s v="3061062000"/>
    <x v="134"/>
    <x v="0"/>
    <x v="1"/>
    <n v="31787"/>
  </r>
  <r>
    <s v="3061064000"/>
    <x v="135"/>
    <x v="0"/>
    <x v="0"/>
    <n v="27632"/>
  </r>
  <r>
    <s v="3061064000"/>
    <x v="135"/>
    <x v="0"/>
    <x v="1"/>
    <n v="28362"/>
  </r>
  <r>
    <s v="3061108000"/>
    <x v="136"/>
    <x v="0"/>
    <x v="0"/>
    <n v="42596"/>
  </r>
  <r>
    <s v="3061108000"/>
    <x v="136"/>
    <x v="0"/>
    <x v="1"/>
    <n v="44105"/>
  </r>
  <r>
    <s v="3061109000"/>
    <x v="137"/>
    <x v="0"/>
    <x v="0"/>
    <n v="84030"/>
  </r>
  <r>
    <s v="3061109000"/>
    <x v="137"/>
    <x v="0"/>
    <x v="1"/>
    <n v="87760"/>
  </r>
  <r>
    <s v="3061110000"/>
    <x v="138"/>
    <x v="0"/>
    <x v="0"/>
    <n v="32473"/>
  </r>
  <r>
    <s v="3061110000"/>
    <x v="138"/>
    <x v="0"/>
    <x v="1"/>
    <n v="33436"/>
  </r>
  <r>
    <s v="3061117000"/>
    <x v="139"/>
    <x v="0"/>
    <x v="0"/>
    <n v="37396"/>
  </r>
  <r>
    <s v="3061117000"/>
    <x v="139"/>
    <x v="0"/>
    <x v="1"/>
    <n v="38609"/>
  </r>
  <r>
    <s v="3061163000"/>
    <x v="140"/>
    <x v="0"/>
    <x v="0"/>
    <n v="158361"/>
  </r>
  <r>
    <s v="3061163000"/>
    <x v="140"/>
    <x v="0"/>
    <x v="1"/>
    <n v="164618"/>
  </r>
  <r>
    <s v="3061205000"/>
    <x v="141"/>
    <x v="0"/>
    <x v="0"/>
    <n v="19268"/>
  </r>
  <r>
    <s v="3061205000"/>
    <x v="141"/>
    <x v="0"/>
    <x v="1"/>
    <n v="20064"/>
  </r>
  <r>
    <s v="3061207000"/>
    <x v="142"/>
    <x v="0"/>
    <x v="0"/>
    <n v="47835"/>
  </r>
  <r>
    <s v="3061207000"/>
    <x v="142"/>
    <x v="0"/>
    <x v="1"/>
    <n v="49379"/>
  </r>
  <r>
    <s v="3061211000"/>
    <x v="143"/>
    <x v="0"/>
    <x v="0"/>
    <n v="52038"/>
  </r>
  <r>
    <s v="3061211000"/>
    <x v="143"/>
    <x v="0"/>
    <x v="1"/>
    <n v="53909"/>
  </r>
  <r>
    <s v="3061212000"/>
    <x v="144"/>
    <x v="0"/>
    <x v="0"/>
    <n v="32437"/>
  </r>
  <r>
    <s v="3061212000"/>
    <x v="144"/>
    <x v="0"/>
    <x v="1"/>
    <n v="33526"/>
  </r>
  <r>
    <s v="3061214000"/>
    <x v="145"/>
    <x v="0"/>
    <x v="0"/>
    <n v="55907"/>
  </r>
  <r>
    <s v="3061214000"/>
    <x v="145"/>
    <x v="0"/>
    <x v="1"/>
    <n v="57652"/>
  </r>
  <r>
    <s v="3061216000"/>
    <x v="146"/>
    <x v="0"/>
    <x v="0"/>
    <n v="32698"/>
  </r>
  <r>
    <s v="3061216000"/>
    <x v="146"/>
    <x v="0"/>
    <x v="1"/>
    <n v="33787"/>
  </r>
  <r>
    <s v="3183301000"/>
    <x v="147"/>
    <x v="0"/>
    <x v="0"/>
    <n v="14972"/>
  </r>
  <r>
    <s v="3183301000"/>
    <x v="147"/>
    <x v="0"/>
    <x v="1"/>
    <n v="15439"/>
  </r>
  <r>
    <s v="3183302000"/>
    <x v="148"/>
    <x v="0"/>
    <x v="0"/>
    <n v="28288"/>
  </r>
  <r>
    <s v="3183302000"/>
    <x v="148"/>
    <x v="0"/>
    <x v="1"/>
    <n v="29310"/>
  </r>
  <r>
    <s v="3183305000"/>
    <x v="149"/>
    <x v="0"/>
    <x v="0"/>
    <n v="61835"/>
  </r>
  <r>
    <s v="3183305000"/>
    <x v="149"/>
    <x v="0"/>
    <x v="1"/>
    <n v="63312"/>
  </r>
  <r>
    <s v="3183307000"/>
    <x v="150"/>
    <x v="0"/>
    <x v="0"/>
    <n v="50019"/>
  </r>
  <r>
    <s v="3183307000"/>
    <x v="150"/>
    <x v="0"/>
    <x v="1"/>
    <n v="51828"/>
  </r>
  <r>
    <s v="3183317000"/>
    <x v="151"/>
    <x v="0"/>
    <x v="0"/>
    <n v="41187"/>
  </r>
  <r>
    <s v="3183317000"/>
    <x v="151"/>
    <x v="0"/>
    <x v="1"/>
    <n v="42679"/>
  </r>
  <r>
    <s v="3183321000"/>
    <x v="152"/>
    <x v="0"/>
    <x v="0"/>
    <n v="15814"/>
  </r>
  <r>
    <s v="3183321000"/>
    <x v="152"/>
    <x v="0"/>
    <x v="1"/>
    <n v="16382"/>
  </r>
  <r>
    <s v="3183361000"/>
    <x v="153"/>
    <x v="0"/>
    <x v="0"/>
    <n v="21755"/>
  </r>
  <r>
    <s v="3183361000"/>
    <x v="153"/>
    <x v="0"/>
    <x v="1"/>
    <n v="22327"/>
  </r>
  <r>
    <s v="3183404000"/>
    <x v="154"/>
    <x v="0"/>
    <x v="0"/>
    <n v="61488"/>
  </r>
  <r>
    <s v="3183404000"/>
    <x v="154"/>
    <x v="0"/>
    <x v="1"/>
    <n v="66185"/>
  </r>
  <r>
    <s v="3183409000"/>
    <x v="155"/>
    <x v="0"/>
    <x v="0"/>
    <n v="24609"/>
  </r>
  <r>
    <s v="3183409000"/>
    <x v="155"/>
    <x v="0"/>
    <x v="1"/>
    <n v="25421"/>
  </r>
  <r>
    <s v="3183413000"/>
    <x v="156"/>
    <x v="0"/>
    <x v="0"/>
    <n v="34781"/>
  </r>
  <r>
    <s v="3183413000"/>
    <x v="156"/>
    <x v="0"/>
    <x v="1"/>
    <n v="36435"/>
  </r>
  <r>
    <s v="3183414000"/>
    <x v="157"/>
    <x v="0"/>
    <x v="0"/>
    <n v="33925"/>
  </r>
  <r>
    <s v="3183414000"/>
    <x v="157"/>
    <x v="0"/>
    <x v="1"/>
    <n v="35342"/>
  </r>
  <r>
    <s v="3183462000"/>
    <x v="158"/>
    <x v="0"/>
    <x v="0"/>
    <n v="33392"/>
  </r>
  <r>
    <s v="3183462000"/>
    <x v="158"/>
    <x v="0"/>
    <x v="1"/>
    <n v="35693"/>
  </r>
  <r>
    <s v="3183506000"/>
    <x v="159"/>
    <x v="0"/>
    <x v="0"/>
    <n v="30439"/>
  </r>
  <r>
    <s v="3183506000"/>
    <x v="159"/>
    <x v="0"/>
    <x v="1"/>
    <n v="31438"/>
  </r>
  <r>
    <s v="3183510000"/>
    <x v="160"/>
    <x v="0"/>
    <x v="0"/>
    <n v="35801"/>
  </r>
  <r>
    <s v="3183510000"/>
    <x v="160"/>
    <x v="0"/>
    <x v="1"/>
    <n v="37373"/>
  </r>
  <r>
    <s v="3183515000"/>
    <x v="161"/>
    <x v="0"/>
    <x v="0"/>
    <n v="32614"/>
  </r>
  <r>
    <s v="3183515000"/>
    <x v="161"/>
    <x v="0"/>
    <x v="1"/>
    <n v="34061"/>
  </r>
  <r>
    <s v="3183516000"/>
    <x v="162"/>
    <x v="0"/>
    <x v="0"/>
    <n v="75721"/>
  </r>
  <r>
    <s v="3183516000"/>
    <x v="162"/>
    <x v="0"/>
    <x v="1"/>
    <n v="79214"/>
  </r>
  <r>
    <s v="3183519000"/>
    <x v="163"/>
    <x v="0"/>
    <x v="0"/>
    <n v="29930"/>
  </r>
  <r>
    <s v="3183519000"/>
    <x v="163"/>
    <x v="0"/>
    <x v="1"/>
    <n v="31030"/>
  </r>
  <r>
    <s v="3183563000"/>
    <x v="164"/>
    <x v="0"/>
    <x v="0"/>
    <n v="86437"/>
  </r>
  <r>
    <s v="3183563000"/>
    <x v="164"/>
    <x v="0"/>
    <x v="1"/>
    <n v="90973"/>
  </r>
  <r>
    <s v="3183603000"/>
    <x v="165"/>
    <x v="0"/>
    <x v="0"/>
    <n v="63670"/>
  </r>
  <r>
    <s v="3183603000"/>
    <x v="165"/>
    <x v="0"/>
    <x v="1"/>
    <n v="66004"/>
  </r>
  <r>
    <s v="3183608000"/>
    <x v="166"/>
    <x v="0"/>
    <x v="0"/>
    <n v="27142"/>
  </r>
  <r>
    <s v="3183608000"/>
    <x v="166"/>
    <x v="0"/>
    <x v="1"/>
    <n v="28168"/>
  </r>
  <r>
    <s v="3183611000"/>
    <x v="167"/>
    <x v="0"/>
    <x v="0"/>
    <n v="62345"/>
  </r>
  <r>
    <s v="3183611000"/>
    <x v="167"/>
    <x v="0"/>
    <x v="1"/>
    <n v="64487"/>
  </r>
  <r>
    <s v="3183612000"/>
    <x v="168"/>
    <x v="0"/>
    <x v="0"/>
    <n v="27287"/>
  </r>
  <r>
    <s v="3183612000"/>
    <x v="168"/>
    <x v="0"/>
    <x v="1"/>
    <n v="28943"/>
  </r>
  <r>
    <s v="3183618000"/>
    <x v="169"/>
    <x v="0"/>
    <x v="0"/>
    <n v="44246"/>
  </r>
  <r>
    <s v="3183618000"/>
    <x v="169"/>
    <x v="0"/>
    <x v="1"/>
    <n v="45703"/>
  </r>
  <r>
    <s v="3183620000"/>
    <x v="170"/>
    <x v="0"/>
    <x v="0"/>
    <n v="24886"/>
  </r>
  <r>
    <s v="3183620000"/>
    <x v="170"/>
    <x v="0"/>
    <x v="1"/>
    <n v="25639"/>
  </r>
  <r>
    <s v="3183664000"/>
    <x v="171"/>
    <x v="0"/>
    <x v="0"/>
    <n v="20860"/>
  </r>
  <r>
    <s v="3183664000"/>
    <x v="171"/>
    <x v="0"/>
    <x v="1"/>
    <n v="21362"/>
  </r>
  <r>
    <s v="3203702000"/>
    <x v="172"/>
    <x v="0"/>
    <x v="0"/>
    <n v="66497"/>
  </r>
  <r>
    <s v="3203702000"/>
    <x v="172"/>
    <x v="0"/>
    <x v="1"/>
    <n v="69349"/>
  </r>
  <r>
    <s v="3203711000"/>
    <x v="173"/>
    <x v="0"/>
    <x v="0"/>
    <n v="33211"/>
  </r>
  <r>
    <s v="3203711000"/>
    <x v="173"/>
    <x v="0"/>
    <x v="1"/>
    <n v="34049"/>
  </r>
  <r>
    <s v="3203761000"/>
    <x v="174"/>
    <x v="0"/>
    <x v="0"/>
    <n v="111480"/>
  </r>
  <r>
    <s v="3203761000"/>
    <x v="174"/>
    <x v="0"/>
    <x v="1"/>
    <n v="116510"/>
  </r>
  <r>
    <s v="3203803000"/>
    <x v="88"/>
    <x v="0"/>
    <x v="0"/>
    <n v="29772"/>
  </r>
  <r>
    <s v="3203803000"/>
    <x v="88"/>
    <x v="0"/>
    <x v="1"/>
    <n v="30765"/>
  </r>
  <r>
    <s v="3203805000"/>
    <x v="175"/>
    <x v="0"/>
    <x v="0"/>
    <n v="21598"/>
  </r>
  <r>
    <s v="3203805000"/>
    <x v="175"/>
    <x v="0"/>
    <x v="1"/>
    <n v="22379"/>
  </r>
  <r>
    <s v="3203806000"/>
    <x v="176"/>
    <x v="0"/>
    <x v="0"/>
    <n v="17961"/>
  </r>
  <r>
    <s v="3203806000"/>
    <x v="176"/>
    <x v="0"/>
    <x v="1"/>
    <n v="18477"/>
  </r>
  <r>
    <s v="3203807000"/>
    <x v="177"/>
    <x v="0"/>
    <x v="0"/>
    <n v="26836"/>
  </r>
  <r>
    <s v="3203807000"/>
    <x v="177"/>
    <x v="0"/>
    <x v="1"/>
    <n v="27745"/>
  </r>
  <r>
    <s v="3203810000"/>
    <x v="178"/>
    <x v="0"/>
    <x v="0"/>
    <n v="23520"/>
  </r>
  <r>
    <s v="3203810000"/>
    <x v="178"/>
    <x v="0"/>
    <x v="1"/>
    <n v="24258"/>
  </r>
  <r>
    <s v="3203813000"/>
    <x v="179"/>
    <x v="0"/>
    <x v="0"/>
    <n v="31184"/>
  </r>
  <r>
    <s v="3203813000"/>
    <x v="179"/>
    <x v="0"/>
    <x v="1"/>
    <n v="32023"/>
  </r>
  <r>
    <s v="3203814000"/>
    <x v="180"/>
    <x v="0"/>
    <x v="0"/>
    <n v="19743"/>
  </r>
  <r>
    <s v="3203814000"/>
    <x v="180"/>
    <x v="0"/>
    <x v="1"/>
    <n v="20406"/>
  </r>
  <r>
    <s v="3203862000"/>
    <x v="181"/>
    <x v="0"/>
    <x v="0"/>
    <n v="25853"/>
  </r>
  <r>
    <s v="3203862000"/>
    <x v="181"/>
    <x v="0"/>
    <x v="1"/>
    <n v="26634"/>
  </r>
  <r>
    <s v="3203901000"/>
    <x v="182"/>
    <x v="0"/>
    <x v="0"/>
    <n v="26201"/>
  </r>
  <r>
    <s v="3203901000"/>
    <x v="182"/>
    <x v="0"/>
    <x v="1"/>
    <n v="26974"/>
  </r>
  <r>
    <s v="3203904000"/>
    <x v="183"/>
    <x v="0"/>
    <x v="0"/>
    <n v="20450"/>
  </r>
  <r>
    <s v="3203904000"/>
    <x v="183"/>
    <x v="0"/>
    <x v="1"/>
    <n v="20881"/>
  </r>
  <r>
    <s v="3203908000"/>
    <x v="184"/>
    <x v="0"/>
    <x v="0"/>
    <n v="17822"/>
  </r>
  <r>
    <s v="3203908000"/>
    <x v="184"/>
    <x v="0"/>
    <x v="1"/>
    <n v="18279"/>
  </r>
  <r>
    <s v="3203909000"/>
    <x v="185"/>
    <x v="0"/>
    <x v="0"/>
    <n v="11483"/>
  </r>
  <r>
    <s v="3203909000"/>
    <x v="185"/>
    <x v="0"/>
    <x v="1"/>
    <n v="11741"/>
  </r>
  <r>
    <s v="3203912000"/>
    <x v="186"/>
    <x v="0"/>
    <x v="0"/>
    <n v="20304"/>
  </r>
  <r>
    <s v="3203912000"/>
    <x v="186"/>
    <x v="0"/>
    <x v="1"/>
    <n v="20939"/>
  </r>
  <r>
    <s v="3203963000"/>
    <x v="187"/>
    <x v="0"/>
    <x v="0"/>
    <n v="29173"/>
  </r>
  <r>
    <s v="3203963000"/>
    <x v="187"/>
    <x v="0"/>
    <x v="1"/>
    <n v="30110"/>
  </r>
  <r>
    <s v="3265204000"/>
    <x v="188"/>
    <x v="0"/>
    <x v="0"/>
    <n v="99867"/>
  </r>
  <r>
    <s v="3265204000"/>
    <x v="188"/>
    <x v="0"/>
    <x v="1"/>
    <n v="103923"/>
  </r>
  <r>
    <s v="3265205000"/>
    <x v="189"/>
    <x v="0"/>
    <x v="0"/>
    <n v="38814"/>
  </r>
  <r>
    <s v="3265205000"/>
    <x v="189"/>
    <x v="0"/>
    <x v="1"/>
    <n v="39802"/>
  </r>
  <r>
    <s v="3265207000"/>
    <x v="190"/>
    <x v="0"/>
    <x v="0"/>
    <n v="45182"/>
  </r>
  <r>
    <s v="3265207000"/>
    <x v="190"/>
    <x v="0"/>
    <x v="1"/>
    <n v="46503"/>
  </r>
  <r>
    <s v="3265210000"/>
    <x v="191"/>
    <x v="0"/>
    <x v="0"/>
    <n v="33973"/>
  </r>
  <r>
    <s v="3265210000"/>
    <x v="191"/>
    <x v="0"/>
    <x v="1"/>
    <n v="34912"/>
  </r>
  <r>
    <s v="3265211000"/>
    <x v="192"/>
    <x v="0"/>
    <x v="0"/>
    <n v="46527"/>
  </r>
  <r>
    <s v="3265211000"/>
    <x v="192"/>
    <x v="0"/>
    <x v="1"/>
    <n v="48012"/>
  </r>
  <r>
    <s v="3265261000"/>
    <x v="193"/>
    <x v="0"/>
    <x v="0"/>
    <n v="89085"/>
  </r>
  <r>
    <s v="3265261000"/>
    <x v="193"/>
    <x v="0"/>
    <x v="1"/>
    <n v="92658"/>
  </r>
  <r>
    <s v="3265301000"/>
    <x v="194"/>
    <x v="0"/>
    <x v="0"/>
    <n v="37138"/>
  </r>
  <r>
    <s v="3265301000"/>
    <x v="194"/>
    <x v="0"/>
    <x v="1"/>
    <n v="38241"/>
  </r>
  <r>
    <s v="3265302000"/>
    <x v="195"/>
    <x v="0"/>
    <x v="0"/>
    <n v="42859"/>
  </r>
  <r>
    <s v="3265302000"/>
    <x v="195"/>
    <x v="0"/>
    <x v="1"/>
    <n v="43878"/>
  </r>
  <r>
    <s v="3265303000"/>
    <x v="196"/>
    <x v="0"/>
    <x v="0"/>
    <n v="19318"/>
  </r>
  <r>
    <s v="3265303000"/>
    <x v="196"/>
    <x v="0"/>
    <x v="1"/>
    <n v="19851"/>
  </r>
  <r>
    <s v="3265306000"/>
    <x v="197"/>
    <x v="0"/>
    <x v="0"/>
    <n v="29691"/>
  </r>
  <r>
    <s v="3265306000"/>
    <x v="197"/>
    <x v="0"/>
    <x v="1"/>
    <n v="30527"/>
  </r>
  <r>
    <s v="3265308000"/>
    <x v="198"/>
    <x v="0"/>
    <x v="0"/>
    <n v="20488"/>
  </r>
  <r>
    <s v="3265308000"/>
    <x v="198"/>
    <x v="0"/>
    <x v="1"/>
    <n v="21136"/>
  </r>
  <r>
    <s v="3265309000"/>
    <x v="199"/>
    <x v="0"/>
    <x v="0"/>
    <n v="41946"/>
  </r>
  <r>
    <s v="3265309000"/>
    <x v="199"/>
    <x v="0"/>
    <x v="1"/>
    <n v="43166"/>
  </r>
  <r>
    <s v="3265312000"/>
    <x v="200"/>
    <x v="0"/>
    <x v="0"/>
    <n v="42111"/>
  </r>
  <r>
    <s v="3265312000"/>
    <x v="200"/>
    <x v="0"/>
    <x v="1"/>
    <n v="43276"/>
  </r>
  <r>
    <s v="3265313000"/>
    <x v="201"/>
    <x v="0"/>
    <x v="0"/>
    <n v="22768"/>
  </r>
  <r>
    <s v="3265313000"/>
    <x v="201"/>
    <x v="0"/>
    <x v="1"/>
    <n v="23438"/>
  </r>
  <r>
    <s v="4081301000"/>
    <x v="202"/>
    <x v="0"/>
    <x v="0"/>
    <n v="40661"/>
  </r>
  <r>
    <s v="4081301000"/>
    <x v="202"/>
    <x v="0"/>
    <x v="1"/>
    <n v="42406"/>
  </r>
  <r>
    <s v="4081303000"/>
    <x v="203"/>
    <x v="0"/>
    <x v="0"/>
    <n v="33219"/>
  </r>
  <r>
    <s v="4081303000"/>
    <x v="203"/>
    <x v="0"/>
    <x v="1"/>
    <n v="34200"/>
  </r>
  <r>
    <s v="4081305000"/>
    <x v="204"/>
    <x v="0"/>
    <x v="0"/>
    <n v="24772"/>
  </r>
  <r>
    <s v="4081305000"/>
    <x v="204"/>
    <x v="0"/>
    <x v="1"/>
    <n v="25890"/>
  </r>
  <r>
    <s v="4081306000"/>
    <x v="205"/>
    <x v="0"/>
    <x v="0"/>
    <n v="30941"/>
  </r>
  <r>
    <s v="4081306000"/>
    <x v="205"/>
    <x v="0"/>
    <x v="1"/>
    <n v="31961"/>
  </r>
  <r>
    <s v="4081307000"/>
    <x v="206"/>
    <x v="0"/>
    <x v="0"/>
    <n v="20725"/>
  </r>
  <r>
    <s v="4081307000"/>
    <x v="206"/>
    <x v="0"/>
    <x v="1"/>
    <n v="21302"/>
  </r>
  <r>
    <s v="4081361000"/>
    <x v="207"/>
    <x v="0"/>
    <x v="0"/>
    <n v="62188"/>
  </r>
  <r>
    <s v="4081361000"/>
    <x v="207"/>
    <x v="0"/>
    <x v="1"/>
    <n v="63792"/>
  </r>
  <r>
    <s v="4081402000"/>
    <x v="150"/>
    <x v="0"/>
    <x v="0"/>
    <n v="33525"/>
  </r>
  <r>
    <s v="4081402000"/>
    <x v="150"/>
    <x v="0"/>
    <x v="1"/>
    <n v="34586"/>
  </r>
  <r>
    <s v="4081404000"/>
    <x v="208"/>
    <x v="0"/>
    <x v="0"/>
    <n v="42283"/>
  </r>
  <r>
    <s v="4081404000"/>
    <x v="208"/>
    <x v="0"/>
    <x v="1"/>
    <n v="43733"/>
  </r>
  <r>
    <s v="4081408000"/>
    <x v="209"/>
    <x v="0"/>
    <x v="0"/>
    <n v="30386"/>
  </r>
  <r>
    <s v="4081408000"/>
    <x v="209"/>
    <x v="0"/>
    <x v="1"/>
    <n v="31275"/>
  </r>
  <r>
    <s v="4081409000"/>
    <x v="210"/>
    <x v="0"/>
    <x v="0"/>
    <n v="54191"/>
  </r>
  <r>
    <s v="4081409000"/>
    <x v="210"/>
    <x v="0"/>
    <x v="1"/>
    <n v="54247"/>
  </r>
  <r>
    <s v="4081410000"/>
    <x v="211"/>
    <x v="0"/>
    <x v="0"/>
    <n v="45085"/>
  </r>
  <r>
    <s v="4081410000"/>
    <x v="211"/>
    <x v="0"/>
    <x v="1"/>
    <n v="46769"/>
  </r>
  <r>
    <s v="4081411000"/>
    <x v="212"/>
    <x v="0"/>
    <x v="0"/>
    <n v="59024"/>
  </r>
  <r>
    <s v="4081411000"/>
    <x v="212"/>
    <x v="0"/>
    <x v="1"/>
    <n v="60774"/>
  </r>
  <r>
    <s v="4081412000"/>
    <x v="213"/>
    <x v="0"/>
    <x v="0"/>
    <n v="20911"/>
  </r>
  <r>
    <s v="4081412000"/>
    <x v="213"/>
    <x v="0"/>
    <x v="1"/>
    <n v="21582"/>
  </r>
  <r>
    <s v="4081462000"/>
    <x v="214"/>
    <x v="0"/>
    <x v="0"/>
    <n v="60251"/>
  </r>
  <r>
    <s v="4081462000"/>
    <x v="214"/>
    <x v="0"/>
    <x v="1"/>
    <n v="65194"/>
  </r>
  <r>
    <s v="4305706000"/>
    <x v="215"/>
    <x v="0"/>
    <x v="0"/>
    <n v="42951"/>
  </r>
  <r>
    <s v="4305706000"/>
    <x v="215"/>
    <x v="0"/>
    <x v="1"/>
    <n v="44354"/>
  </r>
  <r>
    <s v="4305707000"/>
    <x v="216"/>
    <x v="0"/>
    <x v="0"/>
    <n v="51559"/>
  </r>
  <r>
    <s v="4305707000"/>
    <x v="216"/>
    <x v="0"/>
    <x v="1"/>
    <n v="53311"/>
  </r>
  <r>
    <s v="4305708000"/>
    <x v="217"/>
    <x v="0"/>
    <x v="0"/>
    <n v="35629"/>
  </r>
  <r>
    <s v="4305708000"/>
    <x v="217"/>
    <x v="0"/>
    <x v="1"/>
    <n v="36755"/>
  </r>
  <r>
    <s v="4305712000"/>
    <x v="218"/>
    <x v="0"/>
    <x v="0"/>
    <n v="45593"/>
  </r>
  <r>
    <s v="4305712000"/>
    <x v="218"/>
    <x v="0"/>
    <x v="1"/>
    <n v="46813"/>
  </r>
  <r>
    <s v="4305717000"/>
    <x v="31"/>
    <x v="0"/>
    <x v="0"/>
    <n v="89987"/>
  </r>
  <r>
    <s v="4305717000"/>
    <x v="31"/>
    <x v="0"/>
    <x v="1"/>
    <n v="92911"/>
  </r>
  <r>
    <s v="4305718000"/>
    <x v="219"/>
    <x v="0"/>
    <x v="0"/>
    <n v="33787"/>
  </r>
  <r>
    <s v="4305718000"/>
    <x v="219"/>
    <x v="0"/>
    <x v="1"/>
    <n v="34871"/>
  </r>
  <r>
    <s v="4305720000"/>
    <x v="220"/>
    <x v="0"/>
    <x v="0"/>
    <n v="42399"/>
  </r>
  <r>
    <s v="4305720000"/>
    <x v="220"/>
    <x v="0"/>
    <x v="1"/>
    <n v="43506"/>
  </r>
  <r>
    <s v="4305761000"/>
    <x v="221"/>
    <x v="0"/>
    <x v="0"/>
    <n v="57439"/>
  </r>
  <r>
    <s v="4305761000"/>
    <x v="221"/>
    <x v="0"/>
    <x v="1"/>
    <n v="59556"/>
  </r>
  <r>
    <s v="4305803000"/>
    <x v="222"/>
    <x v="0"/>
    <x v="0"/>
    <n v="77374"/>
  </r>
  <r>
    <s v="4305803000"/>
    <x v="222"/>
    <x v="0"/>
    <x v="1"/>
    <n v="79609"/>
  </r>
  <r>
    <s v="4305809000"/>
    <x v="223"/>
    <x v="0"/>
    <x v="0"/>
    <n v="51577"/>
  </r>
  <r>
    <s v="4305809000"/>
    <x v="223"/>
    <x v="0"/>
    <x v="1"/>
    <n v="52643"/>
  </r>
  <r>
    <s v="4305810000"/>
    <x v="224"/>
    <x v="0"/>
    <x v="0"/>
    <n v="80077"/>
  </r>
  <r>
    <s v="4305810000"/>
    <x v="224"/>
    <x v="0"/>
    <x v="1"/>
    <n v="82873"/>
  </r>
  <r>
    <s v="4305823000"/>
    <x v="225"/>
    <x v="0"/>
    <x v="0"/>
    <n v="36257"/>
  </r>
  <r>
    <s v="4305823000"/>
    <x v="225"/>
    <x v="0"/>
    <x v="1"/>
    <n v="37390"/>
  </r>
  <r>
    <s v="4305827000"/>
    <x v="226"/>
    <x v="0"/>
    <x v="0"/>
    <n v="50413"/>
  </r>
  <r>
    <s v="4305827000"/>
    <x v="226"/>
    <x v="0"/>
    <x v="1"/>
    <n v="52005"/>
  </r>
  <r>
    <s v="4305830000"/>
    <x v="227"/>
    <x v="0"/>
    <x v="0"/>
    <n v="39414"/>
  </r>
  <r>
    <s v="4305830000"/>
    <x v="227"/>
    <x v="0"/>
    <x v="1"/>
    <n v="40934"/>
  </r>
  <r>
    <s v="4305862000"/>
    <x v="228"/>
    <x v="0"/>
    <x v="0"/>
    <n v="39599"/>
  </r>
  <r>
    <s v="4305862000"/>
    <x v="228"/>
    <x v="0"/>
    <x v="1"/>
    <n v="40424"/>
  </r>
  <r>
    <s v="4305904000"/>
    <x v="229"/>
    <x v="0"/>
    <x v="0"/>
    <n v="46887"/>
  </r>
  <r>
    <s v="4305904000"/>
    <x v="229"/>
    <x v="0"/>
    <x v="1"/>
    <n v="48361"/>
  </r>
  <r>
    <s v="4305905000"/>
    <x v="50"/>
    <x v="0"/>
    <x v="0"/>
    <n v="32251"/>
  </r>
  <r>
    <s v="4305905000"/>
    <x v="50"/>
    <x v="0"/>
    <x v="1"/>
    <n v="33541"/>
  </r>
  <r>
    <s v="4305911000"/>
    <x v="230"/>
    <x v="0"/>
    <x v="0"/>
    <n v="49115"/>
  </r>
  <r>
    <s v="4305911000"/>
    <x v="230"/>
    <x v="0"/>
    <x v="1"/>
    <n v="50639"/>
  </r>
  <r>
    <s v="4305913000"/>
    <x v="231"/>
    <x v="0"/>
    <x v="0"/>
    <n v="33654"/>
  </r>
  <r>
    <s v="4305913000"/>
    <x v="231"/>
    <x v="0"/>
    <x v="1"/>
    <n v="34764"/>
  </r>
  <r>
    <s v="4305914000"/>
    <x v="232"/>
    <x v="0"/>
    <x v="0"/>
    <n v="21099"/>
  </r>
  <r>
    <s v="4305914000"/>
    <x v="232"/>
    <x v="0"/>
    <x v="1"/>
    <n v="21761"/>
  </r>
  <r>
    <s v="4305915000"/>
    <x v="233"/>
    <x v="0"/>
    <x v="0"/>
    <n v="46589"/>
  </r>
  <r>
    <s v="4305915000"/>
    <x v="233"/>
    <x v="0"/>
    <x v="1"/>
    <n v="48227"/>
  </r>
  <r>
    <s v="4305922000"/>
    <x v="234"/>
    <x v="0"/>
    <x v="0"/>
    <n v="35887"/>
  </r>
  <r>
    <s v="4305922000"/>
    <x v="234"/>
    <x v="0"/>
    <x v="1"/>
    <n v="37050"/>
  </r>
  <r>
    <s v="4305929000"/>
    <x v="235"/>
    <x v="0"/>
    <x v="0"/>
    <n v="30723"/>
  </r>
  <r>
    <s v="4305929000"/>
    <x v="235"/>
    <x v="0"/>
    <x v="1"/>
    <n v="31861"/>
  </r>
  <r>
    <s v="4305963000"/>
    <x v="236"/>
    <x v="0"/>
    <x v="0"/>
    <n v="30813"/>
  </r>
  <r>
    <s v="4305963000"/>
    <x v="236"/>
    <x v="0"/>
    <x v="1"/>
    <n v="32116"/>
  </r>
  <r>
    <s v="4306001000"/>
    <x v="237"/>
    <x v="0"/>
    <x v="0"/>
    <n v="29849"/>
  </r>
  <r>
    <s v="4306001000"/>
    <x v="237"/>
    <x v="0"/>
    <x v="1"/>
    <n v="30696"/>
  </r>
  <r>
    <s v="4306002000"/>
    <x v="238"/>
    <x v="0"/>
    <x v="0"/>
    <n v="51387"/>
  </r>
  <r>
    <s v="4306002000"/>
    <x v="238"/>
    <x v="0"/>
    <x v="1"/>
    <n v="52861"/>
  </r>
  <r>
    <s v="4306019000"/>
    <x v="239"/>
    <x v="0"/>
    <x v="0"/>
    <n v="70077"/>
  </r>
  <r>
    <s v="4306019000"/>
    <x v="239"/>
    <x v="0"/>
    <x v="1"/>
    <n v="72452"/>
  </r>
  <r>
    <s v="4306028000"/>
    <x v="240"/>
    <x v="0"/>
    <x v="0"/>
    <n v="42181"/>
  </r>
  <r>
    <s v="4306028000"/>
    <x v="240"/>
    <x v="0"/>
    <x v="1"/>
    <n v="43549"/>
  </r>
  <r>
    <s v="4306031000"/>
    <x v="241"/>
    <x v="0"/>
    <x v="0"/>
    <n v="33899"/>
  </r>
  <r>
    <s v="4306031000"/>
    <x v="241"/>
    <x v="0"/>
    <x v="1"/>
    <n v="34933"/>
  </r>
  <r>
    <s v="4306116000"/>
    <x v="242"/>
    <x v="0"/>
    <x v="0"/>
    <n v="36317"/>
  </r>
  <r>
    <s v="4306116000"/>
    <x v="242"/>
    <x v="0"/>
    <x v="1"/>
    <n v="37436"/>
  </r>
  <r>
    <s v="4306121000"/>
    <x v="243"/>
    <x v="0"/>
    <x v="0"/>
    <n v="204023"/>
  </r>
  <r>
    <s v="4306121000"/>
    <x v="243"/>
    <x v="0"/>
    <x v="1"/>
    <n v="212635"/>
  </r>
  <r>
    <s v="4306124000"/>
    <x v="244"/>
    <x v="0"/>
    <x v="0"/>
    <n v="55638"/>
  </r>
  <r>
    <s v="4306124000"/>
    <x v="244"/>
    <x v="0"/>
    <x v="1"/>
    <n v="57777"/>
  </r>
  <r>
    <s v="4306125000"/>
    <x v="245"/>
    <x v="0"/>
    <x v="0"/>
    <n v="32105"/>
  </r>
  <r>
    <s v="4306125000"/>
    <x v="245"/>
    <x v="0"/>
    <x v="1"/>
    <n v="33259"/>
  </r>
  <r>
    <s v="4306126000"/>
    <x v="246"/>
    <x v="0"/>
    <x v="0"/>
    <n v="32613"/>
  </r>
  <r>
    <s v="4306126000"/>
    <x v="246"/>
    <x v="0"/>
    <x v="1"/>
    <n v="33916"/>
  </r>
  <r>
    <s v="4306264000"/>
    <x v="247"/>
    <x v="0"/>
    <x v="0"/>
    <n v="327748"/>
  </r>
  <r>
    <s v="4306264000"/>
    <x v="247"/>
    <x v="0"/>
    <x v="1"/>
    <n v="338984"/>
  </r>
  <r>
    <s v="4326301000"/>
    <x v="248"/>
    <x v="0"/>
    <x v="0"/>
    <n v="23200"/>
  </r>
  <r>
    <s v="4326301000"/>
    <x v="248"/>
    <x v="0"/>
    <x v="1"/>
    <n v="23986"/>
  </r>
  <r>
    <s v="4326308000"/>
    <x v="249"/>
    <x v="0"/>
    <x v="0"/>
    <n v="39010"/>
  </r>
  <r>
    <s v="4326308000"/>
    <x v="249"/>
    <x v="0"/>
    <x v="1"/>
    <n v="40285"/>
  </r>
  <r>
    <s v="4326309000"/>
    <x v="250"/>
    <x v="0"/>
    <x v="0"/>
    <n v="33407"/>
  </r>
  <r>
    <s v="4326309000"/>
    <x v="250"/>
    <x v="0"/>
    <x v="1"/>
    <n v="34735"/>
  </r>
  <r>
    <s v="4326313000"/>
    <x v="251"/>
    <x v="0"/>
    <x v="0"/>
    <n v="28622"/>
  </r>
  <r>
    <s v="4326313000"/>
    <x v="251"/>
    <x v="0"/>
    <x v="1"/>
    <n v="30046"/>
  </r>
  <r>
    <s v="4326361000"/>
    <x v="252"/>
    <x v="0"/>
    <x v="0"/>
    <n v="47139"/>
  </r>
  <r>
    <s v="4326361000"/>
    <x v="252"/>
    <x v="0"/>
    <x v="1"/>
    <n v="49096"/>
  </r>
  <r>
    <s v="4326402000"/>
    <x v="253"/>
    <x v="0"/>
    <x v="0"/>
    <n v="25889"/>
  </r>
  <r>
    <s v="4326402000"/>
    <x v="253"/>
    <x v="0"/>
    <x v="1"/>
    <n v="26498"/>
  </r>
  <r>
    <s v="4326403000"/>
    <x v="254"/>
    <x v="0"/>
    <x v="0"/>
    <n v="28650"/>
  </r>
  <r>
    <s v="4326403000"/>
    <x v="254"/>
    <x v="0"/>
    <x v="1"/>
    <n v="29485"/>
  </r>
  <r>
    <s v="4326410000"/>
    <x v="255"/>
    <x v="0"/>
    <x v="0"/>
    <n v="38045"/>
  </r>
  <r>
    <s v="4326410000"/>
    <x v="255"/>
    <x v="0"/>
    <x v="1"/>
    <n v="39172"/>
  </r>
  <r>
    <s v="4326412000"/>
    <x v="256"/>
    <x v="0"/>
    <x v="0"/>
    <n v="22445"/>
  </r>
  <r>
    <s v="4326412000"/>
    <x v="256"/>
    <x v="0"/>
    <x v="1"/>
    <n v="23329"/>
  </r>
  <r>
    <s v="4326415000"/>
    <x v="257"/>
    <x v="0"/>
    <x v="0"/>
    <n v="31787"/>
  </r>
  <r>
    <s v="4326415000"/>
    <x v="257"/>
    <x v="0"/>
    <x v="1"/>
    <n v="32897"/>
  </r>
  <r>
    <s v="4326416000"/>
    <x v="258"/>
    <x v="0"/>
    <x v="0"/>
    <n v="24359"/>
  </r>
  <r>
    <s v="4326416000"/>
    <x v="258"/>
    <x v="0"/>
    <x v="1"/>
    <n v="25122"/>
  </r>
  <r>
    <s v="4326417000"/>
    <x v="259"/>
    <x v="0"/>
    <x v="0"/>
    <n v="25659"/>
  </r>
  <r>
    <s v="4326417000"/>
    <x v="259"/>
    <x v="0"/>
    <x v="1"/>
    <n v="26299"/>
  </r>
  <r>
    <s v="4326418000"/>
    <x v="260"/>
    <x v="0"/>
    <x v="0"/>
    <n v="19726"/>
  </r>
  <r>
    <s v="4326418000"/>
    <x v="260"/>
    <x v="0"/>
    <x v="1"/>
    <n v="20308"/>
  </r>
  <r>
    <s v="4326562000"/>
    <x v="261"/>
    <x v="0"/>
    <x v="0"/>
    <n v="189720"/>
  </r>
  <r>
    <s v="4326562000"/>
    <x v="261"/>
    <x v="0"/>
    <x v="1"/>
    <n v="197426"/>
  </r>
  <r>
    <s v="4326604000"/>
    <x v="262"/>
    <x v="0"/>
    <x v="0"/>
    <n v="45103"/>
  </r>
  <r>
    <s v="4326604000"/>
    <x v="262"/>
    <x v="0"/>
    <x v="1"/>
    <n v="47102"/>
  </r>
  <r>
    <s v="4326605000"/>
    <x v="263"/>
    <x v="0"/>
    <x v="0"/>
    <n v="31457"/>
  </r>
  <r>
    <s v="4326605000"/>
    <x v="263"/>
    <x v="0"/>
    <x v="1"/>
    <n v="32677"/>
  </r>
  <r>
    <s v="4326606000"/>
    <x v="264"/>
    <x v="0"/>
    <x v="0"/>
    <n v="46827"/>
  </r>
  <r>
    <s v="4326606000"/>
    <x v="264"/>
    <x v="0"/>
    <x v="1"/>
    <n v="48531"/>
  </r>
  <r>
    <s v="4326607000"/>
    <x v="265"/>
    <x v="0"/>
    <x v="0"/>
    <n v="25629"/>
  </r>
  <r>
    <s v="4326607000"/>
    <x v="265"/>
    <x v="0"/>
    <x v="1"/>
    <n v="26553"/>
  </r>
  <r>
    <s v="4326611000"/>
    <x v="266"/>
    <x v="0"/>
    <x v="0"/>
    <n v="37616"/>
  </r>
  <r>
    <s v="4326611000"/>
    <x v="266"/>
    <x v="0"/>
    <x v="1"/>
    <n v="39468"/>
  </r>
  <r>
    <s v="4326614000"/>
    <x v="267"/>
    <x v="0"/>
    <x v="0"/>
    <n v="59432"/>
  </r>
  <r>
    <s v="4326614000"/>
    <x v="267"/>
    <x v="0"/>
    <x v="1"/>
    <n v="61914"/>
  </r>
  <r>
    <s v="4326663000"/>
    <x v="268"/>
    <x v="0"/>
    <x v="0"/>
    <n v="17551"/>
  </r>
  <r>
    <s v="4326663000"/>
    <x v="268"/>
    <x v="0"/>
    <x v="1"/>
    <n v="18422"/>
  </r>
  <r>
    <s v="5020101000"/>
    <x v="269"/>
    <x v="0"/>
    <x v="0"/>
    <n v="40320"/>
  </r>
  <r>
    <s v="5020101000"/>
    <x v="269"/>
    <x v="0"/>
    <x v="1"/>
    <n v="42236"/>
  </r>
  <r>
    <s v="5020105000"/>
    <x v="270"/>
    <x v="0"/>
    <x v="0"/>
    <n v="28799"/>
  </r>
  <r>
    <s v="5020105000"/>
    <x v="270"/>
    <x v="0"/>
    <x v="1"/>
    <n v="29955"/>
  </r>
  <r>
    <s v="5020106000"/>
    <x v="271"/>
    <x v="0"/>
    <x v="0"/>
    <n v="33139"/>
  </r>
  <r>
    <s v="5020106000"/>
    <x v="271"/>
    <x v="0"/>
    <x v="1"/>
    <n v="34443"/>
  </r>
  <r>
    <s v="5020107000"/>
    <x v="272"/>
    <x v="0"/>
    <x v="0"/>
    <n v="20365"/>
  </r>
  <r>
    <s v="5020107000"/>
    <x v="272"/>
    <x v="0"/>
    <x v="1"/>
    <n v="21064"/>
  </r>
  <r>
    <s v="5020110000"/>
    <x v="273"/>
    <x v="0"/>
    <x v="0"/>
    <n v="30994"/>
  </r>
  <r>
    <s v="5020110000"/>
    <x v="273"/>
    <x v="0"/>
    <x v="1"/>
    <n v="32001"/>
  </r>
  <r>
    <s v="5020112000"/>
    <x v="274"/>
    <x v="0"/>
    <x v="0"/>
    <n v="25109"/>
  </r>
  <r>
    <s v="5020112000"/>
    <x v="274"/>
    <x v="0"/>
    <x v="1"/>
    <n v="26226"/>
  </r>
  <r>
    <s v="5020125000"/>
    <x v="275"/>
    <x v="0"/>
    <x v="0"/>
    <n v="46108"/>
  </r>
  <r>
    <s v="5020125000"/>
    <x v="275"/>
    <x v="0"/>
    <x v="1"/>
    <n v="47886"/>
  </r>
  <r>
    <s v="5020126000"/>
    <x v="276"/>
    <x v="0"/>
    <x v="0"/>
    <n v="23726"/>
  </r>
  <r>
    <s v="5020126000"/>
    <x v="276"/>
    <x v="0"/>
    <x v="1"/>
    <n v="24708"/>
  </r>
  <r>
    <s v="5020161000"/>
    <x v="277"/>
    <x v="0"/>
    <x v="0"/>
    <n v="42953"/>
  </r>
  <r>
    <s v="5020161000"/>
    <x v="277"/>
    <x v="0"/>
    <x v="1"/>
    <n v="44044"/>
  </r>
  <r>
    <s v="5020203000"/>
    <x v="278"/>
    <x v="0"/>
    <x v="0"/>
    <n v="42784"/>
  </r>
  <r>
    <s v="5020203000"/>
    <x v="278"/>
    <x v="0"/>
    <x v="1"/>
    <n v="44216"/>
  </r>
  <r>
    <s v="5020204000"/>
    <x v="279"/>
    <x v="0"/>
    <x v="0"/>
    <n v="21795"/>
  </r>
  <r>
    <s v="5020204000"/>
    <x v="279"/>
    <x v="0"/>
    <x v="1"/>
    <n v="22244"/>
  </r>
  <r>
    <s v="5020209000"/>
    <x v="280"/>
    <x v="0"/>
    <x v="0"/>
    <n v="29090"/>
  </r>
  <r>
    <s v="5020209000"/>
    <x v="280"/>
    <x v="0"/>
    <x v="1"/>
    <n v="30366"/>
  </r>
  <r>
    <s v="5020211000"/>
    <x v="281"/>
    <x v="0"/>
    <x v="0"/>
    <n v="53203"/>
  </r>
  <r>
    <s v="5020211000"/>
    <x v="281"/>
    <x v="0"/>
    <x v="1"/>
    <n v="54541"/>
  </r>
  <r>
    <s v="5020216000"/>
    <x v="282"/>
    <x v="0"/>
    <x v="0"/>
    <n v="30110"/>
  </r>
  <r>
    <s v="5020216000"/>
    <x v="282"/>
    <x v="0"/>
    <x v="1"/>
    <n v="31213"/>
  </r>
  <r>
    <s v="5020262000"/>
    <x v="283"/>
    <x v="0"/>
    <x v="0"/>
    <n v="46279"/>
  </r>
  <r>
    <s v="5020262000"/>
    <x v="283"/>
    <x v="0"/>
    <x v="1"/>
    <n v="47738"/>
  </r>
  <r>
    <s v="5020302000"/>
    <x v="284"/>
    <x v="0"/>
    <x v="0"/>
    <n v="49924"/>
  </r>
  <r>
    <s v="5020302000"/>
    <x v="284"/>
    <x v="0"/>
    <x v="1"/>
    <n v="51297"/>
  </r>
  <r>
    <s v="5020308000"/>
    <x v="285"/>
    <x v="0"/>
    <x v="0"/>
    <n v="88635"/>
  </r>
  <r>
    <s v="5020308000"/>
    <x v="285"/>
    <x v="0"/>
    <x v="1"/>
    <n v="91575"/>
  </r>
  <r>
    <s v="5020319000"/>
    <x v="139"/>
    <x v="0"/>
    <x v="0"/>
    <n v="81398"/>
  </r>
  <r>
    <s v="5020319000"/>
    <x v="139"/>
    <x v="0"/>
    <x v="1"/>
    <n v="84109"/>
  </r>
  <r>
    <s v="5020321000"/>
    <x v="286"/>
    <x v="0"/>
    <x v="0"/>
    <n v="63256"/>
  </r>
  <r>
    <s v="5020321000"/>
    <x v="286"/>
    <x v="0"/>
    <x v="1"/>
    <n v="59410"/>
  </r>
  <r>
    <s v="5020324000"/>
    <x v="287"/>
    <x v="0"/>
    <x v="0"/>
    <n v="38837"/>
  </r>
  <r>
    <s v="5020324000"/>
    <x v="287"/>
    <x v="0"/>
    <x v="1"/>
    <n v="39918"/>
  </r>
  <r>
    <s v="5020365000"/>
    <x v="288"/>
    <x v="0"/>
    <x v="0"/>
    <n v="15866"/>
  </r>
  <r>
    <s v="5020365000"/>
    <x v="288"/>
    <x v="0"/>
    <x v="1"/>
    <n v="21597"/>
  </r>
  <r>
    <s v="5020413000"/>
    <x v="289"/>
    <x v="0"/>
    <x v="0"/>
    <n v="22097"/>
  </r>
  <r>
    <s v="5020413000"/>
    <x v="289"/>
    <x v="0"/>
    <x v="1"/>
    <n v="22756"/>
  </r>
  <r>
    <s v="5020414000"/>
    <x v="290"/>
    <x v="0"/>
    <x v="0"/>
    <n v="57412"/>
  </r>
  <r>
    <s v="5020414000"/>
    <x v="290"/>
    <x v="0"/>
    <x v="1"/>
    <n v="59587"/>
  </r>
  <r>
    <s v="5020415000"/>
    <x v="291"/>
    <x v="0"/>
    <x v="0"/>
    <n v="42203"/>
  </r>
  <r>
    <s v="5020415000"/>
    <x v="291"/>
    <x v="0"/>
    <x v="1"/>
    <n v="43672"/>
  </r>
  <r>
    <s v="5020417000"/>
    <x v="292"/>
    <x v="0"/>
    <x v="0"/>
    <n v="28110"/>
  </r>
  <r>
    <s v="5020417000"/>
    <x v="292"/>
    <x v="0"/>
    <x v="1"/>
    <n v="29037"/>
  </r>
  <r>
    <s v="5020418000"/>
    <x v="245"/>
    <x v="0"/>
    <x v="0"/>
    <n v="31037"/>
  </r>
  <r>
    <s v="5020418000"/>
    <x v="245"/>
    <x v="0"/>
    <x v="1"/>
    <n v="32407"/>
  </r>
  <r>
    <s v="5020420000"/>
    <x v="293"/>
    <x v="0"/>
    <x v="0"/>
    <n v="48845"/>
  </r>
  <r>
    <s v="5020420000"/>
    <x v="293"/>
    <x v="0"/>
    <x v="1"/>
    <n v="50706"/>
  </r>
  <r>
    <s v="5020422000"/>
    <x v="294"/>
    <x v="0"/>
    <x v="0"/>
    <n v="27616"/>
  </r>
  <r>
    <s v="5020422000"/>
    <x v="294"/>
    <x v="0"/>
    <x v="1"/>
    <n v="28487"/>
  </r>
  <r>
    <s v="5020423000"/>
    <x v="295"/>
    <x v="0"/>
    <x v="0"/>
    <n v="77818"/>
  </r>
  <r>
    <s v="5020423000"/>
    <x v="295"/>
    <x v="0"/>
    <x v="1"/>
    <n v="81115"/>
  </r>
  <r>
    <s v="5020564000"/>
    <x v="296"/>
    <x v="0"/>
    <x v="0"/>
    <n v="365058"/>
  </r>
  <r>
    <s v="5020564000"/>
    <x v="296"/>
    <x v="0"/>
    <x v="1"/>
    <n v="381831"/>
  </r>
  <r>
    <s v="5163101000"/>
    <x v="81"/>
    <x v="0"/>
    <x v="0"/>
    <n v="52927"/>
  </r>
  <r>
    <s v="5163101000"/>
    <x v="81"/>
    <x v="0"/>
    <x v="1"/>
    <n v="54542"/>
  </r>
  <r>
    <s v="5163102000"/>
    <x v="297"/>
    <x v="0"/>
    <x v="0"/>
    <n v="28419"/>
  </r>
  <r>
    <s v="5163102000"/>
    <x v="297"/>
    <x v="0"/>
    <x v="1"/>
    <n v="28935"/>
  </r>
  <r>
    <s v="5163106000"/>
    <x v="298"/>
    <x v="0"/>
    <x v="0"/>
    <n v="25555"/>
  </r>
  <r>
    <s v="5163106000"/>
    <x v="298"/>
    <x v="0"/>
    <x v="1"/>
    <n v="26275"/>
  </r>
  <r>
    <s v="5163107000"/>
    <x v="299"/>
    <x v="0"/>
    <x v="0"/>
    <n v="77578"/>
  </r>
  <r>
    <s v="5163107000"/>
    <x v="299"/>
    <x v="0"/>
    <x v="1"/>
    <n v="79853"/>
  </r>
  <r>
    <s v="5163110000"/>
    <x v="300"/>
    <x v="0"/>
    <x v="0"/>
    <n v="30422"/>
  </r>
  <r>
    <s v="5163110000"/>
    <x v="300"/>
    <x v="0"/>
    <x v="1"/>
    <n v="31338"/>
  </r>
  <r>
    <s v="5163203000"/>
    <x v="301"/>
    <x v="0"/>
    <x v="0"/>
    <n v="49035"/>
  </r>
  <r>
    <s v="5163203000"/>
    <x v="301"/>
    <x v="0"/>
    <x v="1"/>
    <n v="50165"/>
  </r>
  <r>
    <s v="5163204000"/>
    <x v="302"/>
    <x v="0"/>
    <x v="0"/>
    <n v="36048"/>
  </r>
  <r>
    <s v="5163204000"/>
    <x v="302"/>
    <x v="0"/>
    <x v="1"/>
    <n v="37057"/>
  </r>
  <r>
    <s v="5163205000"/>
    <x v="303"/>
    <x v="0"/>
    <x v="0"/>
    <n v="35382"/>
  </r>
  <r>
    <s v="5163205000"/>
    <x v="303"/>
    <x v="0"/>
    <x v="1"/>
    <n v="36640"/>
  </r>
  <r>
    <s v="5163208000"/>
    <x v="304"/>
    <x v="0"/>
    <x v="0"/>
    <n v="39579"/>
  </r>
  <r>
    <s v="5163208000"/>
    <x v="304"/>
    <x v="0"/>
    <x v="1"/>
    <n v="40482"/>
  </r>
  <r>
    <s v="5163209000"/>
    <x v="144"/>
    <x v="0"/>
    <x v="0"/>
    <n v="80109"/>
  </r>
  <r>
    <s v="5163209000"/>
    <x v="144"/>
    <x v="0"/>
    <x v="1"/>
    <n v="82803"/>
  </r>
  <r>
    <s v="5163211000"/>
    <x v="305"/>
    <x v="0"/>
    <x v="0"/>
    <n v="38062"/>
  </r>
  <r>
    <s v="5163211000"/>
    <x v="305"/>
    <x v="0"/>
    <x v="1"/>
    <n v="39065"/>
  </r>
  <r>
    <s v="5163261000"/>
    <x v="306"/>
    <x v="0"/>
    <x v="0"/>
    <n v="71894"/>
  </r>
  <r>
    <s v="5163261000"/>
    <x v="306"/>
    <x v="0"/>
    <x v="1"/>
    <n v="74322"/>
  </r>
  <r>
    <s v="6040603000"/>
    <x v="307"/>
    <x v="0"/>
    <x v="0"/>
    <n v="61362"/>
  </r>
  <r>
    <s v="6040603000"/>
    <x v="307"/>
    <x v="0"/>
    <x v="1"/>
    <n v="64176"/>
  </r>
  <r>
    <s v="6040615000"/>
    <x v="308"/>
    <x v="0"/>
    <x v="0"/>
    <n v="52656"/>
  </r>
  <r>
    <s v="6040615000"/>
    <x v="308"/>
    <x v="0"/>
    <x v="1"/>
    <n v="54691"/>
  </r>
  <r>
    <s v="6040661000"/>
    <x v="309"/>
    <x v="0"/>
    <x v="0"/>
    <n v="182640"/>
  </r>
  <r>
    <s v="6040661000"/>
    <x v="309"/>
    <x v="0"/>
    <x v="1"/>
    <n v="188143"/>
  </r>
  <r>
    <s v="6040663000"/>
    <x v="310"/>
    <x v="0"/>
    <x v="0"/>
    <n v="91973"/>
  </r>
  <r>
    <s v="6040663000"/>
    <x v="310"/>
    <x v="0"/>
    <x v="1"/>
    <n v="95247"/>
  </r>
  <r>
    <s v="6040702000"/>
    <x v="311"/>
    <x v="0"/>
    <x v="0"/>
    <n v="41987"/>
  </r>
  <r>
    <s v="6040702000"/>
    <x v="311"/>
    <x v="0"/>
    <x v="1"/>
    <n v="43295"/>
  </r>
  <r>
    <s v="6040704000"/>
    <x v="312"/>
    <x v="0"/>
    <x v="0"/>
    <n v="23744"/>
  </r>
  <r>
    <s v="6040704000"/>
    <x v="312"/>
    <x v="0"/>
    <x v="1"/>
    <n v="24592"/>
  </r>
  <r>
    <s v="6040705000"/>
    <x v="313"/>
    <x v="0"/>
    <x v="0"/>
    <n v="26606"/>
  </r>
  <r>
    <s v="6040705000"/>
    <x v="313"/>
    <x v="0"/>
    <x v="1"/>
    <n v="27484"/>
  </r>
  <r>
    <s v="6040706000"/>
    <x v="314"/>
    <x v="0"/>
    <x v="0"/>
    <n v="23495"/>
  </r>
  <r>
    <s v="6040706000"/>
    <x v="314"/>
    <x v="0"/>
    <x v="1"/>
    <n v="24420"/>
  </r>
  <r>
    <s v="6040712000"/>
    <x v="315"/>
    <x v="0"/>
    <x v="0"/>
    <n v="24001"/>
  </r>
  <r>
    <s v="6040712000"/>
    <x v="315"/>
    <x v="0"/>
    <x v="1"/>
    <n v="24707"/>
  </r>
  <r>
    <s v="6040717000"/>
    <x v="316"/>
    <x v="0"/>
    <x v="0"/>
    <n v="18995"/>
  </r>
  <r>
    <s v="6040717000"/>
    <x v="316"/>
    <x v="0"/>
    <x v="1"/>
    <n v="19586"/>
  </r>
  <r>
    <s v="6040762000"/>
    <x v="317"/>
    <x v="0"/>
    <x v="0"/>
    <n v="37563"/>
  </r>
  <r>
    <s v="6040762000"/>
    <x v="317"/>
    <x v="0"/>
    <x v="1"/>
    <n v="38494"/>
  </r>
  <r>
    <s v="6040801000"/>
    <x v="318"/>
    <x v="0"/>
    <x v="0"/>
    <n v="27637"/>
  </r>
  <r>
    <s v="6040801000"/>
    <x v="318"/>
    <x v="0"/>
    <x v="1"/>
    <n v="28544"/>
  </r>
  <r>
    <s v="6040808000"/>
    <x v="319"/>
    <x v="0"/>
    <x v="0"/>
    <n v="36250"/>
  </r>
  <r>
    <s v="6040808000"/>
    <x v="319"/>
    <x v="0"/>
    <x v="1"/>
    <n v="37651"/>
  </r>
  <r>
    <s v="6040811000"/>
    <x v="320"/>
    <x v="0"/>
    <x v="0"/>
    <n v="25337"/>
  </r>
  <r>
    <s v="6040811000"/>
    <x v="320"/>
    <x v="0"/>
    <x v="1"/>
    <n v="26334"/>
  </r>
  <r>
    <s v="6040818000"/>
    <x v="321"/>
    <x v="0"/>
    <x v="0"/>
    <n v="49913"/>
  </r>
  <r>
    <s v="6040818000"/>
    <x v="321"/>
    <x v="0"/>
    <x v="1"/>
    <n v="51868"/>
  </r>
  <r>
    <s v="6040864000"/>
    <x v="322"/>
    <x v="0"/>
    <x v="0"/>
    <n v="49688"/>
  </r>
  <r>
    <s v="6040864000"/>
    <x v="322"/>
    <x v="0"/>
    <x v="1"/>
    <n v="51227"/>
  </r>
  <r>
    <s v="6046707000"/>
    <x v="323"/>
    <x v="0"/>
    <x v="0"/>
    <n v="78636"/>
  </r>
  <r>
    <s v="6046707000"/>
    <x v="323"/>
    <x v="0"/>
    <x v="1"/>
    <n v="81709"/>
  </r>
  <r>
    <s v="6046709000"/>
    <x v="324"/>
    <x v="0"/>
    <x v="0"/>
    <n v="26347"/>
  </r>
  <r>
    <s v="6046709000"/>
    <x v="324"/>
    <x v="0"/>
    <x v="1"/>
    <n v="27284"/>
  </r>
  <r>
    <s v="6046710000"/>
    <x v="325"/>
    <x v="0"/>
    <x v="0"/>
    <n v="44100"/>
  </r>
  <r>
    <s v="6046710000"/>
    <x v="325"/>
    <x v="0"/>
    <x v="1"/>
    <n v="45404"/>
  </r>
  <r>
    <s v="6046719000"/>
    <x v="326"/>
    <x v="0"/>
    <x v="0"/>
    <n v="39412"/>
  </r>
  <r>
    <s v="6046719000"/>
    <x v="326"/>
    <x v="0"/>
    <x v="1"/>
    <n v="40517"/>
  </r>
  <r>
    <s v="6046813000"/>
    <x v="327"/>
    <x v="0"/>
    <x v="0"/>
    <n v="23341"/>
  </r>
  <r>
    <s v="6046813000"/>
    <x v="327"/>
    <x v="0"/>
    <x v="1"/>
    <n v="24295"/>
  </r>
  <r>
    <s v="6046814000"/>
    <x v="328"/>
    <x v="0"/>
    <x v="0"/>
    <n v="52882"/>
  </r>
  <r>
    <s v="6046814000"/>
    <x v="328"/>
    <x v="0"/>
    <x v="1"/>
    <n v="54505"/>
  </r>
  <r>
    <s v="6046816000"/>
    <x v="329"/>
    <x v="0"/>
    <x v="0"/>
    <n v="27947"/>
  </r>
  <r>
    <s v="6046816000"/>
    <x v="329"/>
    <x v="0"/>
    <x v="1"/>
    <n v="29270"/>
  </r>
  <r>
    <s v="6224004000"/>
    <x v="330"/>
    <x v="0"/>
    <x v="0"/>
    <n v="60714"/>
  </r>
  <r>
    <s v="6224004000"/>
    <x v="330"/>
    <x v="0"/>
    <x v="1"/>
    <n v="64314"/>
  </r>
  <r>
    <s v="6224005000"/>
    <x v="331"/>
    <x v="0"/>
    <x v="0"/>
    <n v="73557"/>
  </r>
  <r>
    <s v="6224005000"/>
    <x v="331"/>
    <x v="0"/>
    <x v="1"/>
    <n v="76996"/>
  </r>
  <r>
    <s v="6224010000"/>
    <x v="47"/>
    <x v="0"/>
    <x v="0"/>
    <n v="18798"/>
  </r>
  <r>
    <s v="6224010000"/>
    <x v="47"/>
    <x v="0"/>
    <x v="1"/>
    <n v="19538"/>
  </r>
  <r>
    <s v="6224011000"/>
    <x v="332"/>
    <x v="0"/>
    <x v="0"/>
    <n v="41846"/>
  </r>
  <r>
    <s v="6224011000"/>
    <x v="332"/>
    <x v="0"/>
    <x v="1"/>
    <n v="43597"/>
  </r>
  <r>
    <s v="6224015000"/>
    <x v="333"/>
    <x v="0"/>
    <x v="0"/>
    <n v="92482"/>
  </r>
  <r>
    <s v="6224015000"/>
    <x v="333"/>
    <x v="0"/>
    <x v="1"/>
    <n v="97511"/>
  </r>
  <r>
    <s v="6224101000"/>
    <x v="334"/>
    <x v="0"/>
    <x v="0"/>
    <n v="43816"/>
  </r>
  <r>
    <s v="6224101000"/>
    <x v="334"/>
    <x v="0"/>
    <x v="1"/>
    <n v="45359"/>
  </r>
  <r>
    <s v="6224108000"/>
    <x v="335"/>
    <x v="0"/>
    <x v="0"/>
    <n v="32258"/>
  </r>
  <r>
    <s v="6224108000"/>
    <x v="335"/>
    <x v="0"/>
    <x v="1"/>
    <n v="33719"/>
  </r>
  <r>
    <s v="6224112000"/>
    <x v="336"/>
    <x v="0"/>
    <x v="0"/>
    <n v="47626"/>
  </r>
  <r>
    <s v="6224112000"/>
    <x v="336"/>
    <x v="0"/>
    <x v="1"/>
    <n v="50093"/>
  </r>
  <r>
    <s v="6224163000"/>
    <x v="337"/>
    <x v="0"/>
    <x v="0"/>
    <n v="41530"/>
  </r>
  <r>
    <s v="6224163000"/>
    <x v="337"/>
    <x v="0"/>
    <x v="1"/>
    <n v="43035"/>
  </r>
  <r>
    <s v="6224207000"/>
    <x v="338"/>
    <x v="0"/>
    <x v="0"/>
    <n v="42891"/>
  </r>
  <r>
    <s v="6224207000"/>
    <x v="338"/>
    <x v="0"/>
    <x v="1"/>
    <n v="44436"/>
  </r>
  <r>
    <s v="6224209000"/>
    <x v="339"/>
    <x v="0"/>
    <x v="0"/>
    <n v="31672"/>
  </r>
  <r>
    <s v="6224209000"/>
    <x v="339"/>
    <x v="0"/>
    <x v="1"/>
    <n v="32593"/>
  </r>
  <r>
    <s v="6224213000"/>
    <x v="340"/>
    <x v="0"/>
    <x v="0"/>
    <n v="60593"/>
  </r>
  <r>
    <s v="6224213000"/>
    <x v="340"/>
    <x v="0"/>
    <x v="1"/>
    <n v="63393"/>
  </r>
  <r>
    <s v="6224214000"/>
    <x v="341"/>
    <x v="0"/>
    <x v="0"/>
    <n v="59236"/>
  </r>
  <r>
    <s v="6224214000"/>
    <x v="341"/>
    <x v="0"/>
    <x v="1"/>
    <n v="61036"/>
  </r>
  <r>
    <s v="6224216000"/>
    <x v="342"/>
    <x v="0"/>
    <x v="0"/>
    <n v="22849"/>
  </r>
  <r>
    <s v="6224216000"/>
    <x v="342"/>
    <x v="0"/>
    <x v="1"/>
    <n v="23671"/>
  </r>
  <r>
    <s v="6224361000"/>
    <x v="343"/>
    <x v="0"/>
    <x v="0"/>
    <n v="250545"/>
  </r>
  <r>
    <s v="6224361000"/>
    <x v="343"/>
    <x v="0"/>
    <x v="1"/>
    <n v="255176"/>
  </r>
  <r>
    <s v="6224362000"/>
    <x v="344"/>
    <x v="0"/>
    <x v="0"/>
    <n v="129014"/>
  </r>
  <r>
    <s v="6224362000"/>
    <x v="344"/>
    <x v="0"/>
    <x v="1"/>
    <n v="134218"/>
  </r>
  <r>
    <s v="6224364000"/>
    <x v="345"/>
    <x v="0"/>
    <x v="0"/>
    <n v="26490"/>
  </r>
  <r>
    <s v="6224364000"/>
    <x v="345"/>
    <x v="0"/>
    <x v="1"/>
    <n v="26904"/>
  </r>
  <r>
    <s v="6227202000"/>
    <x v="346"/>
    <x v="0"/>
    <x v="0"/>
    <n v="48812"/>
  </r>
  <r>
    <s v="6227202000"/>
    <x v="346"/>
    <x v="0"/>
    <x v="1"/>
    <n v="50709"/>
  </r>
  <r>
    <s v="6227203000"/>
    <x v="347"/>
    <x v="0"/>
    <x v="0"/>
    <n v="30150"/>
  </r>
  <r>
    <s v="6227203000"/>
    <x v="347"/>
    <x v="0"/>
    <x v="1"/>
    <n v="31029"/>
  </r>
  <r>
    <s v="6227206000"/>
    <x v="348"/>
    <x v="0"/>
    <x v="0"/>
    <n v="38927"/>
  </r>
  <r>
    <s v="6227206000"/>
    <x v="348"/>
    <x v="0"/>
    <x v="1"/>
    <n v="40564"/>
  </r>
  <r>
    <s v="6285402000"/>
    <x v="349"/>
    <x v="0"/>
    <x v="0"/>
    <n v="21300"/>
  </r>
  <r>
    <s v="6285402000"/>
    <x v="349"/>
    <x v="0"/>
    <x v="1"/>
    <n v="21930"/>
  </r>
  <r>
    <s v="6285403000"/>
    <x v="350"/>
    <x v="0"/>
    <x v="0"/>
    <n v="32586"/>
  </r>
  <r>
    <s v="6285403000"/>
    <x v="350"/>
    <x v="0"/>
    <x v="1"/>
    <n v="33446"/>
  </r>
  <r>
    <s v="6285404000"/>
    <x v="351"/>
    <x v="0"/>
    <x v="0"/>
    <n v="30603"/>
  </r>
  <r>
    <s v="6285404000"/>
    <x v="351"/>
    <x v="0"/>
    <x v="1"/>
    <n v="31715"/>
  </r>
  <r>
    <s v="6285407000"/>
    <x v="352"/>
    <x v="0"/>
    <x v="0"/>
    <n v="44221"/>
  </r>
  <r>
    <s v="6285407000"/>
    <x v="352"/>
    <x v="0"/>
    <x v="1"/>
    <n v="45944"/>
  </r>
  <r>
    <s v="6285412000"/>
    <x v="353"/>
    <x v="0"/>
    <x v="0"/>
    <n v="23609"/>
  </r>
  <r>
    <s v="6285412000"/>
    <x v="353"/>
    <x v="0"/>
    <x v="1"/>
    <n v="24348"/>
  </r>
  <r>
    <s v="6285415000"/>
    <x v="354"/>
    <x v="0"/>
    <x v="0"/>
    <n v="52076"/>
  </r>
  <r>
    <s v="6285415000"/>
    <x v="354"/>
    <x v="0"/>
    <x v="1"/>
    <n v="54286"/>
  </r>
  <r>
    <s v="6285461000"/>
    <x v="355"/>
    <x v="0"/>
    <x v="0"/>
    <n v="51971"/>
  </r>
  <r>
    <s v="6285461000"/>
    <x v="355"/>
    <x v="0"/>
    <x v="1"/>
    <n v="53409"/>
  </r>
  <r>
    <s v="6285505000"/>
    <x v="356"/>
    <x v="0"/>
    <x v="0"/>
    <n v="31164"/>
  </r>
  <r>
    <s v="6285505000"/>
    <x v="356"/>
    <x v="0"/>
    <x v="1"/>
    <n v="32496"/>
  </r>
  <r>
    <s v="6285506000"/>
    <x v="357"/>
    <x v="0"/>
    <x v="0"/>
    <n v="27029"/>
  </r>
  <r>
    <s v="6285506000"/>
    <x v="357"/>
    <x v="0"/>
    <x v="1"/>
    <n v="27959"/>
  </r>
  <r>
    <s v="6285513000"/>
    <x v="358"/>
    <x v="0"/>
    <x v="0"/>
    <n v="16997"/>
  </r>
  <r>
    <s v="6285513000"/>
    <x v="358"/>
    <x v="0"/>
    <x v="1"/>
    <n v="17432"/>
  </r>
  <r>
    <s v="6285516000"/>
    <x v="359"/>
    <x v="0"/>
    <x v="0"/>
    <n v="24165"/>
  </r>
  <r>
    <s v="6285516000"/>
    <x v="359"/>
    <x v="0"/>
    <x v="1"/>
    <n v="24793"/>
  </r>
  <r>
    <s v="6285518000"/>
    <x v="360"/>
    <x v="0"/>
    <x v="0"/>
    <n v="12121"/>
  </r>
  <r>
    <s v="6285518000"/>
    <x v="360"/>
    <x v="0"/>
    <x v="1"/>
    <n v="12417"/>
  </r>
  <r>
    <s v="6285519000"/>
    <x v="361"/>
    <x v="0"/>
    <x v="0"/>
    <n v="12199"/>
  </r>
  <r>
    <s v="6285519000"/>
    <x v="361"/>
    <x v="0"/>
    <x v="1"/>
    <n v="12462"/>
  </r>
  <r>
    <s v="6285601000"/>
    <x v="362"/>
    <x v="0"/>
    <x v="0"/>
    <n v="29603"/>
  </r>
  <r>
    <s v="6285601000"/>
    <x v="362"/>
    <x v="0"/>
    <x v="1"/>
    <n v="30493"/>
  </r>
  <r>
    <s v="6285608000"/>
    <x v="363"/>
    <x v="0"/>
    <x v="0"/>
    <n v="29961"/>
  </r>
  <r>
    <s v="6285608000"/>
    <x v="363"/>
    <x v="0"/>
    <x v="1"/>
    <n v="30769"/>
  </r>
  <r>
    <s v="6285609000"/>
    <x v="364"/>
    <x v="0"/>
    <x v="0"/>
    <n v="21169"/>
  </r>
  <r>
    <s v="6285609000"/>
    <x v="364"/>
    <x v="0"/>
    <x v="1"/>
    <n v="21855"/>
  </r>
  <r>
    <s v="6285610000"/>
    <x v="365"/>
    <x v="0"/>
    <x v="0"/>
    <n v="22830"/>
  </r>
  <r>
    <s v="6285610000"/>
    <x v="365"/>
    <x v="0"/>
    <x v="1"/>
    <n v="23446"/>
  </r>
  <r>
    <s v="6285611000"/>
    <x v="366"/>
    <x v="0"/>
    <x v="0"/>
    <n v="15723"/>
  </r>
  <r>
    <s v="6285611000"/>
    <x v="366"/>
    <x v="0"/>
    <x v="1"/>
    <n v="16275"/>
  </r>
  <r>
    <s v="6285614000"/>
    <x v="367"/>
    <x v="0"/>
    <x v="0"/>
    <n v="60547"/>
  </r>
  <r>
    <s v="6285614000"/>
    <x v="367"/>
    <x v="0"/>
    <x v="1"/>
    <n v="63084"/>
  </r>
  <r>
    <s v="6285617000"/>
    <x v="368"/>
    <x v="0"/>
    <x v="0"/>
    <n v="34585"/>
  </r>
  <r>
    <s v="6285617000"/>
    <x v="368"/>
    <x v="0"/>
    <x v="1"/>
    <n v="35762"/>
  </r>
  <r>
    <s v="6285662000"/>
    <x v="369"/>
    <x v="0"/>
    <x v="0"/>
    <n v="78621"/>
  </r>
  <r>
    <s v="6285662000"/>
    <x v="369"/>
    <x v="0"/>
    <x v="1"/>
    <n v="813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5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4" indent="0" compact="0" compactData="0" gridDropZones="1">
  <location ref="A1:C373" firstHeaderRow="1" firstDataRow="3" firstDataCol="1"/>
  <pivotFields count="5">
    <pivotField compact="0" outline="0" subtotalTop="0" showAll="0" defaultSubtotal="0"/>
    <pivotField axis="axisRow" compact="0" outline="0" subtotalTop="0" showAll="0" defaultSubtotal="0">
      <items count="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</items>
    </pivotField>
    <pivotField axis="axisCol" showAll="0" defaultSubtotal="0">
      <items count="1">
        <item x="0"/>
      </items>
    </pivotField>
    <pivotField axis="axisCol" showAll="0" defaultSubtotal="0">
      <items count="2">
        <item x="0"/>
        <item x="1"/>
      </items>
    </pivotField>
    <pivotField dataField="1" showAll="0"/>
  </pivotFields>
  <rowFields count="1">
    <field x="1"/>
  </rowFields>
  <rowItems count="3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</rowItems>
  <colFields count="2">
    <field x="2"/>
    <field x="3"/>
  </colFields>
  <colItems count="2">
    <i>
      <x/>
      <x/>
    </i>
    <i r="1">
      <x v="1"/>
    </i>
  </colItems>
  <dataFields count="1">
    <dataField name="Wartosc" fld="4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opLeftCell="B1" workbookViewId="0">
      <selection activeCell="B6" sqref="B6"/>
    </sheetView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50.1" customHeight="1" x14ac:dyDescent="0.25">
      <c r="B2" s="2" t="s">
        <v>2</v>
      </c>
    </row>
    <row r="3" spans="1:2" x14ac:dyDescent="0.25">
      <c r="A3" t="s">
        <v>3</v>
      </c>
      <c r="B3" t="s">
        <v>4</v>
      </c>
    </row>
    <row r="4" spans="1:2" ht="50.1" customHeight="1" x14ac:dyDescent="0.25">
      <c r="B4" s="2" t="s">
        <v>5</v>
      </c>
    </row>
    <row r="5" spans="1:2" x14ac:dyDescent="0.25">
      <c r="A5" t="s">
        <v>6</v>
      </c>
      <c r="B5" t="s">
        <v>7</v>
      </c>
    </row>
    <row r="6" spans="1:2" ht="50.1" customHeight="1" x14ac:dyDescent="0.25">
      <c r="B6" s="2" t="s">
        <v>8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12</v>
      </c>
    </row>
    <row r="9" spans="1:2" ht="50.1" customHeight="1" x14ac:dyDescent="0.25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1"/>
  <sheetViews>
    <sheetView workbookViewId="0">
      <selection activeCell="A761" sqref="A761"/>
    </sheetView>
  </sheetViews>
  <sheetFormatPr defaultRowHeight="15" x14ac:dyDescent="0.25"/>
  <cols>
    <col min="2" max="2" width="29.7109375" bestFit="1" customWidth="1"/>
    <col min="3" max="3" width="19.85546875" bestFit="1" customWidth="1"/>
    <col min="4" max="4" width="5" bestFit="1" customWidth="1"/>
  </cols>
  <sheetData>
    <row r="1" spans="1:7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25">
      <c r="A2" t="s">
        <v>22</v>
      </c>
      <c r="B2" t="s">
        <v>23</v>
      </c>
      <c r="C2" t="s">
        <v>24</v>
      </c>
      <c r="D2" t="s">
        <v>25</v>
      </c>
      <c r="E2" s="3">
        <v>42420</v>
      </c>
      <c r="F2" t="s">
        <v>26</v>
      </c>
      <c r="G2" t="s">
        <v>27</v>
      </c>
    </row>
    <row r="3" spans="1:7" x14ac:dyDescent="0.25">
      <c r="A3" t="s">
        <v>22</v>
      </c>
      <c r="B3" t="s">
        <v>23</v>
      </c>
      <c r="C3" t="s">
        <v>24</v>
      </c>
      <c r="D3" t="s">
        <v>28</v>
      </c>
      <c r="E3" s="3">
        <v>44310</v>
      </c>
      <c r="F3" t="s">
        <v>26</v>
      </c>
      <c r="G3" t="s">
        <v>27</v>
      </c>
    </row>
    <row r="4" spans="1:7" x14ac:dyDescent="0.25">
      <c r="A4" t="s">
        <v>29</v>
      </c>
      <c r="B4" t="s">
        <v>30</v>
      </c>
      <c r="C4" t="s">
        <v>24</v>
      </c>
      <c r="D4" t="s">
        <v>25</v>
      </c>
      <c r="E4" s="3">
        <v>64682</v>
      </c>
      <c r="F4" t="s">
        <v>26</v>
      </c>
      <c r="G4" t="s">
        <v>27</v>
      </c>
    </row>
    <row r="5" spans="1:7" x14ac:dyDescent="0.25">
      <c r="A5" t="s">
        <v>29</v>
      </c>
      <c r="B5" t="s">
        <v>30</v>
      </c>
      <c r="C5" t="s">
        <v>24</v>
      </c>
      <c r="D5" t="s">
        <v>28</v>
      </c>
      <c r="E5" s="3">
        <v>67251</v>
      </c>
      <c r="F5" t="s">
        <v>26</v>
      </c>
      <c r="G5" t="s">
        <v>27</v>
      </c>
    </row>
    <row r="6" spans="1:7" x14ac:dyDescent="0.25">
      <c r="A6" t="s">
        <v>31</v>
      </c>
      <c r="B6" t="s">
        <v>32</v>
      </c>
      <c r="C6" t="s">
        <v>24</v>
      </c>
      <c r="D6" t="s">
        <v>25</v>
      </c>
      <c r="E6" s="3">
        <v>84864</v>
      </c>
      <c r="F6" t="s">
        <v>26</v>
      </c>
      <c r="G6" t="s">
        <v>27</v>
      </c>
    </row>
    <row r="7" spans="1:7" x14ac:dyDescent="0.25">
      <c r="A7" t="s">
        <v>31</v>
      </c>
      <c r="B7" t="s">
        <v>32</v>
      </c>
      <c r="C7" t="s">
        <v>24</v>
      </c>
      <c r="D7" t="s">
        <v>28</v>
      </c>
      <c r="E7" s="3">
        <v>87549</v>
      </c>
      <c r="F7" t="s">
        <v>26</v>
      </c>
      <c r="G7" t="s">
        <v>27</v>
      </c>
    </row>
    <row r="8" spans="1:7" x14ac:dyDescent="0.25">
      <c r="A8" t="s">
        <v>33</v>
      </c>
      <c r="B8" t="s">
        <v>34</v>
      </c>
      <c r="C8" t="s">
        <v>24</v>
      </c>
      <c r="D8" t="s">
        <v>25</v>
      </c>
      <c r="E8" s="3">
        <v>18267</v>
      </c>
      <c r="F8" t="s">
        <v>26</v>
      </c>
      <c r="G8" t="s">
        <v>27</v>
      </c>
    </row>
    <row r="9" spans="1:7" x14ac:dyDescent="0.25">
      <c r="A9" t="s">
        <v>33</v>
      </c>
      <c r="B9" t="s">
        <v>34</v>
      </c>
      <c r="C9" t="s">
        <v>24</v>
      </c>
      <c r="D9" t="s">
        <v>28</v>
      </c>
      <c r="E9" s="3">
        <v>18842</v>
      </c>
      <c r="F9" t="s">
        <v>26</v>
      </c>
      <c r="G9" t="s">
        <v>27</v>
      </c>
    </row>
    <row r="10" spans="1:7" x14ac:dyDescent="0.25">
      <c r="A10" t="s">
        <v>35</v>
      </c>
      <c r="B10" t="s">
        <v>36</v>
      </c>
      <c r="C10" t="s">
        <v>24</v>
      </c>
      <c r="D10" t="s">
        <v>25</v>
      </c>
      <c r="E10" s="3">
        <v>341170</v>
      </c>
      <c r="F10" t="s">
        <v>26</v>
      </c>
      <c r="G10" t="s">
        <v>27</v>
      </c>
    </row>
    <row r="11" spans="1:7" x14ac:dyDescent="0.25">
      <c r="A11" t="s">
        <v>35</v>
      </c>
      <c r="B11" t="s">
        <v>36</v>
      </c>
      <c r="C11" t="s">
        <v>24</v>
      </c>
      <c r="D11" t="s">
        <v>28</v>
      </c>
      <c r="E11" s="3">
        <v>351870</v>
      </c>
      <c r="F11" t="s">
        <v>26</v>
      </c>
      <c r="G11" t="s">
        <v>27</v>
      </c>
    </row>
    <row r="12" spans="1:7" x14ac:dyDescent="0.25">
      <c r="A12" t="s">
        <v>37</v>
      </c>
      <c r="B12" t="s">
        <v>38</v>
      </c>
      <c r="C12" t="s">
        <v>24</v>
      </c>
      <c r="D12" t="s">
        <v>25</v>
      </c>
      <c r="E12" s="3">
        <v>61656</v>
      </c>
      <c r="F12" t="s">
        <v>26</v>
      </c>
      <c r="G12" t="s">
        <v>27</v>
      </c>
    </row>
    <row r="13" spans="1:7" x14ac:dyDescent="0.25">
      <c r="A13" t="s">
        <v>37</v>
      </c>
      <c r="B13" t="s">
        <v>38</v>
      </c>
      <c r="C13" t="s">
        <v>24</v>
      </c>
      <c r="D13" t="s">
        <v>28</v>
      </c>
      <c r="E13" s="3">
        <v>63808</v>
      </c>
      <c r="F13" t="s">
        <v>26</v>
      </c>
      <c r="G13" t="s">
        <v>27</v>
      </c>
    </row>
    <row r="14" spans="1:7" x14ac:dyDescent="0.25">
      <c r="A14" t="s">
        <v>39</v>
      </c>
      <c r="B14" t="s">
        <v>40</v>
      </c>
      <c r="C14" t="s">
        <v>24</v>
      </c>
      <c r="D14" t="s">
        <v>25</v>
      </c>
      <c r="E14" s="3">
        <v>38221</v>
      </c>
      <c r="F14" t="s">
        <v>26</v>
      </c>
      <c r="G14" t="s">
        <v>27</v>
      </c>
    </row>
    <row r="15" spans="1:7" x14ac:dyDescent="0.25">
      <c r="A15" t="s">
        <v>39</v>
      </c>
      <c r="B15" t="s">
        <v>40</v>
      </c>
      <c r="C15" t="s">
        <v>24</v>
      </c>
      <c r="D15" t="s">
        <v>28</v>
      </c>
      <c r="E15" s="3">
        <v>39452</v>
      </c>
      <c r="F15" t="s">
        <v>26</v>
      </c>
      <c r="G15" t="s">
        <v>27</v>
      </c>
    </row>
    <row r="16" spans="1:7" x14ac:dyDescent="0.25">
      <c r="A16" t="s">
        <v>41</v>
      </c>
      <c r="B16" t="s">
        <v>42</v>
      </c>
      <c r="C16" t="s">
        <v>24</v>
      </c>
      <c r="D16" t="s">
        <v>25</v>
      </c>
      <c r="E16" s="3">
        <v>47322</v>
      </c>
      <c r="F16" t="s">
        <v>26</v>
      </c>
      <c r="G16" t="s">
        <v>27</v>
      </c>
    </row>
    <row r="17" spans="1:7" x14ac:dyDescent="0.25">
      <c r="A17" t="s">
        <v>41</v>
      </c>
      <c r="B17" t="s">
        <v>42</v>
      </c>
      <c r="C17" t="s">
        <v>24</v>
      </c>
      <c r="D17" t="s">
        <v>28</v>
      </c>
      <c r="E17" s="3">
        <v>49294</v>
      </c>
      <c r="F17" t="s">
        <v>26</v>
      </c>
      <c r="G17" t="s">
        <v>27</v>
      </c>
    </row>
    <row r="18" spans="1:7" x14ac:dyDescent="0.25">
      <c r="A18" t="s">
        <v>43</v>
      </c>
      <c r="B18" t="s">
        <v>44</v>
      </c>
      <c r="C18" t="s">
        <v>24</v>
      </c>
      <c r="D18" t="s">
        <v>25</v>
      </c>
      <c r="E18" s="3">
        <v>59216</v>
      </c>
      <c r="F18" t="s">
        <v>26</v>
      </c>
      <c r="G18" t="s">
        <v>27</v>
      </c>
    </row>
    <row r="19" spans="1:7" x14ac:dyDescent="0.25">
      <c r="A19" t="s">
        <v>43</v>
      </c>
      <c r="B19" t="s">
        <v>44</v>
      </c>
      <c r="C19" t="s">
        <v>24</v>
      </c>
      <c r="D19" t="s">
        <v>28</v>
      </c>
      <c r="E19" s="3">
        <v>61374</v>
      </c>
      <c r="F19" t="s">
        <v>26</v>
      </c>
      <c r="G19" t="s">
        <v>27</v>
      </c>
    </row>
    <row r="20" spans="1:7" x14ac:dyDescent="0.25">
      <c r="A20" t="s">
        <v>45</v>
      </c>
      <c r="B20" t="s">
        <v>46</v>
      </c>
      <c r="C20" t="s">
        <v>24</v>
      </c>
      <c r="D20" t="s">
        <v>25</v>
      </c>
      <c r="E20" s="3">
        <v>60425</v>
      </c>
      <c r="F20" t="s">
        <v>26</v>
      </c>
      <c r="G20" t="s">
        <v>27</v>
      </c>
    </row>
    <row r="21" spans="1:7" x14ac:dyDescent="0.25">
      <c r="A21" t="s">
        <v>45</v>
      </c>
      <c r="B21" t="s">
        <v>46</v>
      </c>
      <c r="C21" t="s">
        <v>24</v>
      </c>
      <c r="D21" t="s">
        <v>28</v>
      </c>
      <c r="E21" s="3">
        <v>62631</v>
      </c>
      <c r="F21" t="s">
        <v>26</v>
      </c>
      <c r="G21" t="s">
        <v>27</v>
      </c>
    </row>
    <row r="22" spans="1:7" x14ac:dyDescent="0.25">
      <c r="A22" t="s">
        <v>47</v>
      </c>
      <c r="B22" t="s">
        <v>48</v>
      </c>
      <c r="C22" t="s">
        <v>24</v>
      </c>
      <c r="D22" t="s">
        <v>25</v>
      </c>
      <c r="E22" s="3">
        <v>35249</v>
      </c>
      <c r="F22" t="s">
        <v>26</v>
      </c>
      <c r="G22" t="s">
        <v>27</v>
      </c>
    </row>
    <row r="23" spans="1:7" x14ac:dyDescent="0.25">
      <c r="A23" t="s">
        <v>47</v>
      </c>
      <c r="B23" t="s">
        <v>48</v>
      </c>
      <c r="C23" t="s">
        <v>24</v>
      </c>
      <c r="D23" t="s">
        <v>28</v>
      </c>
      <c r="E23" s="3">
        <v>36335</v>
      </c>
      <c r="F23" t="s">
        <v>26</v>
      </c>
      <c r="G23" t="s">
        <v>27</v>
      </c>
    </row>
    <row r="24" spans="1:7" x14ac:dyDescent="0.25">
      <c r="A24" t="s">
        <v>49</v>
      </c>
      <c r="B24" t="s">
        <v>50</v>
      </c>
      <c r="C24" t="s">
        <v>24</v>
      </c>
      <c r="D24" t="s">
        <v>25</v>
      </c>
      <c r="E24" s="3">
        <v>31624</v>
      </c>
      <c r="F24" t="s">
        <v>26</v>
      </c>
      <c r="G24" t="s">
        <v>27</v>
      </c>
    </row>
    <row r="25" spans="1:7" x14ac:dyDescent="0.25">
      <c r="A25" t="s">
        <v>49</v>
      </c>
      <c r="B25" t="s">
        <v>50</v>
      </c>
      <c r="C25" t="s">
        <v>24</v>
      </c>
      <c r="D25" t="s">
        <v>28</v>
      </c>
      <c r="E25" s="3">
        <v>32561</v>
      </c>
      <c r="F25" t="s">
        <v>26</v>
      </c>
      <c r="G25" t="s">
        <v>27</v>
      </c>
    </row>
    <row r="26" spans="1:7" x14ac:dyDescent="0.25">
      <c r="A26" t="s">
        <v>51</v>
      </c>
      <c r="B26" t="s">
        <v>52</v>
      </c>
      <c r="C26" t="s">
        <v>24</v>
      </c>
      <c r="D26" t="s">
        <v>25</v>
      </c>
      <c r="E26" s="3">
        <v>27917</v>
      </c>
      <c r="F26" t="s">
        <v>26</v>
      </c>
      <c r="G26" t="s">
        <v>27</v>
      </c>
    </row>
    <row r="27" spans="1:7" x14ac:dyDescent="0.25">
      <c r="A27" t="s">
        <v>51</v>
      </c>
      <c r="B27" t="s">
        <v>52</v>
      </c>
      <c r="C27" t="s">
        <v>24</v>
      </c>
      <c r="D27" t="s">
        <v>28</v>
      </c>
      <c r="E27" s="3">
        <v>28812</v>
      </c>
      <c r="F27" t="s">
        <v>26</v>
      </c>
      <c r="G27" t="s">
        <v>27</v>
      </c>
    </row>
    <row r="28" spans="1:7" x14ac:dyDescent="0.25">
      <c r="A28" t="s">
        <v>53</v>
      </c>
      <c r="B28" t="s">
        <v>54</v>
      </c>
      <c r="C28" t="s">
        <v>24</v>
      </c>
      <c r="D28" t="s">
        <v>25</v>
      </c>
      <c r="E28" s="3">
        <v>24199</v>
      </c>
      <c r="F28" t="s">
        <v>26</v>
      </c>
      <c r="G28" t="s">
        <v>27</v>
      </c>
    </row>
    <row r="29" spans="1:7" x14ac:dyDescent="0.25">
      <c r="A29" t="s">
        <v>53</v>
      </c>
      <c r="B29" t="s">
        <v>54</v>
      </c>
      <c r="C29" t="s">
        <v>24</v>
      </c>
      <c r="D29" t="s">
        <v>28</v>
      </c>
      <c r="E29" s="3">
        <v>24938</v>
      </c>
      <c r="F29" t="s">
        <v>26</v>
      </c>
      <c r="G29" t="s">
        <v>27</v>
      </c>
    </row>
    <row r="30" spans="1:7" x14ac:dyDescent="0.25">
      <c r="A30" t="s">
        <v>55</v>
      </c>
      <c r="B30" t="s">
        <v>56</v>
      </c>
      <c r="C30" t="s">
        <v>24</v>
      </c>
      <c r="D30" t="s">
        <v>25</v>
      </c>
      <c r="E30" s="3">
        <v>67589</v>
      </c>
      <c r="F30" t="s">
        <v>26</v>
      </c>
      <c r="G30" t="s">
        <v>27</v>
      </c>
    </row>
    <row r="31" spans="1:7" x14ac:dyDescent="0.25">
      <c r="A31" t="s">
        <v>55</v>
      </c>
      <c r="B31" t="s">
        <v>56</v>
      </c>
      <c r="C31" t="s">
        <v>24</v>
      </c>
      <c r="D31" t="s">
        <v>28</v>
      </c>
      <c r="E31" s="3">
        <v>70213</v>
      </c>
      <c r="F31" t="s">
        <v>26</v>
      </c>
      <c r="G31" t="s">
        <v>27</v>
      </c>
    </row>
    <row r="32" spans="1:7" x14ac:dyDescent="0.25">
      <c r="A32" t="s">
        <v>57</v>
      </c>
      <c r="B32" t="s">
        <v>58</v>
      </c>
      <c r="C32" t="s">
        <v>24</v>
      </c>
      <c r="D32" t="s">
        <v>25</v>
      </c>
      <c r="E32" s="3">
        <v>41345</v>
      </c>
      <c r="F32" t="s">
        <v>26</v>
      </c>
      <c r="G32" t="s">
        <v>27</v>
      </c>
    </row>
    <row r="33" spans="1:7" x14ac:dyDescent="0.25">
      <c r="A33" t="s">
        <v>57</v>
      </c>
      <c r="B33" t="s">
        <v>58</v>
      </c>
      <c r="C33" t="s">
        <v>24</v>
      </c>
      <c r="D33" t="s">
        <v>28</v>
      </c>
      <c r="E33" s="3">
        <v>43047</v>
      </c>
      <c r="F33" t="s">
        <v>26</v>
      </c>
      <c r="G33" t="s">
        <v>27</v>
      </c>
    </row>
    <row r="34" spans="1:7" x14ac:dyDescent="0.25">
      <c r="A34" t="s">
        <v>59</v>
      </c>
      <c r="B34" t="s">
        <v>60</v>
      </c>
      <c r="C34" t="s">
        <v>24</v>
      </c>
      <c r="D34" t="s">
        <v>25</v>
      </c>
      <c r="E34" s="3">
        <v>26150</v>
      </c>
      <c r="F34" t="s">
        <v>26</v>
      </c>
      <c r="G34" t="s">
        <v>27</v>
      </c>
    </row>
    <row r="35" spans="1:7" x14ac:dyDescent="0.25">
      <c r="A35" t="s">
        <v>59</v>
      </c>
      <c r="B35" t="s">
        <v>60</v>
      </c>
      <c r="C35" t="s">
        <v>24</v>
      </c>
      <c r="D35" t="s">
        <v>28</v>
      </c>
      <c r="E35" s="3">
        <v>27006</v>
      </c>
      <c r="F35" t="s">
        <v>26</v>
      </c>
      <c r="G35" t="s">
        <v>27</v>
      </c>
    </row>
    <row r="36" spans="1:7" x14ac:dyDescent="0.25">
      <c r="A36" t="s">
        <v>61</v>
      </c>
      <c r="B36" t="s">
        <v>62</v>
      </c>
      <c r="C36" t="s">
        <v>24</v>
      </c>
      <c r="D36" t="s">
        <v>25</v>
      </c>
      <c r="E36" s="3">
        <v>36781</v>
      </c>
      <c r="F36" t="s">
        <v>26</v>
      </c>
      <c r="G36" t="s">
        <v>27</v>
      </c>
    </row>
    <row r="37" spans="1:7" x14ac:dyDescent="0.25">
      <c r="A37" t="s">
        <v>61</v>
      </c>
      <c r="B37" t="s">
        <v>62</v>
      </c>
      <c r="C37" t="s">
        <v>24</v>
      </c>
      <c r="D37" t="s">
        <v>28</v>
      </c>
      <c r="E37" s="3">
        <v>37973</v>
      </c>
      <c r="F37" t="s">
        <v>26</v>
      </c>
      <c r="G37" t="s">
        <v>27</v>
      </c>
    </row>
    <row r="38" spans="1:7" x14ac:dyDescent="0.25">
      <c r="A38" t="s">
        <v>63</v>
      </c>
      <c r="B38" t="s">
        <v>64</v>
      </c>
      <c r="C38" t="s">
        <v>24</v>
      </c>
      <c r="D38" t="s">
        <v>25</v>
      </c>
      <c r="E38" s="3">
        <v>56490</v>
      </c>
      <c r="F38" t="s">
        <v>26</v>
      </c>
      <c r="G38" t="s">
        <v>27</v>
      </c>
    </row>
    <row r="39" spans="1:7" x14ac:dyDescent="0.25">
      <c r="A39" t="s">
        <v>63</v>
      </c>
      <c r="B39" t="s">
        <v>64</v>
      </c>
      <c r="C39" t="s">
        <v>24</v>
      </c>
      <c r="D39" t="s">
        <v>28</v>
      </c>
      <c r="E39" s="3">
        <v>58142</v>
      </c>
      <c r="F39" t="s">
        <v>26</v>
      </c>
      <c r="G39" t="s">
        <v>27</v>
      </c>
    </row>
    <row r="40" spans="1:7" x14ac:dyDescent="0.25">
      <c r="A40" t="s">
        <v>65</v>
      </c>
      <c r="B40" t="s">
        <v>66</v>
      </c>
      <c r="C40" t="s">
        <v>24</v>
      </c>
      <c r="D40" t="s">
        <v>25</v>
      </c>
      <c r="E40" s="3">
        <v>30947</v>
      </c>
      <c r="F40" t="s">
        <v>26</v>
      </c>
      <c r="G40" t="s">
        <v>27</v>
      </c>
    </row>
    <row r="41" spans="1:7" x14ac:dyDescent="0.25">
      <c r="A41" t="s">
        <v>65</v>
      </c>
      <c r="B41" t="s">
        <v>66</v>
      </c>
      <c r="C41" t="s">
        <v>24</v>
      </c>
      <c r="D41" t="s">
        <v>28</v>
      </c>
      <c r="E41" s="3">
        <v>31854</v>
      </c>
      <c r="F41" t="s">
        <v>26</v>
      </c>
      <c r="G41" t="s">
        <v>27</v>
      </c>
    </row>
    <row r="42" spans="1:7" x14ac:dyDescent="0.25">
      <c r="A42" t="s">
        <v>67</v>
      </c>
      <c r="B42" t="s">
        <v>68</v>
      </c>
      <c r="C42" t="s">
        <v>24</v>
      </c>
      <c r="D42" t="s">
        <v>25</v>
      </c>
      <c r="E42" s="3">
        <v>44398</v>
      </c>
      <c r="F42" t="s">
        <v>26</v>
      </c>
      <c r="G42" t="s">
        <v>27</v>
      </c>
    </row>
    <row r="43" spans="1:7" x14ac:dyDescent="0.25">
      <c r="A43" t="s">
        <v>67</v>
      </c>
      <c r="B43" t="s">
        <v>68</v>
      </c>
      <c r="C43" t="s">
        <v>24</v>
      </c>
      <c r="D43" t="s">
        <v>28</v>
      </c>
      <c r="E43" s="3">
        <v>45547</v>
      </c>
      <c r="F43" t="s">
        <v>26</v>
      </c>
      <c r="G43" t="s">
        <v>27</v>
      </c>
    </row>
    <row r="44" spans="1:7" x14ac:dyDescent="0.25">
      <c r="A44" t="s">
        <v>69</v>
      </c>
      <c r="B44" t="s">
        <v>70</v>
      </c>
      <c r="C44" t="s">
        <v>24</v>
      </c>
      <c r="D44" t="s">
        <v>25</v>
      </c>
      <c r="E44" s="3">
        <v>27733</v>
      </c>
      <c r="F44" t="s">
        <v>26</v>
      </c>
      <c r="G44" t="s">
        <v>27</v>
      </c>
    </row>
    <row r="45" spans="1:7" x14ac:dyDescent="0.25">
      <c r="A45" t="s">
        <v>69</v>
      </c>
      <c r="B45" t="s">
        <v>70</v>
      </c>
      <c r="C45" t="s">
        <v>24</v>
      </c>
      <c r="D45" t="s">
        <v>28</v>
      </c>
      <c r="E45" s="3">
        <v>28739</v>
      </c>
      <c r="F45" t="s">
        <v>26</v>
      </c>
      <c r="G45" t="s">
        <v>27</v>
      </c>
    </row>
    <row r="46" spans="1:7" x14ac:dyDescent="0.25">
      <c r="A46" t="s">
        <v>71</v>
      </c>
      <c r="B46" t="s">
        <v>72</v>
      </c>
      <c r="C46" t="s">
        <v>24</v>
      </c>
      <c r="D46" t="s">
        <v>25</v>
      </c>
      <c r="E46" s="3">
        <v>22089</v>
      </c>
      <c r="F46" t="s">
        <v>26</v>
      </c>
      <c r="G46" t="s">
        <v>27</v>
      </c>
    </row>
    <row r="47" spans="1:7" x14ac:dyDescent="0.25">
      <c r="A47" t="s">
        <v>71</v>
      </c>
      <c r="B47" t="s">
        <v>72</v>
      </c>
      <c r="C47" t="s">
        <v>24</v>
      </c>
      <c r="D47" t="s">
        <v>28</v>
      </c>
      <c r="E47" s="3">
        <v>22831</v>
      </c>
      <c r="F47" t="s">
        <v>26</v>
      </c>
      <c r="G47" t="s">
        <v>27</v>
      </c>
    </row>
    <row r="48" spans="1:7" x14ac:dyDescent="0.25">
      <c r="A48" t="s">
        <v>73</v>
      </c>
      <c r="B48" t="s">
        <v>74</v>
      </c>
      <c r="C48" t="s">
        <v>24</v>
      </c>
      <c r="D48" t="s">
        <v>25</v>
      </c>
      <c r="E48" s="3">
        <v>23286</v>
      </c>
      <c r="F48" t="s">
        <v>26</v>
      </c>
      <c r="G48" t="s">
        <v>27</v>
      </c>
    </row>
    <row r="49" spans="1:7" x14ac:dyDescent="0.25">
      <c r="A49" t="s">
        <v>73</v>
      </c>
      <c r="B49" t="s">
        <v>74</v>
      </c>
      <c r="C49" t="s">
        <v>24</v>
      </c>
      <c r="D49" t="s">
        <v>28</v>
      </c>
      <c r="E49" s="3">
        <v>23935</v>
      </c>
      <c r="F49" t="s">
        <v>26</v>
      </c>
      <c r="G49" t="s">
        <v>27</v>
      </c>
    </row>
    <row r="50" spans="1:7" x14ac:dyDescent="0.25">
      <c r="A50" t="s">
        <v>75</v>
      </c>
      <c r="B50" t="s">
        <v>76</v>
      </c>
      <c r="C50" t="s">
        <v>24</v>
      </c>
      <c r="D50" t="s">
        <v>25</v>
      </c>
      <c r="E50" s="3">
        <v>49377</v>
      </c>
      <c r="F50" t="s">
        <v>26</v>
      </c>
      <c r="G50" t="s">
        <v>27</v>
      </c>
    </row>
    <row r="51" spans="1:7" x14ac:dyDescent="0.25">
      <c r="A51" t="s">
        <v>75</v>
      </c>
      <c r="B51" t="s">
        <v>76</v>
      </c>
      <c r="C51" t="s">
        <v>24</v>
      </c>
      <c r="D51" t="s">
        <v>28</v>
      </c>
      <c r="E51" s="3">
        <v>51052</v>
      </c>
      <c r="F51" t="s">
        <v>26</v>
      </c>
      <c r="G51" t="s">
        <v>27</v>
      </c>
    </row>
    <row r="52" spans="1:7" x14ac:dyDescent="0.25">
      <c r="A52" t="s">
        <v>77</v>
      </c>
      <c r="B52" t="s">
        <v>78</v>
      </c>
      <c r="C52" t="s">
        <v>24</v>
      </c>
      <c r="D52" t="s">
        <v>25</v>
      </c>
      <c r="E52" s="3">
        <v>40506</v>
      </c>
      <c r="F52" t="s">
        <v>26</v>
      </c>
      <c r="G52" t="s">
        <v>27</v>
      </c>
    </row>
    <row r="53" spans="1:7" x14ac:dyDescent="0.25">
      <c r="A53" t="s">
        <v>77</v>
      </c>
      <c r="B53" t="s">
        <v>78</v>
      </c>
      <c r="C53" t="s">
        <v>24</v>
      </c>
      <c r="D53" t="s">
        <v>28</v>
      </c>
      <c r="E53" s="3">
        <v>42121</v>
      </c>
      <c r="F53" t="s">
        <v>26</v>
      </c>
      <c r="G53" t="s">
        <v>27</v>
      </c>
    </row>
    <row r="54" spans="1:7" x14ac:dyDescent="0.25">
      <c r="A54" t="s">
        <v>79</v>
      </c>
      <c r="B54" t="s">
        <v>80</v>
      </c>
      <c r="C54" t="s">
        <v>24</v>
      </c>
      <c r="D54" t="s">
        <v>25</v>
      </c>
      <c r="E54" s="3">
        <v>52240</v>
      </c>
      <c r="F54" t="s">
        <v>26</v>
      </c>
      <c r="G54" t="s">
        <v>27</v>
      </c>
    </row>
    <row r="55" spans="1:7" x14ac:dyDescent="0.25">
      <c r="A55" t="s">
        <v>79</v>
      </c>
      <c r="B55" t="s">
        <v>80</v>
      </c>
      <c r="C55" t="s">
        <v>24</v>
      </c>
      <c r="D55" t="s">
        <v>28</v>
      </c>
      <c r="E55" s="3">
        <v>53964</v>
      </c>
      <c r="F55" t="s">
        <v>26</v>
      </c>
      <c r="G55" t="s">
        <v>27</v>
      </c>
    </row>
    <row r="56" spans="1:7" x14ac:dyDescent="0.25">
      <c r="A56" t="s">
        <v>81</v>
      </c>
      <c r="B56" t="s">
        <v>82</v>
      </c>
      <c r="C56" t="s">
        <v>24</v>
      </c>
      <c r="D56" t="s">
        <v>25</v>
      </c>
      <c r="E56" s="3">
        <v>30190</v>
      </c>
      <c r="F56" t="s">
        <v>26</v>
      </c>
      <c r="G56" t="s">
        <v>27</v>
      </c>
    </row>
    <row r="57" spans="1:7" x14ac:dyDescent="0.25">
      <c r="A57" t="s">
        <v>81</v>
      </c>
      <c r="B57" t="s">
        <v>82</v>
      </c>
      <c r="C57" t="s">
        <v>24</v>
      </c>
      <c r="D57" t="s">
        <v>28</v>
      </c>
      <c r="E57" s="3">
        <v>31488</v>
      </c>
      <c r="F57" t="s">
        <v>26</v>
      </c>
      <c r="G57" t="s">
        <v>27</v>
      </c>
    </row>
    <row r="58" spans="1:7" x14ac:dyDescent="0.25">
      <c r="A58" t="s">
        <v>83</v>
      </c>
      <c r="B58" t="s">
        <v>84</v>
      </c>
      <c r="C58" t="s">
        <v>24</v>
      </c>
      <c r="D58" t="s">
        <v>25</v>
      </c>
      <c r="E58" s="3">
        <v>21678</v>
      </c>
      <c r="F58" t="s">
        <v>26</v>
      </c>
      <c r="G58" t="s">
        <v>27</v>
      </c>
    </row>
    <row r="59" spans="1:7" x14ac:dyDescent="0.25">
      <c r="A59" t="s">
        <v>83</v>
      </c>
      <c r="B59" t="s">
        <v>84</v>
      </c>
      <c r="C59" t="s">
        <v>24</v>
      </c>
      <c r="D59" t="s">
        <v>28</v>
      </c>
      <c r="E59" s="3">
        <v>22367</v>
      </c>
      <c r="F59" t="s">
        <v>26</v>
      </c>
      <c r="G59" t="s">
        <v>27</v>
      </c>
    </row>
    <row r="60" spans="1:7" x14ac:dyDescent="0.25">
      <c r="A60" t="s">
        <v>85</v>
      </c>
      <c r="B60" t="s">
        <v>86</v>
      </c>
      <c r="C60" t="s">
        <v>24</v>
      </c>
      <c r="D60" t="s">
        <v>25</v>
      </c>
      <c r="E60" s="3">
        <v>27649</v>
      </c>
      <c r="F60" t="s">
        <v>26</v>
      </c>
      <c r="G60" t="s">
        <v>27</v>
      </c>
    </row>
    <row r="61" spans="1:7" x14ac:dyDescent="0.25">
      <c r="A61" t="s">
        <v>85</v>
      </c>
      <c r="B61" t="s">
        <v>86</v>
      </c>
      <c r="C61" t="s">
        <v>24</v>
      </c>
      <c r="D61" t="s">
        <v>28</v>
      </c>
      <c r="E61" s="3">
        <v>28545</v>
      </c>
      <c r="F61" t="s">
        <v>26</v>
      </c>
      <c r="G61" t="s">
        <v>27</v>
      </c>
    </row>
    <row r="62" spans="1:7" x14ac:dyDescent="0.25">
      <c r="A62" t="s">
        <v>87</v>
      </c>
      <c r="B62" t="s">
        <v>88</v>
      </c>
      <c r="C62" t="s">
        <v>24</v>
      </c>
      <c r="D62" t="s">
        <v>25</v>
      </c>
      <c r="E62" s="3">
        <v>45341</v>
      </c>
      <c r="F62" t="s">
        <v>26</v>
      </c>
      <c r="G62" t="s">
        <v>27</v>
      </c>
    </row>
    <row r="63" spans="1:7" x14ac:dyDescent="0.25">
      <c r="A63" t="s">
        <v>87</v>
      </c>
      <c r="B63" t="s">
        <v>88</v>
      </c>
      <c r="C63" t="s">
        <v>24</v>
      </c>
      <c r="D63" t="s">
        <v>28</v>
      </c>
      <c r="E63" s="3">
        <v>47182</v>
      </c>
      <c r="F63" t="s">
        <v>26</v>
      </c>
      <c r="G63" t="s">
        <v>27</v>
      </c>
    </row>
    <row r="64" spans="1:7" x14ac:dyDescent="0.25">
      <c r="A64" t="s">
        <v>89</v>
      </c>
      <c r="B64" t="s">
        <v>90</v>
      </c>
      <c r="C64" t="s">
        <v>24</v>
      </c>
      <c r="D64" t="s">
        <v>25</v>
      </c>
      <c r="E64" s="3">
        <v>38832</v>
      </c>
      <c r="F64" t="s">
        <v>26</v>
      </c>
      <c r="G64" t="s">
        <v>27</v>
      </c>
    </row>
    <row r="65" spans="1:7" x14ac:dyDescent="0.25">
      <c r="A65" t="s">
        <v>89</v>
      </c>
      <c r="B65" t="s">
        <v>90</v>
      </c>
      <c r="C65" t="s">
        <v>24</v>
      </c>
      <c r="D65" t="s">
        <v>28</v>
      </c>
      <c r="E65" s="3">
        <v>39895</v>
      </c>
      <c r="F65" t="s">
        <v>26</v>
      </c>
      <c r="G65" t="s">
        <v>27</v>
      </c>
    </row>
    <row r="66" spans="1:7" x14ac:dyDescent="0.25">
      <c r="A66" t="s">
        <v>91</v>
      </c>
      <c r="B66" t="s">
        <v>92</v>
      </c>
      <c r="C66" t="s">
        <v>24</v>
      </c>
      <c r="D66" t="s">
        <v>25</v>
      </c>
      <c r="E66" s="3">
        <v>30204</v>
      </c>
      <c r="F66" t="s">
        <v>26</v>
      </c>
      <c r="G66" t="s">
        <v>27</v>
      </c>
    </row>
    <row r="67" spans="1:7" x14ac:dyDescent="0.25">
      <c r="A67" t="s">
        <v>91</v>
      </c>
      <c r="B67" t="s">
        <v>92</v>
      </c>
      <c r="C67" t="s">
        <v>24</v>
      </c>
      <c r="D67" t="s">
        <v>28</v>
      </c>
      <c r="E67" s="3">
        <v>31300</v>
      </c>
      <c r="F67" t="s">
        <v>26</v>
      </c>
      <c r="G67" t="s">
        <v>27</v>
      </c>
    </row>
    <row r="68" spans="1:7" x14ac:dyDescent="0.25">
      <c r="A68" t="s">
        <v>93</v>
      </c>
      <c r="B68" t="s">
        <v>94</v>
      </c>
      <c r="C68" t="s">
        <v>24</v>
      </c>
      <c r="D68" t="s">
        <v>25</v>
      </c>
      <c r="E68" s="3">
        <v>37399</v>
      </c>
      <c r="F68" t="s">
        <v>26</v>
      </c>
      <c r="G68" t="s">
        <v>27</v>
      </c>
    </row>
    <row r="69" spans="1:7" x14ac:dyDescent="0.25">
      <c r="A69" t="s">
        <v>93</v>
      </c>
      <c r="B69" t="s">
        <v>94</v>
      </c>
      <c r="C69" t="s">
        <v>24</v>
      </c>
      <c r="D69" t="s">
        <v>28</v>
      </c>
      <c r="E69" s="3">
        <v>38893</v>
      </c>
      <c r="F69" t="s">
        <v>26</v>
      </c>
      <c r="G69" t="s">
        <v>27</v>
      </c>
    </row>
    <row r="70" spans="1:7" x14ac:dyDescent="0.25">
      <c r="A70" t="s">
        <v>95</v>
      </c>
      <c r="B70" t="s">
        <v>96</v>
      </c>
      <c r="C70" t="s">
        <v>24</v>
      </c>
      <c r="D70" t="s">
        <v>25</v>
      </c>
      <c r="E70" s="3">
        <v>21753</v>
      </c>
      <c r="F70" t="s">
        <v>26</v>
      </c>
      <c r="G70" t="s">
        <v>27</v>
      </c>
    </row>
    <row r="71" spans="1:7" x14ac:dyDescent="0.25">
      <c r="A71" t="s">
        <v>95</v>
      </c>
      <c r="B71" t="s">
        <v>96</v>
      </c>
      <c r="C71" t="s">
        <v>24</v>
      </c>
      <c r="D71" t="s">
        <v>28</v>
      </c>
      <c r="E71" s="3">
        <v>22640</v>
      </c>
      <c r="F71" t="s">
        <v>26</v>
      </c>
      <c r="G71" t="s">
        <v>27</v>
      </c>
    </row>
    <row r="72" spans="1:7" x14ac:dyDescent="0.25">
      <c r="A72" t="s">
        <v>97</v>
      </c>
      <c r="B72" t="s">
        <v>98</v>
      </c>
      <c r="C72" t="s">
        <v>24</v>
      </c>
      <c r="D72" t="s">
        <v>25</v>
      </c>
      <c r="E72" s="3">
        <v>22028</v>
      </c>
      <c r="F72" t="s">
        <v>26</v>
      </c>
      <c r="G72" t="s">
        <v>27</v>
      </c>
    </row>
    <row r="73" spans="1:7" x14ac:dyDescent="0.25">
      <c r="A73" t="s">
        <v>97</v>
      </c>
      <c r="B73" t="s">
        <v>98</v>
      </c>
      <c r="C73" t="s">
        <v>24</v>
      </c>
      <c r="D73" t="s">
        <v>28</v>
      </c>
      <c r="E73" s="3">
        <v>22616</v>
      </c>
      <c r="F73" t="s">
        <v>26</v>
      </c>
      <c r="G73" t="s">
        <v>27</v>
      </c>
    </row>
    <row r="74" spans="1:7" x14ac:dyDescent="0.25">
      <c r="A74" t="s">
        <v>99</v>
      </c>
      <c r="B74" t="s">
        <v>100</v>
      </c>
      <c r="C74" t="s">
        <v>24</v>
      </c>
      <c r="D74" t="s">
        <v>25</v>
      </c>
      <c r="E74" s="3">
        <v>35579</v>
      </c>
      <c r="F74" t="s">
        <v>26</v>
      </c>
      <c r="G74" t="s">
        <v>27</v>
      </c>
    </row>
    <row r="75" spans="1:7" x14ac:dyDescent="0.25">
      <c r="A75" t="s">
        <v>99</v>
      </c>
      <c r="B75" t="s">
        <v>100</v>
      </c>
      <c r="C75" t="s">
        <v>24</v>
      </c>
      <c r="D75" t="s">
        <v>28</v>
      </c>
      <c r="E75" s="3">
        <v>36628</v>
      </c>
      <c r="F75" t="s">
        <v>26</v>
      </c>
      <c r="G75" t="s">
        <v>27</v>
      </c>
    </row>
    <row r="76" spans="1:7" x14ac:dyDescent="0.25">
      <c r="A76" t="s">
        <v>101</v>
      </c>
      <c r="B76" t="s">
        <v>102</v>
      </c>
      <c r="C76" t="s">
        <v>24</v>
      </c>
      <c r="D76" t="s">
        <v>25</v>
      </c>
      <c r="E76" s="3">
        <v>20984</v>
      </c>
      <c r="F76" t="s">
        <v>26</v>
      </c>
      <c r="G76" t="s">
        <v>27</v>
      </c>
    </row>
    <row r="77" spans="1:7" x14ac:dyDescent="0.25">
      <c r="A77" t="s">
        <v>101</v>
      </c>
      <c r="B77" t="s">
        <v>102</v>
      </c>
      <c r="C77" t="s">
        <v>24</v>
      </c>
      <c r="D77" t="s">
        <v>28</v>
      </c>
      <c r="E77" s="3">
        <v>21544</v>
      </c>
      <c r="F77" t="s">
        <v>26</v>
      </c>
      <c r="G77" t="s">
        <v>27</v>
      </c>
    </row>
    <row r="78" spans="1:7" x14ac:dyDescent="0.25">
      <c r="A78" t="s">
        <v>103</v>
      </c>
      <c r="B78" t="s">
        <v>104</v>
      </c>
      <c r="C78" t="s">
        <v>24</v>
      </c>
      <c r="D78" t="s">
        <v>25</v>
      </c>
      <c r="E78" s="3">
        <v>25463</v>
      </c>
      <c r="F78" t="s">
        <v>26</v>
      </c>
      <c r="G78" t="s">
        <v>27</v>
      </c>
    </row>
    <row r="79" spans="1:7" x14ac:dyDescent="0.25">
      <c r="A79" t="s">
        <v>103</v>
      </c>
      <c r="B79" t="s">
        <v>104</v>
      </c>
      <c r="C79" t="s">
        <v>24</v>
      </c>
      <c r="D79" t="s">
        <v>28</v>
      </c>
      <c r="E79" s="3">
        <v>26125</v>
      </c>
      <c r="F79" t="s">
        <v>26</v>
      </c>
      <c r="G79" t="s">
        <v>27</v>
      </c>
    </row>
    <row r="80" spans="1:7" x14ac:dyDescent="0.25">
      <c r="A80" t="s">
        <v>105</v>
      </c>
      <c r="B80" t="s">
        <v>106</v>
      </c>
      <c r="C80" t="s">
        <v>24</v>
      </c>
      <c r="D80" t="s">
        <v>25</v>
      </c>
      <c r="E80" s="3">
        <v>71899</v>
      </c>
      <c r="F80" t="s">
        <v>26</v>
      </c>
      <c r="G80" t="s">
        <v>27</v>
      </c>
    </row>
    <row r="81" spans="1:7" x14ac:dyDescent="0.25">
      <c r="A81" t="s">
        <v>105</v>
      </c>
      <c r="B81" t="s">
        <v>106</v>
      </c>
      <c r="C81" t="s">
        <v>24</v>
      </c>
      <c r="D81" t="s">
        <v>28</v>
      </c>
      <c r="E81" s="3">
        <v>74724</v>
      </c>
      <c r="F81" t="s">
        <v>26</v>
      </c>
      <c r="G81" t="s">
        <v>27</v>
      </c>
    </row>
    <row r="82" spans="1:7" x14ac:dyDescent="0.25">
      <c r="A82" t="s">
        <v>107</v>
      </c>
      <c r="B82" t="s">
        <v>108</v>
      </c>
      <c r="C82" t="s">
        <v>24</v>
      </c>
      <c r="D82" t="s">
        <v>25</v>
      </c>
      <c r="E82" s="3">
        <v>20625</v>
      </c>
      <c r="F82" t="s">
        <v>26</v>
      </c>
      <c r="G82" t="s">
        <v>27</v>
      </c>
    </row>
    <row r="83" spans="1:7" x14ac:dyDescent="0.25">
      <c r="A83" t="s">
        <v>107</v>
      </c>
      <c r="B83" t="s">
        <v>108</v>
      </c>
      <c r="C83" t="s">
        <v>24</v>
      </c>
      <c r="D83" t="s">
        <v>28</v>
      </c>
      <c r="E83" s="3">
        <v>21151</v>
      </c>
      <c r="F83" t="s">
        <v>26</v>
      </c>
      <c r="G83" t="s">
        <v>27</v>
      </c>
    </row>
    <row r="84" spans="1:7" x14ac:dyDescent="0.25">
      <c r="A84" t="s">
        <v>109</v>
      </c>
      <c r="B84" t="s">
        <v>110</v>
      </c>
      <c r="C84" t="s">
        <v>24</v>
      </c>
      <c r="D84" t="s">
        <v>25</v>
      </c>
      <c r="E84" s="3">
        <v>21813</v>
      </c>
      <c r="F84" t="s">
        <v>26</v>
      </c>
      <c r="G84" t="s">
        <v>27</v>
      </c>
    </row>
    <row r="85" spans="1:7" x14ac:dyDescent="0.25">
      <c r="A85" t="s">
        <v>109</v>
      </c>
      <c r="B85" t="s">
        <v>110</v>
      </c>
      <c r="C85" t="s">
        <v>24</v>
      </c>
      <c r="D85" t="s">
        <v>28</v>
      </c>
      <c r="E85" s="3">
        <v>22504</v>
      </c>
      <c r="F85" t="s">
        <v>26</v>
      </c>
      <c r="G85" t="s">
        <v>27</v>
      </c>
    </row>
    <row r="86" spans="1:7" x14ac:dyDescent="0.25">
      <c r="A86" t="s">
        <v>111</v>
      </c>
      <c r="B86" t="s">
        <v>112</v>
      </c>
      <c r="C86" t="s">
        <v>24</v>
      </c>
      <c r="D86" t="s">
        <v>25</v>
      </c>
      <c r="E86" s="3">
        <v>92701</v>
      </c>
      <c r="F86" t="s">
        <v>26</v>
      </c>
      <c r="G86" t="s">
        <v>27</v>
      </c>
    </row>
    <row r="87" spans="1:7" x14ac:dyDescent="0.25">
      <c r="A87" t="s">
        <v>111</v>
      </c>
      <c r="B87" t="s">
        <v>112</v>
      </c>
      <c r="C87" t="s">
        <v>24</v>
      </c>
      <c r="D87" t="s">
        <v>28</v>
      </c>
      <c r="E87" s="3">
        <v>96180</v>
      </c>
      <c r="F87" t="s">
        <v>26</v>
      </c>
      <c r="G87" t="s">
        <v>27</v>
      </c>
    </row>
    <row r="88" spans="1:7" x14ac:dyDescent="0.25">
      <c r="A88" t="s">
        <v>113</v>
      </c>
      <c r="B88" t="s">
        <v>114</v>
      </c>
      <c r="C88" t="s">
        <v>24</v>
      </c>
      <c r="D88" t="s">
        <v>25</v>
      </c>
      <c r="E88" s="3">
        <v>1075500</v>
      </c>
      <c r="F88" t="s">
        <v>26</v>
      </c>
      <c r="G88" t="s">
        <v>27</v>
      </c>
    </row>
    <row r="89" spans="1:7" x14ac:dyDescent="0.25">
      <c r="A89" t="s">
        <v>113</v>
      </c>
      <c r="B89" t="s">
        <v>114</v>
      </c>
      <c r="C89" t="s">
        <v>24</v>
      </c>
      <c r="D89" t="s">
        <v>28</v>
      </c>
      <c r="E89" s="3">
        <v>1131120</v>
      </c>
      <c r="F89" t="s">
        <v>26</v>
      </c>
      <c r="G89" t="s">
        <v>27</v>
      </c>
    </row>
    <row r="90" spans="1:7" x14ac:dyDescent="0.25">
      <c r="A90" t="s">
        <v>115</v>
      </c>
      <c r="B90" t="s">
        <v>116</v>
      </c>
      <c r="C90" t="s">
        <v>24</v>
      </c>
      <c r="D90" t="s">
        <v>25</v>
      </c>
      <c r="E90" s="3">
        <v>58654</v>
      </c>
      <c r="F90" t="s">
        <v>26</v>
      </c>
      <c r="G90" t="s">
        <v>27</v>
      </c>
    </row>
    <row r="91" spans="1:7" x14ac:dyDescent="0.25">
      <c r="A91" t="s">
        <v>115</v>
      </c>
      <c r="B91" t="s">
        <v>116</v>
      </c>
      <c r="C91" t="s">
        <v>24</v>
      </c>
      <c r="D91" t="s">
        <v>28</v>
      </c>
      <c r="E91" s="3">
        <v>61035</v>
      </c>
      <c r="F91" t="s">
        <v>26</v>
      </c>
      <c r="G91" t="s">
        <v>27</v>
      </c>
    </row>
    <row r="92" spans="1:7" x14ac:dyDescent="0.25">
      <c r="A92" t="s">
        <v>117</v>
      </c>
      <c r="B92" t="s">
        <v>118</v>
      </c>
      <c r="C92" t="s">
        <v>24</v>
      </c>
      <c r="D92" t="s">
        <v>25</v>
      </c>
      <c r="E92" s="3">
        <v>55896</v>
      </c>
      <c r="F92" t="s">
        <v>26</v>
      </c>
      <c r="G92" t="s">
        <v>27</v>
      </c>
    </row>
    <row r="93" spans="1:7" x14ac:dyDescent="0.25">
      <c r="A93" t="s">
        <v>117</v>
      </c>
      <c r="B93" t="s">
        <v>118</v>
      </c>
      <c r="C93" t="s">
        <v>24</v>
      </c>
      <c r="D93" t="s">
        <v>28</v>
      </c>
      <c r="E93" s="3">
        <v>57978</v>
      </c>
      <c r="F93" t="s">
        <v>26</v>
      </c>
      <c r="G93" t="s">
        <v>27</v>
      </c>
    </row>
    <row r="94" spans="1:7" x14ac:dyDescent="0.25">
      <c r="A94" t="s">
        <v>119</v>
      </c>
      <c r="B94" t="s">
        <v>120</v>
      </c>
      <c r="C94" t="s">
        <v>24</v>
      </c>
      <c r="D94" t="s">
        <v>25</v>
      </c>
      <c r="E94" s="3">
        <v>74356</v>
      </c>
      <c r="F94" t="s">
        <v>26</v>
      </c>
      <c r="G94" t="s">
        <v>27</v>
      </c>
    </row>
    <row r="95" spans="1:7" x14ac:dyDescent="0.25">
      <c r="A95" t="s">
        <v>119</v>
      </c>
      <c r="B95" t="s">
        <v>120</v>
      </c>
      <c r="C95" t="s">
        <v>24</v>
      </c>
      <c r="D95" t="s">
        <v>28</v>
      </c>
      <c r="E95" s="3">
        <v>77400</v>
      </c>
      <c r="F95" t="s">
        <v>26</v>
      </c>
      <c r="G95" t="s">
        <v>27</v>
      </c>
    </row>
    <row r="96" spans="1:7" x14ac:dyDescent="0.25">
      <c r="A96" t="s">
        <v>121</v>
      </c>
      <c r="B96" t="s">
        <v>122</v>
      </c>
      <c r="C96" t="s">
        <v>24</v>
      </c>
      <c r="D96" t="s">
        <v>25</v>
      </c>
      <c r="E96" s="3">
        <v>49107</v>
      </c>
      <c r="F96" t="s">
        <v>26</v>
      </c>
      <c r="G96" t="s">
        <v>27</v>
      </c>
    </row>
    <row r="97" spans="1:7" x14ac:dyDescent="0.25">
      <c r="A97" t="s">
        <v>121</v>
      </c>
      <c r="B97" t="s">
        <v>122</v>
      </c>
      <c r="C97" t="s">
        <v>24</v>
      </c>
      <c r="D97" t="s">
        <v>28</v>
      </c>
      <c r="E97" s="3">
        <v>51062</v>
      </c>
      <c r="F97" t="s">
        <v>26</v>
      </c>
      <c r="G97" t="s">
        <v>27</v>
      </c>
    </row>
    <row r="98" spans="1:7" x14ac:dyDescent="0.25">
      <c r="A98" t="s">
        <v>123</v>
      </c>
      <c r="B98" t="s">
        <v>124</v>
      </c>
      <c r="C98" t="s">
        <v>24</v>
      </c>
      <c r="D98" t="s">
        <v>25</v>
      </c>
      <c r="E98" s="3">
        <v>63890</v>
      </c>
      <c r="F98" t="s">
        <v>26</v>
      </c>
      <c r="G98" t="s">
        <v>27</v>
      </c>
    </row>
    <row r="99" spans="1:7" x14ac:dyDescent="0.25">
      <c r="A99" t="s">
        <v>123</v>
      </c>
      <c r="B99" t="s">
        <v>124</v>
      </c>
      <c r="C99" t="s">
        <v>24</v>
      </c>
      <c r="D99" t="s">
        <v>28</v>
      </c>
      <c r="E99" s="3">
        <v>66336</v>
      </c>
      <c r="F99" t="s">
        <v>26</v>
      </c>
      <c r="G99" t="s">
        <v>27</v>
      </c>
    </row>
    <row r="100" spans="1:7" x14ac:dyDescent="0.25">
      <c r="A100" t="s">
        <v>125</v>
      </c>
      <c r="B100" t="s">
        <v>126</v>
      </c>
      <c r="C100" t="s">
        <v>24</v>
      </c>
      <c r="D100" t="s">
        <v>25</v>
      </c>
      <c r="E100" s="3">
        <v>113072</v>
      </c>
      <c r="F100" t="s">
        <v>26</v>
      </c>
      <c r="G100" t="s">
        <v>27</v>
      </c>
    </row>
    <row r="101" spans="1:7" x14ac:dyDescent="0.25">
      <c r="A101" t="s">
        <v>125</v>
      </c>
      <c r="B101" t="s">
        <v>126</v>
      </c>
      <c r="C101" t="s">
        <v>24</v>
      </c>
      <c r="D101" t="s">
        <v>28</v>
      </c>
      <c r="E101" s="3">
        <v>118691</v>
      </c>
      <c r="F101" t="s">
        <v>26</v>
      </c>
      <c r="G101" t="s">
        <v>27</v>
      </c>
    </row>
    <row r="102" spans="1:7" x14ac:dyDescent="0.25">
      <c r="A102" t="s">
        <v>127</v>
      </c>
      <c r="B102" t="s">
        <v>128</v>
      </c>
      <c r="C102" t="s">
        <v>24</v>
      </c>
      <c r="D102" t="s">
        <v>25</v>
      </c>
      <c r="E102" s="3">
        <v>49404</v>
      </c>
      <c r="F102" t="s">
        <v>26</v>
      </c>
      <c r="G102" t="s">
        <v>27</v>
      </c>
    </row>
    <row r="103" spans="1:7" x14ac:dyDescent="0.25">
      <c r="A103" t="s">
        <v>127</v>
      </c>
      <c r="B103" t="s">
        <v>128</v>
      </c>
      <c r="C103" t="s">
        <v>24</v>
      </c>
      <c r="D103" t="s">
        <v>28</v>
      </c>
      <c r="E103" s="3">
        <v>51259</v>
      </c>
      <c r="F103" t="s">
        <v>26</v>
      </c>
      <c r="G103" t="s">
        <v>27</v>
      </c>
    </row>
    <row r="104" spans="1:7" x14ac:dyDescent="0.25">
      <c r="A104" t="s">
        <v>129</v>
      </c>
      <c r="B104" t="s">
        <v>130</v>
      </c>
      <c r="C104" t="s">
        <v>24</v>
      </c>
      <c r="D104" t="s">
        <v>25</v>
      </c>
      <c r="E104" s="3">
        <v>66349</v>
      </c>
      <c r="F104" t="s">
        <v>26</v>
      </c>
      <c r="G104" t="s">
        <v>27</v>
      </c>
    </row>
    <row r="105" spans="1:7" x14ac:dyDescent="0.25">
      <c r="A105" t="s">
        <v>129</v>
      </c>
      <c r="B105" t="s">
        <v>130</v>
      </c>
      <c r="C105" t="s">
        <v>24</v>
      </c>
      <c r="D105" t="s">
        <v>28</v>
      </c>
      <c r="E105" s="3">
        <v>68133</v>
      </c>
      <c r="F105" t="s">
        <v>26</v>
      </c>
      <c r="G105" t="s">
        <v>27</v>
      </c>
    </row>
    <row r="106" spans="1:7" x14ac:dyDescent="0.25">
      <c r="A106" t="s">
        <v>131</v>
      </c>
      <c r="B106" t="s">
        <v>132</v>
      </c>
      <c r="C106" t="s">
        <v>24</v>
      </c>
      <c r="D106" t="s">
        <v>25</v>
      </c>
      <c r="E106" s="3">
        <v>87898</v>
      </c>
      <c r="F106" t="s">
        <v>26</v>
      </c>
      <c r="G106" t="s">
        <v>27</v>
      </c>
    </row>
    <row r="107" spans="1:7" x14ac:dyDescent="0.25">
      <c r="A107" t="s">
        <v>131</v>
      </c>
      <c r="B107" t="s">
        <v>132</v>
      </c>
      <c r="C107" t="s">
        <v>24</v>
      </c>
      <c r="D107" t="s">
        <v>28</v>
      </c>
      <c r="E107" s="3">
        <v>92138</v>
      </c>
      <c r="F107" t="s">
        <v>26</v>
      </c>
      <c r="G107" t="s">
        <v>27</v>
      </c>
    </row>
    <row r="108" spans="1:7" x14ac:dyDescent="0.25">
      <c r="A108" t="s">
        <v>133</v>
      </c>
      <c r="B108" t="s">
        <v>134</v>
      </c>
      <c r="C108" t="s">
        <v>24</v>
      </c>
      <c r="D108" t="s">
        <v>25</v>
      </c>
      <c r="E108" s="3">
        <v>90056</v>
      </c>
      <c r="F108" t="s">
        <v>26</v>
      </c>
      <c r="G108" t="s">
        <v>27</v>
      </c>
    </row>
    <row r="109" spans="1:7" x14ac:dyDescent="0.25">
      <c r="A109" t="s">
        <v>133</v>
      </c>
      <c r="B109" t="s">
        <v>134</v>
      </c>
      <c r="C109" t="s">
        <v>24</v>
      </c>
      <c r="D109" t="s">
        <v>28</v>
      </c>
      <c r="E109" s="3">
        <v>93463</v>
      </c>
      <c r="F109" t="s">
        <v>26</v>
      </c>
      <c r="G109" t="s">
        <v>27</v>
      </c>
    </row>
    <row r="110" spans="1:7" x14ac:dyDescent="0.25">
      <c r="A110" t="s">
        <v>135</v>
      </c>
      <c r="B110" t="s">
        <v>136</v>
      </c>
      <c r="C110" t="s">
        <v>24</v>
      </c>
      <c r="D110" t="s">
        <v>25</v>
      </c>
      <c r="E110" s="3">
        <v>52123</v>
      </c>
      <c r="F110" t="s">
        <v>26</v>
      </c>
      <c r="G110" t="s">
        <v>27</v>
      </c>
    </row>
    <row r="111" spans="1:7" x14ac:dyDescent="0.25">
      <c r="A111" t="s">
        <v>135</v>
      </c>
      <c r="B111" t="s">
        <v>136</v>
      </c>
      <c r="C111" t="s">
        <v>24</v>
      </c>
      <c r="D111" t="s">
        <v>28</v>
      </c>
      <c r="E111" s="3">
        <v>54012</v>
      </c>
      <c r="F111" t="s">
        <v>26</v>
      </c>
      <c r="G111" t="s">
        <v>27</v>
      </c>
    </row>
    <row r="112" spans="1:7" x14ac:dyDescent="0.25">
      <c r="A112" t="s">
        <v>137</v>
      </c>
      <c r="B112" t="s">
        <v>138</v>
      </c>
      <c r="C112" t="s">
        <v>24</v>
      </c>
      <c r="D112" t="s">
        <v>25</v>
      </c>
      <c r="E112" s="3">
        <v>74468</v>
      </c>
      <c r="F112" t="s">
        <v>26</v>
      </c>
      <c r="G112" t="s">
        <v>27</v>
      </c>
    </row>
    <row r="113" spans="1:7" x14ac:dyDescent="0.25">
      <c r="A113" t="s">
        <v>137</v>
      </c>
      <c r="B113" t="s">
        <v>138</v>
      </c>
      <c r="C113" t="s">
        <v>24</v>
      </c>
      <c r="D113" t="s">
        <v>28</v>
      </c>
      <c r="E113" s="3">
        <v>78335</v>
      </c>
      <c r="F113" t="s">
        <v>26</v>
      </c>
      <c r="G113" t="s">
        <v>27</v>
      </c>
    </row>
    <row r="114" spans="1:7" x14ac:dyDescent="0.25">
      <c r="A114" t="s">
        <v>139</v>
      </c>
      <c r="B114" t="s">
        <v>140</v>
      </c>
      <c r="C114" t="s">
        <v>24</v>
      </c>
      <c r="D114" t="s">
        <v>25</v>
      </c>
      <c r="E114" s="3">
        <v>49160</v>
      </c>
      <c r="F114" t="s">
        <v>26</v>
      </c>
      <c r="G114" t="s">
        <v>27</v>
      </c>
    </row>
    <row r="115" spans="1:7" x14ac:dyDescent="0.25">
      <c r="A115" t="s">
        <v>139</v>
      </c>
      <c r="B115" t="s">
        <v>140</v>
      </c>
      <c r="C115" t="s">
        <v>24</v>
      </c>
      <c r="D115" t="s">
        <v>28</v>
      </c>
      <c r="E115" s="3">
        <v>50606</v>
      </c>
      <c r="F115" t="s">
        <v>26</v>
      </c>
      <c r="G115" t="s">
        <v>27</v>
      </c>
    </row>
    <row r="116" spans="1:7" x14ac:dyDescent="0.25">
      <c r="A116" t="s">
        <v>141</v>
      </c>
      <c r="B116" t="s">
        <v>142</v>
      </c>
      <c r="C116" t="s">
        <v>24</v>
      </c>
      <c r="D116" t="s">
        <v>25</v>
      </c>
      <c r="E116" s="3">
        <v>29378</v>
      </c>
      <c r="F116" t="s">
        <v>26</v>
      </c>
      <c r="G116" t="s">
        <v>27</v>
      </c>
    </row>
    <row r="117" spans="1:7" x14ac:dyDescent="0.25">
      <c r="A117" t="s">
        <v>141</v>
      </c>
      <c r="B117" t="s">
        <v>142</v>
      </c>
      <c r="C117" t="s">
        <v>24</v>
      </c>
      <c r="D117" t="s">
        <v>28</v>
      </c>
      <c r="E117" s="3">
        <v>30226</v>
      </c>
      <c r="F117" t="s">
        <v>26</v>
      </c>
      <c r="G117" t="s">
        <v>27</v>
      </c>
    </row>
    <row r="118" spans="1:7" x14ac:dyDescent="0.25">
      <c r="A118" t="s">
        <v>143</v>
      </c>
      <c r="B118" t="s">
        <v>144</v>
      </c>
      <c r="C118" t="s">
        <v>24</v>
      </c>
      <c r="D118" t="s">
        <v>25</v>
      </c>
      <c r="E118" s="3">
        <v>78406</v>
      </c>
      <c r="F118" t="s">
        <v>26</v>
      </c>
      <c r="G118" t="s">
        <v>27</v>
      </c>
    </row>
    <row r="119" spans="1:7" x14ac:dyDescent="0.25">
      <c r="A119" t="s">
        <v>143</v>
      </c>
      <c r="B119" t="s">
        <v>144</v>
      </c>
      <c r="C119" t="s">
        <v>24</v>
      </c>
      <c r="D119" t="s">
        <v>28</v>
      </c>
      <c r="E119" s="3">
        <v>81167</v>
      </c>
      <c r="F119" t="s">
        <v>26</v>
      </c>
      <c r="G119" t="s">
        <v>27</v>
      </c>
    </row>
    <row r="120" spans="1:7" x14ac:dyDescent="0.25">
      <c r="A120" t="s">
        <v>145</v>
      </c>
      <c r="B120" t="s">
        <v>146</v>
      </c>
      <c r="C120" t="s">
        <v>24</v>
      </c>
      <c r="D120" t="s">
        <v>25</v>
      </c>
      <c r="E120" s="3">
        <v>39348</v>
      </c>
      <c r="F120" t="s">
        <v>26</v>
      </c>
      <c r="G120" t="s">
        <v>27</v>
      </c>
    </row>
    <row r="121" spans="1:7" x14ac:dyDescent="0.25">
      <c r="A121" t="s">
        <v>145</v>
      </c>
      <c r="B121" t="s">
        <v>146</v>
      </c>
      <c r="C121" t="s">
        <v>24</v>
      </c>
      <c r="D121" t="s">
        <v>28</v>
      </c>
      <c r="E121" s="3">
        <v>40284</v>
      </c>
      <c r="F121" t="s">
        <v>26</v>
      </c>
      <c r="G121" t="s">
        <v>27</v>
      </c>
    </row>
    <row r="122" spans="1:7" x14ac:dyDescent="0.25">
      <c r="A122" t="s">
        <v>147</v>
      </c>
      <c r="B122" t="s">
        <v>148</v>
      </c>
      <c r="C122" t="s">
        <v>24</v>
      </c>
      <c r="D122" t="s">
        <v>25</v>
      </c>
      <c r="E122" s="3">
        <v>68188</v>
      </c>
      <c r="F122" t="s">
        <v>26</v>
      </c>
      <c r="G122" t="s">
        <v>27</v>
      </c>
    </row>
    <row r="123" spans="1:7" x14ac:dyDescent="0.25">
      <c r="A123" t="s">
        <v>147</v>
      </c>
      <c r="B123" t="s">
        <v>148</v>
      </c>
      <c r="C123" t="s">
        <v>24</v>
      </c>
      <c r="D123" t="s">
        <v>28</v>
      </c>
      <c r="E123" s="3">
        <v>70082</v>
      </c>
      <c r="F123" t="s">
        <v>26</v>
      </c>
      <c r="G123" t="s">
        <v>27</v>
      </c>
    </row>
    <row r="124" spans="1:7" x14ac:dyDescent="0.25">
      <c r="A124" t="s">
        <v>149</v>
      </c>
      <c r="B124" t="s">
        <v>150</v>
      </c>
      <c r="C124" t="s">
        <v>24</v>
      </c>
      <c r="D124" t="s">
        <v>25</v>
      </c>
      <c r="E124" s="3">
        <v>19290</v>
      </c>
      <c r="F124" t="s">
        <v>26</v>
      </c>
      <c r="G124" t="s">
        <v>27</v>
      </c>
    </row>
    <row r="125" spans="1:7" x14ac:dyDescent="0.25">
      <c r="A125" t="s">
        <v>149</v>
      </c>
      <c r="B125" t="s">
        <v>150</v>
      </c>
      <c r="C125" t="s">
        <v>24</v>
      </c>
      <c r="D125" t="s">
        <v>28</v>
      </c>
      <c r="E125" s="3">
        <v>20021</v>
      </c>
      <c r="F125" t="s">
        <v>26</v>
      </c>
      <c r="G125" t="s">
        <v>27</v>
      </c>
    </row>
    <row r="126" spans="1:7" x14ac:dyDescent="0.25">
      <c r="A126" t="s">
        <v>151</v>
      </c>
      <c r="B126" t="s">
        <v>152</v>
      </c>
      <c r="C126" t="s">
        <v>24</v>
      </c>
      <c r="D126" t="s">
        <v>25</v>
      </c>
      <c r="E126" s="3">
        <v>41989</v>
      </c>
      <c r="F126" t="s">
        <v>26</v>
      </c>
      <c r="G126" t="s">
        <v>27</v>
      </c>
    </row>
    <row r="127" spans="1:7" x14ac:dyDescent="0.25">
      <c r="A127" t="s">
        <v>151</v>
      </c>
      <c r="B127" t="s">
        <v>152</v>
      </c>
      <c r="C127" t="s">
        <v>24</v>
      </c>
      <c r="D127" t="s">
        <v>28</v>
      </c>
      <c r="E127" s="3">
        <v>43396</v>
      </c>
      <c r="F127" t="s">
        <v>26</v>
      </c>
      <c r="G127" t="s">
        <v>27</v>
      </c>
    </row>
    <row r="128" spans="1:7" x14ac:dyDescent="0.25">
      <c r="A128" t="s">
        <v>153</v>
      </c>
      <c r="B128" t="s">
        <v>154</v>
      </c>
      <c r="C128" t="s">
        <v>24</v>
      </c>
      <c r="D128" t="s">
        <v>25</v>
      </c>
      <c r="E128" s="3">
        <v>29621</v>
      </c>
      <c r="F128" t="s">
        <v>26</v>
      </c>
      <c r="G128" t="s">
        <v>27</v>
      </c>
    </row>
    <row r="129" spans="1:7" x14ac:dyDescent="0.25">
      <c r="A129" t="s">
        <v>153</v>
      </c>
      <c r="B129" t="s">
        <v>154</v>
      </c>
      <c r="C129" t="s">
        <v>24</v>
      </c>
      <c r="D129" t="s">
        <v>28</v>
      </c>
      <c r="E129" s="3">
        <v>30553</v>
      </c>
      <c r="F129" t="s">
        <v>26</v>
      </c>
      <c r="G129" t="s">
        <v>27</v>
      </c>
    </row>
    <row r="130" spans="1:7" x14ac:dyDescent="0.25">
      <c r="A130" t="s">
        <v>155</v>
      </c>
      <c r="B130" t="s">
        <v>156</v>
      </c>
      <c r="C130" t="s">
        <v>24</v>
      </c>
      <c r="D130" t="s">
        <v>25</v>
      </c>
      <c r="E130" s="3">
        <v>35337</v>
      </c>
      <c r="F130" t="s">
        <v>26</v>
      </c>
      <c r="G130" t="s">
        <v>27</v>
      </c>
    </row>
    <row r="131" spans="1:7" x14ac:dyDescent="0.25">
      <c r="A131" t="s">
        <v>155</v>
      </c>
      <c r="B131" t="s">
        <v>156</v>
      </c>
      <c r="C131" t="s">
        <v>24</v>
      </c>
      <c r="D131" t="s">
        <v>28</v>
      </c>
      <c r="E131" s="3">
        <v>36295</v>
      </c>
      <c r="F131" t="s">
        <v>26</v>
      </c>
      <c r="G131" t="s">
        <v>27</v>
      </c>
    </row>
    <row r="132" spans="1:7" x14ac:dyDescent="0.25">
      <c r="A132" t="s">
        <v>157</v>
      </c>
      <c r="B132" t="s">
        <v>158</v>
      </c>
      <c r="C132" t="s">
        <v>24</v>
      </c>
      <c r="D132" t="s">
        <v>25</v>
      </c>
      <c r="E132" s="3">
        <v>34776</v>
      </c>
      <c r="F132" t="s">
        <v>26</v>
      </c>
      <c r="G132" t="s">
        <v>27</v>
      </c>
    </row>
    <row r="133" spans="1:7" x14ac:dyDescent="0.25">
      <c r="A133" t="s">
        <v>157</v>
      </c>
      <c r="B133" t="s">
        <v>158</v>
      </c>
      <c r="C133" t="s">
        <v>24</v>
      </c>
      <c r="D133" t="s">
        <v>28</v>
      </c>
      <c r="E133" s="3">
        <v>35845</v>
      </c>
      <c r="F133" t="s">
        <v>26</v>
      </c>
      <c r="G133" t="s">
        <v>27</v>
      </c>
    </row>
    <row r="134" spans="1:7" x14ac:dyDescent="0.25">
      <c r="A134" t="s">
        <v>159</v>
      </c>
      <c r="B134" t="s">
        <v>160</v>
      </c>
      <c r="C134" t="s">
        <v>24</v>
      </c>
      <c r="D134" t="s">
        <v>25</v>
      </c>
      <c r="E134" s="3">
        <v>48728</v>
      </c>
      <c r="F134" t="s">
        <v>26</v>
      </c>
      <c r="G134" t="s">
        <v>27</v>
      </c>
    </row>
    <row r="135" spans="1:7" x14ac:dyDescent="0.25">
      <c r="A135" t="s">
        <v>159</v>
      </c>
      <c r="B135" t="s">
        <v>160</v>
      </c>
      <c r="C135" t="s">
        <v>24</v>
      </c>
      <c r="D135" t="s">
        <v>28</v>
      </c>
      <c r="E135" s="3">
        <v>50588</v>
      </c>
      <c r="F135" t="s">
        <v>26</v>
      </c>
      <c r="G135" t="s">
        <v>27</v>
      </c>
    </row>
    <row r="136" spans="1:7" x14ac:dyDescent="0.25">
      <c r="A136" t="s">
        <v>161</v>
      </c>
      <c r="B136" t="s">
        <v>162</v>
      </c>
      <c r="C136" t="s">
        <v>24</v>
      </c>
      <c r="D136" t="s">
        <v>25</v>
      </c>
      <c r="E136" s="3">
        <v>154738</v>
      </c>
      <c r="F136" t="s">
        <v>26</v>
      </c>
      <c r="G136" t="s">
        <v>27</v>
      </c>
    </row>
    <row r="137" spans="1:7" x14ac:dyDescent="0.25">
      <c r="A137" t="s">
        <v>161</v>
      </c>
      <c r="B137" t="s">
        <v>162</v>
      </c>
      <c r="C137" t="s">
        <v>24</v>
      </c>
      <c r="D137" t="s">
        <v>28</v>
      </c>
      <c r="E137" s="3">
        <v>160234</v>
      </c>
      <c r="F137" t="s">
        <v>26</v>
      </c>
      <c r="G137" t="s">
        <v>27</v>
      </c>
    </row>
    <row r="138" spans="1:7" x14ac:dyDescent="0.25">
      <c r="A138" t="s">
        <v>163</v>
      </c>
      <c r="B138" t="s">
        <v>164</v>
      </c>
      <c r="C138" t="s">
        <v>24</v>
      </c>
      <c r="D138" t="s">
        <v>25</v>
      </c>
      <c r="E138" s="3">
        <v>26854</v>
      </c>
      <c r="F138" t="s">
        <v>26</v>
      </c>
      <c r="G138" t="s">
        <v>27</v>
      </c>
    </row>
    <row r="139" spans="1:7" x14ac:dyDescent="0.25">
      <c r="A139" t="s">
        <v>163</v>
      </c>
      <c r="B139" t="s">
        <v>164</v>
      </c>
      <c r="C139" t="s">
        <v>24</v>
      </c>
      <c r="D139" t="s">
        <v>28</v>
      </c>
      <c r="E139" s="3">
        <v>27651</v>
      </c>
      <c r="F139" t="s">
        <v>26</v>
      </c>
      <c r="G139" t="s">
        <v>27</v>
      </c>
    </row>
    <row r="140" spans="1:7" x14ac:dyDescent="0.25">
      <c r="A140" t="s">
        <v>165</v>
      </c>
      <c r="B140" t="s">
        <v>166</v>
      </c>
      <c r="C140" t="s">
        <v>24</v>
      </c>
      <c r="D140" t="s">
        <v>25</v>
      </c>
      <c r="E140" s="3">
        <v>65798</v>
      </c>
      <c r="F140" t="s">
        <v>26</v>
      </c>
      <c r="G140" t="s">
        <v>27</v>
      </c>
    </row>
    <row r="141" spans="1:7" x14ac:dyDescent="0.25">
      <c r="A141" t="s">
        <v>165</v>
      </c>
      <c r="B141" t="s">
        <v>166</v>
      </c>
      <c r="C141" t="s">
        <v>24</v>
      </c>
      <c r="D141" t="s">
        <v>28</v>
      </c>
      <c r="E141" s="3">
        <v>68486</v>
      </c>
      <c r="F141" t="s">
        <v>26</v>
      </c>
      <c r="G141" t="s">
        <v>27</v>
      </c>
    </row>
    <row r="142" spans="1:7" x14ac:dyDescent="0.25">
      <c r="A142" t="s">
        <v>167</v>
      </c>
      <c r="B142" t="s">
        <v>168</v>
      </c>
      <c r="C142" t="s">
        <v>24</v>
      </c>
      <c r="D142" t="s">
        <v>25</v>
      </c>
      <c r="E142" s="3">
        <v>26016</v>
      </c>
      <c r="F142" t="s">
        <v>26</v>
      </c>
      <c r="G142" t="s">
        <v>27</v>
      </c>
    </row>
    <row r="143" spans="1:7" x14ac:dyDescent="0.25">
      <c r="A143" t="s">
        <v>167</v>
      </c>
      <c r="B143" t="s">
        <v>168</v>
      </c>
      <c r="C143" t="s">
        <v>24</v>
      </c>
      <c r="D143" t="s">
        <v>28</v>
      </c>
      <c r="E143" s="3">
        <v>26782</v>
      </c>
      <c r="F143" t="s">
        <v>26</v>
      </c>
      <c r="G143" t="s">
        <v>27</v>
      </c>
    </row>
    <row r="144" spans="1:7" x14ac:dyDescent="0.25">
      <c r="A144" t="s">
        <v>169</v>
      </c>
      <c r="B144" t="s">
        <v>170</v>
      </c>
      <c r="C144" t="s">
        <v>24</v>
      </c>
      <c r="D144" t="s">
        <v>25</v>
      </c>
      <c r="E144" s="3">
        <v>67071</v>
      </c>
      <c r="F144" t="s">
        <v>26</v>
      </c>
      <c r="G144" t="s">
        <v>27</v>
      </c>
    </row>
    <row r="145" spans="1:7" x14ac:dyDescent="0.25">
      <c r="A145" t="s">
        <v>169</v>
      </c>
      <c r="B145" t="s">
        <v>170</v>
      </c>
      <c r="C145" t="s">
        <v>24</v>
      </c>
      <c r="D145" t="s">
        <v>28</v>
      </c>
      <c r="E145" s="3">
        <v>69674</v>
      </c>
      <c r="F145" t="s">
        <v>26</v>
      </c>
      <c r="G145" t="s">
        <v>27</v>
      </c>
    </row>
    <row r="146" spans="1:7" x14ac:dyDescent="0.25">
      <c r="A146" t="s">
        <v>171</v>
      </c>
      <c r="B146" t="s">
        <v>172</v>
      </c>
      <c r="C146" t="s">
        <v>24</v>
      </c>
      <c r="D146" t="s">
        <v>25</v>
      </c>
      <c r="E146" s="3">
        <v>406925</v>
      </c>
      <c r="F146" t="s">
        <v>26</v>
      </c>
      <c r="G146" t="s">
        <v>27</v>
      </c>
    </row>
    <row r="147" spans="1:7" x14ac:dyDescent="0.25">
      <c r="A147" t="s">
        <v>171</v>
      </c>
      <c r="B147" t="s">
        <v>172</v>
      </c>
      <c r="C147" t="s">
        <v>24</v>
      </c>
      <c r="D147" t="s">
        <v>28</v>
      </c>
      <c r="E147" s="3">
        <v>424026</v>
      </c>
      <c r="F147" t="s">
        <v>26</v>
      </c>
      <c r="G147" t="s">
        <v>27</v>
      </c>
    </row>
    <row r="148" spans="1:7" x14ac:dyDescent="0.25">
      <c r="A148" t="s">
        <v>173</v>
      </c>
      <c r="B148" t="s">
        <v>174</v>
      </c>
      <c r="C148" t="s">
        <v>24</v>
      </c>
      <c r="D148" t="s">
        <v>25</v>
      </c>
      <c r="E148" s="3">
        <v>48211</v>
      </c>
      <c r="F148" t="s">
        <v>26</v>
      </c>
      <c r="G148" t="s">
        <v>27</v>
      </c>
    </row>
    <row r="149" spans="1:7" x14ac:dyDescent="0.25">
      <c r="A149" t="s">
        <v>173</v>
      </c>
      <c r="B149" t="s">
        <v>174</v>
      </c>
      <c r="C149" t="s">
        <v>24</v>
      </c>
      <c r="D149" t="s">
        <v>28</v>
      </c>
      <c r="E149" s="3">
        <v>49844</v>
      </c>
      <c r="F149" t="s">
        <v>26</v>
      </c>
      <c r="G149" t="s">
        <v>27</v>
      </c>
    </row>
    <row r="150" spans="1:7" x14ac:dyDescent="0.25">
      <c r="A150" t="s">
        <v>175</v>
      </c>
      <c r="B150" t="s">
        <v>176</v>
      </c>
      <c r="C150" t="s">
        <v>24</v>
      </c>
      <c r="D150" t="s">
        <v>25</v>
      </c>
      <c r="E150" s="3">
        <v>62602</v>
      </c>
      <c r="F150" t="s">
        <v>26</v>
      </c>
      <c r="G150" t="s">
        <v>27</v>
      </c>
    </row>
    <row r="151" spans="1:7" x14ac:dyDescent="0.25">
      <c r="A151" t="s">
        <v>175</v>
      </c>
      <c r="B151" t="s">
        <v>176</v>
      </c>
      <c r="C151" t="s">
        <v>24</v>
      </c>
      <c r="D151" t="s">
        <v>28</v>
      </c>
      <c r="E151" s="3">
        <v>64959</v>
      </c>
      <c r="F151" t="s">
        <v>26</v>
      </c>
      <c r="G151" t="s">
        <v>27</v>
      </c>
    </row>
    <row r="152" spans="1:7" x14ac:dyDescent="0.25">
      <c r="A152" t="s">
        <v>177</v>
      </c>
      <c r="B152" t="s">
        <v>178</v>
      </c>
      <c r="C152" t="s">
        <v>24</v>
      </c>
      <c r="D152" t="s">
        <v>25</v>
      </c>
      <c r="E152" s="3">
        <v>81175</v>
      </c>
      <c r="F152" t="s">
        <v>26</v>
      </c>
      <c r="G152" t="s">
        <v>27</v>
      </c>
    </row>
    <row r="153" spans="1:7" x14ac:dyDescent="0.25">
      <c r="A153" t="s">
        <v>177</v>
      </c>
      <c r="B153" t="s">
        <v>178</v>
      </c>
      <c r="C153" t="s">
        <v>24</v>
      </c>
      <c r="D153" t="s">
        <v>28</v>
      </c>
      <c r="E153" s="3">
        <v>84594</v>
      </c>
      <c r="F153" t="s">
        <v>26</v>
      </c>
      <c r="G153" t="s">
        <v>27</v>
      </c>
    </row>
    <row r="154" spans="1:7" x14ac:dyDescent="0.25">
      <c r="A154" t="s">
        <v>179</v>
      </c>
      <c r="B154" t="s">
        <v>180</v>
      </c>
      <c r="C154" t="s">
        <v>24</v>
      </c>
      <c r="D154" t="s">
        <v>25</v>
      </c>
      <c r="E154" s="3">
        <v>35347</v>
      </c>
      <c r="F154" t="s">
        <v>26</v>
      </c>
      <c r="G154" t="s">
        <v>27</v>
      </c>
    </row>
    <row r="155" spans="1:7" x14ac:dyDescent="0.25">
      <c r="A155" t="s">
        <v>179</v>
      </c>
      <c r="B155" t="s">
        <v>180</v>
      </c>
      <c r="C155" t="s">
        <v>24</v>
      </c>
      <c r="D155" t="s">
        <v>28</v>
      </c>
      <c r="E155" s="3">
        <v>36851</v>
      </c>
      <c r="F155" t="s">
        <v>26</v>
      </c>
      <c r="G155" t="s">
        <v>27</v>
      </c>
    </row>
    <row r="156" spans="1:7" x14ac:dyDescent="0.25">
      <c r="A156" t="s">
        <v>181</v>
      </c>
      <c r="B156" t="s">
        <v>182</v>
      </c>
      <c r="C156" t="s">
        <v>24</v>
      </c>
      <c r="D156" t="s">
        <v>25</v>
      </c>
      <c r="E156" s="3">
        <v>65310</v>
      </c>
      <c r="F156" t="s">
        <v>26</v>
      </c>
      <c r="G156" t="s">
        <v>27</v>
      </c>
    </row>
    <row r="157" spans="1:7" x14ac:dyDescent="0.25">
      <c r="A157" t="s">
        <v>181</v>
      </c>
      <c r="B157" t="s">
        <v>182</v>
      </c>
      <c r="C157" t="s">
        <v>24</v>
      </c>
      <c r="D157" t="s">
        <v>28</v>
      </c>
      <c r="E157" s="3">
        <v>67401</v>
      </c>
      <c r="F157" t="s">
        <v>26</v>
      </c>
      <c r="G157" t="s">
        <v>27</v>
      </c>
    </row>
    <row r="158" spans="1:7" x14ac:dyDescent="0.25">
      <c r="A158" t="s">
        <v>183</v>
      </c>
      <c r="B158" t="s">
        <v>184</v>
      </c>
      <c r="C158" t="s">
        <v>24</v>
      </c>
      <c r="D158" t="s">
        <v>25</v>
      </c>
      <c r="E158" s="3">
        <v>60565</v>
      </c>
      <c r="F158" t="s">
        <v>26</v>
      </c>
      <c r="G158" t="s">
        <v>27</v>
      </c>
    </row>
    <row r="159" spans="1:7" x14ac:dyDescent="0.25">
      <c r="A159" t="s">
        <v>183</v>
      </c>
      <c r="B159" t="s">
        <v>184</v>
      </c>
      <c r="C159" t="s">
        <v>24</v>
      </c>
      <c r="D159" t="s">
        <v>28</v>
      </c>
      <c r="E159" s="3">
        <v>62485</v>
      </c>
      <c r="F159" t="s">
        <v>26</v>
      </c>
      <c r="G159" t="s">
        <v>27</v>
      </c>
    </row>
    <row r="160" spans="1:7" x14ac:dyDescent="0.25">
      <c r="A160" t="s">
        <v>185</v>
      </c>
      <c r="B160" t="s">
        <v>186</v>
      </c>
      <c r="C160" t="s">
        <v>24</v>
      </c>
      <c r="D160" t="s">
        <v>25</v>
      </c>
      <c r="E160" s="3">
        <v>79746</v>
      </c>
      <c r="F160" t="s">
        <v>26</v>
      </c>
      <c r="G160" t="s">
        <v>27</v>
      </c>
    </row>
    <row r="161" spans="1:7" x14ac:dyDescent="0.25">
      <c r="A161" t="s">
        <v>185</v>
      </c>
      <c r="B161" t="s">
        <v>186</v>
      </c>
      <c r="C161" t="s">
        <v>24</v>
      </c>
      <c r="D161" t="s">
        <v>28</v>
      </c>
      <c r="E161" s="3">
        <v>82357</v>
      </c>
      <c r="F161" t="s">
        <v>26</v>
      </c>
      <c r="G161" t="s">
        <v>27</v>
      </c>
    </row>
    <row r="162" spans="1:7" x14ac:dyDescent="0.25">
      <c r="A162" t="s">
        <v>187</v>
      </c>
      <c r="B162" t="s">
        <v>188</v>
      </c>
      <c r="C162" t="s">
        <v>24</v>
      </c>
      <c r="D162" t="s">
        <v>25</v>
      </c>
      <c r="E162" s="3">
        <v>80245</v>
      </c>
      <c r="F162" t="s">
        <v>26</v>
      </c>
      <c r="G162" t="s">
        <v>27</v>
      </c>
    </row>
    <row r="163" spans="1:7" x14ac:dyDescent="0.25">
      <c r="A163" t="s">
        <v>187</v>
      </c>
      <c r="B163" t="s">
        <v>188</v>
      </c>
      <c r="C163" t="s">
        <v>24</v>
      </c>
      <c r="D163" t="s">
        <v>28</v>
      </c>
      <c r="E163" s="3">
        <v>83340</v>
      </c>
      <c r="F163" t="s">
        <v>26</v>
      </c>
      <c r="G163" t="s">
        <v>27</v>
      </c>
    </row>
    <row r="164" spans="1:7" x14ac:dyDescent="0.25">
      <c r="A164" t="s">
        <v>189</v>
      </c>
      <c r="B164" t="s">
        <v>190</v>
      </c>
      <c r="C164" t="s">
        <v>24</v>
      </c>
      <c r="D164" t="s">
        <v>25</v>
      </c>
      <c r="E164" s="3">
        <v>44425</v>
      </c>
      <c r="F164" t="s">
        <v>26</v>
      </c>
      <c r="G164" t="s">
        <v>27</v>
      </c>
    </row>
    <row r="165" spans="1:7" x14ac:dyDescent="0.25">
      <c r="A165" t="s">
        <v>189</v>
      </c>
      <c r="B165" t="s">
        <v>190</v>
      </c>
      <c r="C165" t="s">
        <v>24</v>
      </c>
      <c r="D165" t="s">
        <v>28</v>
      </c>
      <c r="E165" s="3">
        <v>46127</v>
      </c>
      <c r="F165" t="s">
        <v>26</v>
      </c>
      <c r="G165" t="s">
        <v>27</v>
      </c>
    </row>
    <row r="166" spans="1:7" x14ac:dyDescent="0.25">
      <c r="A166" t="s">
        <v>191</v>
      </c>
      <c r="B166" t="s">
        <v>192</v>
      </c>
      <c r="C166" t="s">
        <v>24</v>
      </c>
      <c r="D166" t="s">
        <v>25</v>
      </c>
      <c r="E166" s="3">
        <v>29074</v>
      </c>
      <c r="F166" t="s">
        <v>26</v>
      </c>
      <c r="G166" t="s">
        <v>27</v>
      </c>
    </row>
    <row r="167" spans="1:7" x14ac:dyDescent="0.25">
      <c r="A167" t="s">
        <v>191</v>
      </c>
      <c r="B167" t="s">
        <v>192</v>
      </c>
      <c r="C167" t="s">
        <v>24</v>
      </c>
      <c r="D167" t="s">
        <v>28</v>
      </c>
      <c r="E167" s="3">
        <v>29985</v>
      </c>
      <c r="F167" t="s">
        <v>26</v>
      </c>
      <c r="G167" t="s">
        <v>27</v>
      </c>
    </row>
    <row r="168" spans="1:7" x14ac:dyDescent="0.25">
      <c r="A168" t="s">
        <v>193</v>
      </c>
      <c r="B168" t="s">
        <v>194</v>
      </c>
      <c r="C168" t="s">
        <v>24</v>
      </c>
      <c r="D168" t="s">
        <v>25</v>
      </c>
      <c r="E168" s="3">
        <v>96948</v>
      </c>
      <c r="F168" t="s">
        <v>26</v>
      </c>
      <c r="G168" t="s">
        <v>27</v>
      </c>
    </row>
    <row r="169" spans="1:7" x14ac:dyDescent="0.25">
      <c r="A169" t="s">
        <v>193</v>
      </c>
      <c r="B169" t="s">
        <v>194</v>
      </c>
      <c r="C169" t="s">
        <v>24</v>
      </c>
      <c r="D169" t="s">
        <v>28</v>
      </c>
      <c r="E169" s="3">
        <v>100456</v>
      </c>
      <c r="F169" t="s">
        <v>26</v>
      </c>
      <c r="G169" t="s">
        <v>27</v>
      </c>
    </row>
    <row r="170" spans="1:7" x14ac:dyDescent="0.25">
      <c r="A170" t="s">
        <v>195</v>
      </c>
      <c r="B170" t="s">
        <v>196</v>
      </c>
      <c r="C170" t="s">
        <v>24</v>
      </c>
      <c r="D170" t="s">
        <v>25</v>
      </c>
      <c r="E170" s="3">
        <v>48157</v>
      </c>
      <c r="F170" t="s">
        <v>26</v>
      </c>
      <c r="G170" t="s">
        <v>27</v>
      </c>
    </row>
    <row r="171" spans="1:7" x14ac:dyDescent="0.25">
      <c r="A171" t="s">
        <v>195</v>
      </c>
      <c r="B171" t="s">
        <v>196</v>
      </c>
      <c r="C171" t="s">
        <v>24</v>
      </c>
      <c r="D171" t="s">
        <v>28</v>
      </c>
      <c r="E171" s="3">
        <v>49512</v>
      </c>
      <c r="F171" t="s">
        <v>26</v>
      </c>
      <c r="G171" t="s">
        <v>27</v>
      </c>
    </row>
    <row r="172" spans="1:7" x14ac:dyDescent="0.25">
      <c r="A172" t="s">
        <v>197</v>
      </c>
      <c r="B172" t="s">
        <v>198</v>
      </c>
      <c r="C172" t="s">
        <v>24</v>
      </c>
      <c r="D172" t="s">
        <v>25</v>
      </c>
      <c r="E172" s="3">
        <v>70275</v>
      </c>
      <c r="F172" t="s">
        <v>26</v>
      </c>
      <c r="G172" t="s">
        <v>27</v>
      </c>
    </row>
    <row r="173" spans="1:7" x14ac:dyDescent="0.25">
      <c r="A173" t="s">
        <v>197</v>
      </c>
      <c r="B173" t="s">
        <v>198</v>
      </c>
      <c r="C173" t="s">
        <v>24</v>
      </c>
      <c r="D173" t="s">
        <v>28</v>
      </c>
      <c r="E173" s="3">
        <v>72932</v>
      </c>
      <c r="F173" t="s">
        <v>26</v>
      </c>
      <c r="G173" t="s">
        <v>27</v>
      </c>
    </row>
    <row r="174" spans="1:7" x14ac:dyDescent="0.25">
      <c r="A174" t="s">
        <v>199</v>
      </c>
      <c r="B174" t="s">
        <v>200</v>
      </c>
      <c r="C174" t="s">
        <v>24</v>
      </c>
      <c r="D174" t="s">
        <v>25</v>
      </c>
      <c r="E174" s="3">
        <v>38899</v>
      </c>
      <c r="F174" t="s">
        <v>26</v>
      </c>
      <c r="G174" t="s">
        <v>27</v>
      </c>
    </row>
    <row r="175" spans="1:7" x14ac:dyDescent="0.25">
      <c r="A175" t="s">
        <v>199</v>
      </c>
      <c r="B175" t="s">
        <v>200</v>
      </c>
      <c r="C175" t="s">
        <v>24</v>
      </c>
      <c r="D175" t="s">
        <v>28</v>
      </c>
      <c r="E175" s="3">
        <v>40466</v>
      </c>
      <c r="F175" t="s">
        <v>26</v>
      </c>
      <c r="G175" t="s">
        <v>27</v>
      </c>
    </row>
    <row r="176" spans="1:7" x14ac:dyDescent="0.25">
      <c r="A176" t="s">
        <v>201</v>
      </c>
      <c r="B176" t="s">
        <v>202</v>
      </c>
      <c r="C176" t="s">
        <v>24</v>
      </c>
      <c r="D176" t="s">
        <v>25</v>
      </c>
      <c r="E176" s="3">
        <v>26289</v>
      </c>
      <c r="F176" t="s">
        <v>26</v>
      </c>
      <c r="G176" t="s">
        <v>27</v>
      </c>
    </row>
    <row r="177" spans="1:7" x14ac:dyDescent="0.25">
      <c r="A177" t="s">
        <v>201</v>
      </c>
      <c r="B177" t="s">
        <v>202</v>
      </c>
      <c r="C177" t="s">
        <v>24</v>
      </c>
      <c r="D177" t="s">
        <v>28</v>
      </c>
      <c r="E177" s="3">
        <v>26922</v>
      </c>
      <c r="F177" t="s">
        <v>26</v>
      </c>
      <c r="G177" t="s">
        <v>27</v>
      </c>
    </row>
    <row r="178" spans="1:7" x14ac:dyDescent="0.25">
      <c r="A178" t="s">
        <v>203</v>
      </c>
      <c r="B178" t="s">
        <v>204</v>
      </c>
      <c r="C178" t="s">
        <v>24</v>
      </c>
      <c r="D178" t="s">
        <v>25</v>
      </c>
      <c r="E178" s="3">
        <v>87231</v>
      </c>
      <c r="F178" t="s">
        <v>26</v>
      </c>
      <c r="G178" t="s">
        <v>27</v>
      </c>
    </row>
    <row r="179" spans="1:7" x14ac:dyDescent="0.25">
      <c r="A179" t="s">
        <v>203</v>
      </c>
      <c r="B179" t="s">
        <v>204</v>
      </c>
      <c r="C179" t="s">
        <v>24</v>
      </c>
      <c r="D179" t="s">
        <v>28</v>
      </c>
      <c r="E179" s="3">
        <v>90219</v>
      </c>
      <c r="F179" t="s">
        <v>26</v>
      </c>
      <c r="G179" t="s">
        <v>27</v>
      </c>
    </row>
    <row r="180" spans="1:7" x14ac:dyDescent="0.25">
      <c r="A180" t="s">
        <v>205</v>
      </c>
      <c r="B180" t="s">
        <v>206</v>
      </c>
      <c r="C180" t="s">
        <v>24</v>
      </c>
      <c r="D180" t="s">
        <v>25</v>
      </c>
      <c r="E180" s="3">
        <v>94707</v>
      </c>
      <c r="F180" t="s">
        <v>26</v>
      </c>
      <c r="G180" t="s">
        <v>27</v>
      </c>
    </row>
    <row r="181" spans="1:7" x14ac:dyDescent="0.25">
      <c r="A181" t="s">
        <v>205</v>
      </c>
      <c r="B181" t="s">
        <v>206</v>
      </c>
      <c r="C181" t="s">
        <v>24</v>
      </c>
      <c r="D181" t="s">
        <v>28</v>
      </c>
      <c r="E181" s="3">
        <v>97231</v>
      </c>
      <c r="F181" t="s">
        <v>26</v>
      </c>
      <c r="G181" t="s">
        <v>27</v>
      </c>
    </row>
    <row r="182" spans="1:7" x14ac:dyDescent="0.25">
      <c r="A182" t="s">
        <v>207</v>
      </c>
      <c r="B182" t="s">
        <v>208</v>
      </c>
      <c r="C182" t="s">
        <v>24</v>
      </c>
      <c r="D182" t="s">
        <v>25</v>
      </c>
      <c r="E182" s="3">
        <v>71381</v>
      </c>
      <c r="F182" t="s">
        <v>26</v>
      </c>
      <c r="G182" t="s">
        <v>27</v>
      </c>
    </row>
    <row r="183" spans="1:7" x14ac:dyDescent="0.25">
      <c r="A183" t="s">
        <v>207</v>
      </c>
      <c r="B183" t="s">
        <v>208</v>
      </c>
      <c r="C183" t="s">
        <v>24</v>
      </c>
      <c r="D183" t="s">
        <v>28</v>
      </c>
      <c r="E183" s="3">
        <v>73569</v>
      </c>
      <c r="F183" t="s">
        <v>26</v>
      </c>
      <c r="G183" t="s">
        <v>27</v>
      </c>
    </row>
    <row r="184" spans="1:7" x14ac:dyDescent="0.25">
      <c r="A184" t="s">
        <v>209</v>
      </c>
      <c r="B184" t="s">
        <v>210</v>
      </c>
      <c r="C184" t="s">
        <v>24</v>
      </c>
      <c r="D184" t="s">
        <v>25</v>
      </c>
      <c r="E184" s="3">
        <v>91094</v>
      </c>
      <c r="F184" t="s">
        <v>26</v>
      </c>
      <c r="G184" t="s">
        <v>27</v>
      </c>
    </row>
    <row r="185" spans="1:7" x14ac:dyDescent="0.25">
      <c r="A185" t="s">
        <v>209</v>
      </c>
      <c r="B185" t="s">
        <v>210</v>
      </c>
      <c r="C185" t="s">
        <v>24</v>
      </c>
      <c r="D185" t="s">
        <v>28</v>
      </c>
      <c r="E185" s="3">
        <v>95805</v>
      </c>
      <c r="F185" t="s">
        <v>26</v>
      </c>
      <c r="G185" t="s">
        <v>27</v>
      </c>
    </row>
    <row r="186" spans="1:7" x14ac:dyDescent="0.25">
      <c r="A186" t="s">
        <v>211</v>
      </c>
      <c r="B186" t="s">
        <v>212</v>
      </c>
      <c r="C186" t="s">
        <v>24</v>
      </c>
      <c r="D186" t="s">
        <v>25</v>
      </c>
      <c r="E186" s="3">
        <v>42595</v>
      </c>
      <c r="F186" t="s">
        <v>26</v>
      </c>
      <c r="G186" t="s">
        <v>27</v>
      </c>
    </row>
    <row r="187" spans="1:7" x14ac:dyDescent="0.25">
      <c r="A187" t="s">
        <v>211</v>
      </c>
      <c r="B187" t="s">
        <v>212</v>
      </c>
      <c r="C187" t="s">
        <v>24</v>
      </c>
      <c r="D187" t="s">
        <v>28</v>
      </c>
      <c r="E187" s="3">
        <v>43640</v>
      </c>
      <c r="F187" t="s">
        <v>26</v>
      </c>
      <c r="G187" t="s">
        <v>27</v>
      </c>
    </row>
    <row r="188" spans="1:7" x14ac:dyDescent="0.25">
      <c r="A188" t="s">
        <v>213</v>
      </c>
      <c r="B188" t="s">
        <v>214</v>
      </c>
      <c r="C188" t="s">
        <v>24</v>
      </c>
      <c r="D188" t="s">
        <v>25</v>
      </c>
      <c r="E188" s="3">
        <v>64709</v>
      </c>
      <c r="F188" t="s">
        <v>26</v>
      </c>
      <c r="G188" t="s">
        <v>27</v>
      </c>
    </row>
    <row r="189" spans="1:7" x14ac:dyDescent="0.25">
      <c r="A189" t="s">
        <v>213</v>
      </c>
      <c r="B189" t="s">
        <v>214</v>
      </c>
      <c r="C189" t="s">
        <v>24</v>
      </c>
      <c r="D189" t="s">
        <v>28</v>
      </c>
      <c r="E189" s="3">
        <v>67344</v>
      </c>
      <c r="F189" t="s">
        <v>26</v>
      </c>
      <c r="G189" t="s">
        <v>27</v>
      </c>
    </row>
    <row r="190" spans="1:7" x14ac:dyDescent="0.25">
      <c r="A190" t="s">
        <v>215</v>
      </c>
      <c r="B190" t="s">
        <v>216</v>
      </c>
      <c r="C190" t="s">
        <v>24</v>
      </c>
      <c r="D190" t="s">
        <v>25</v>
      </c>
      <c r="E190" s="3">
        <v>71999</v>
      </c>
      <c r="F190" t="s">
        <v>26</v>
      </c>
      <c r="G190" t="s">
        <v>27</v>
      </c>
    </row>
    <row r="191" spans="1:7" x14ac:dyDescent="0.25">
      <c r="A191" t="s">
        <v>215</v>
      </c>
      <c r="B191" t="s">
        <v>216</v>
      </c>
      <c r="C191" t="s">
        <v>24</v>
      </c>
      <c r="D191" t="s">
        <v>28</v>
      </c>
      <c r="E191" s="3">
        <v>73572</v>
      </c>
      <c r="F191" t="s">
        <v>26</v>
      </c>
      <c r="G191" t="s">
        <v>27</v>
      </c>
    </row>
    <row r="192" spans="1:7" x14ac:dyDescent="0.25">
      <c r="A192" t="s">
        <v>217</v>
      </c>
      <c r="B192" t="s">
        <v>218</v>
      </c>
      <c r="C192" t="s">
        <v>24</v>
      </c>
      <c r="D192" t="s">
        <v>25</v>
      </c>
      <c r="E192" s="3">
        <v>25777</v>
      </c>
      <c r="F192" t="s">
        <v>26</v>
      </c>
      <c r="G192" t="s">
        <v>27</v>
      </c>
    </row>
    <row r="193" spans="1:7" x14ac:dyDescent="0.25">
      <c r="A193" t="s">
        <v>217</v>
      </c>
      <c r="B193" t="s">
        <v>218</v>
      </c>
      <c r="C193" t="s">
        <v>24</v>
      </c>
      <c r="D193" t="s">
        <v>28</v>
      </c>
      <c r="E193" s="3">
        <v>26236</v>
      </c>
      <c r="F193" t="s">
        <v>26</v>
      </c>
      <c r="G193" t="s">
        <v>27</v>
      </c>
    </row>
    <row r="194" spans="1:7" x14ac:dyDescent="0.25">
      <c r="A194" t="s">
        <v>219</v>
      </c>
      <c r="B194" t="s">
        <v>220</v>
      </c>
      <c r="C194" t="s">
        <v>24</v>
      </c>
      <c r="D194" t="s">
        <v>25</v>
      </c>
      <c r="E194" s="3">
        <v>76598</v>
      </c>
      <c r="F194" t="s">
        <v>26</v>
      </c>
      <c r="G194" t="s">
        <v>27</v>
      </c>
    </row>
    <row r="195" spans="1:7" x14ac:dyDescent="0.25">
      <c r="A195" t="s">
        <v>219</v>
      </c>
      <c r="B195" t="s">
        <v>220</v>
      </c>
      <c r="C195" t="s">
        <v>24</v>
      </c>
      <c r="D195" t="s">
        <v>28</v>
      </c>
      <c r="E195" s="3">
        <v>79043</v>
      </c>
      <c r="F195" t="s">
        <v>26</v>
      </c>
      <c r="G195" t="s">
        <v>27</v>
      </c>
    </row>
    <row r="196" spans="1:7" x14ac:dyDescent="0.25">
      <c r="A196" t="s">
        <v>221</v>
      </c>
      <c r="B196" t="s">
        <v>222</v>
      </c>
      <c r="C196" t="s">
        <v>24</v>
      </c>
      <c r="D196" t="s">
        <v>25</v>
      </c>
      <c r="E196" s="3">
        <v>55000</v>
      </c>
      <c r="F196" t="s">
        <v>26</v>
      </c>
      <c r="G196" t="s">
        <v>27</v>
      </c>
    </row>
    <row r="197" spans="1:7" x14ac:dyDescent="0.25">
      <c r="A197" t="s">
        <v>221</v>
      </c>
      <c r="B197" t="s">
        <v>222</v>
      </c>
      <c r="C197" t="s">
        <v>24</v>
      </c>
      <c r="D197" t="s">
        <v>28</v>
      </c>
      <c r="E197" s="3">
        <v>56371</v>
      </c>
      <c r="F197" t="s">
        <v>26</v>
      </c>
      <c r="G197" t="s">
        <v>27</v>
      </c>
    </row>
    <row r="198" spans="1:7" x14ac:dyDescent="0.25">
      <c r="A198" t="s">
        <v>223</v>
      </c>
      <c r="B198" t="s">
        <v>224</v>
      </c>
      <c r="C198" t="s">
        <v>24</v>
      </c>
      <c r="D198" t="s">
        <v>25</v>
      </c>
      <c r="E198" s="3">
        <v>46144</v>
      </c>
      <c r="F198" t="s">
        <v>26</v>
      </c>
      <c r="G198" t="s">
        <v>27</v>
      </c>
    </row>
    <row r="199" spans="1:7" x14ac:dyDescent="0.25">
      <c r="A199" t="s">
        <v>223</v>
      </c>
      <c r="B199" t="s">
        <v>224</v>
      </c>
      <c r="C199" t="s">
        <v>24</v>
      </c>
      <c r="D199" t="s">
        <v>28</v>
      </c>
      <c r="E199" s="3">
        <v>47277</v>
      </c>
      <c r="F199" t="s">
        <v>26</v>
      </c>
      <c r="G199" t="s">
        <v>27</v>
      </c>
    </row>
    <row r="200" spans="1:7" x14ac:dyDescent="0.25">
      <c r="A200" t="s">
        <v>225</v>
      </c>
      <c r="B200" t="s">
        <v>226</v>
      </c>
      <c r="C200" t="s">
        <v>24</v>
      </c>
      <c r="D200" t="s">
        <v>25</v>
      </c>
      <c r="E200" s="3">
        <v>110209</v>
      </c>
      <c r="F200" t="s">
        <v>26</v>
      </c>
      <c r="G200" t="s">
        <v>27</v>
      </c>
    </row>
    <row r="201" spans="1:7" x14ac:dyDescent="0.25">
      <c r="A201" t="s">
        <v>225</v>
      </c>
      <c r="B201" t="s">
        <v>226</v>
      </c>
      <c r="C201" t="s">
        <v>24</v>
      </c>
      <c r="D201" t="s">
        <v>28</v>
      </c>
      <c r="E201" s="3">
        <v>113250</v>
      </c>
      <c r="F201" t="s">
        <v>26</v>
      </c>
      <c r="G201" t="s">
        <v>27</v>
      </c>
    </row>
    <row r="202" spans="1:7" x14ac:dyDescent="0.25">
      <c r="A202" t="s">
        <v>227</v>
      </c>
      <c r="B202" t="s">
        <v>228</v>
      </c>
      <c r="C202" t="s">
        <v>24</v>
      </c>
      <c r="D202" t="s">
        <v>25</v>
      </c>
      <c r="E202" s="3">
        <v>60757</v>
      </c>
      <c r="F202" t="s">
        <v>26</v>
      </c>
      <c r="G202" t="s">
        <v>27</v>
      </c>
    </row>
    <row r="203" spans="1:7" x14ac:dyDescent="0.25">
      <c r="A203" t="s">
        <v>227</v>
      </c>
      <c r="B203" t="s">
        <v>228</v>
      </c>
      <c r="C203" t="s">
        <v>24</v>
      </c>
      <c r="D203" t="s">
        <v>28</v>
      </c>
      <c r="E203" s="3">
        <v>62231</v>
      </c>
      <c r="F203" t="s">
        <v>26</v>
      </c>
      <c r="G203" t="s">
        <v>27</v>
      </c>
    </row>
    <row r="204" spans="1:7" x14ac:dyDescent="0.25">
      <c r="A204" t="s">
        <v>229</v>
      </c>
      <c r="B204" t="s">
        <v>230</v>
      </c>
      <c r="C204" t="s">
        <v>24</v>
      </c>
      <c r="D204" t="s">
        <v>25</v>
      </c>
      <c r="E204" s="3">
        <v>107801</v>
      </c>
      <c r="F204" t="s">
        <v>26</v>
      </c>
      <c r="G204" t="s">
        <v>27</v>
      </c>
    </row>
    <row r="205" spans="1:7" x14ac:dyDescent="0.25">
      <c r="A205" t="s">
        <v>229</v>
      </c>
      <c r="B205" t="s">
        <v>230</v>
      </c>
      <c r="C205" t="s">
        <v>24</v>
      </c>
      <c r="D205" t="s">
        <v>28</v>
      </c>
      <c r="E205" s="3">
        <v>110850</v>
      </c>
      <c r="F205" t="s">
        <v>26</v>
      </c>
      <c r="G205" t="s">
        <v>27</v>
      </c>
    </row>
    <row r="206" spans="1:7" x14ac:dyDescent="0.25">
      <c r="A206" t="s">
        <v>231</v>
      </c>
      <c r="B206" t="s">
        <v>232</v>
      </c>
      <c r="C206" t="s">
        <v>24</v>
      </c>
      <c r="D206" t="s">
        <v>25</v>
      </c>
      <c r="E206" s="3">
        <v>77479</v>
      </c>
      <c r="F206" t="s">
        <v>26</v>
      </c>
      <c r="G206" t="s">
        <v>27</v>
      </c>
    </row>
    <row r="207" spans="1:7" x14ac:dyDescent="0.25">
      <c r="A207" t="s">
        <v>231</v>
      </c>
      <c r="B207" t="s">
        <v>232</v>
      </c>
      <c r="C207" t="s">
        <v>24</v>
      </c>
      <c r="D207" t="s">
        <v>28</v>
      </c>
      <c r="E207" s="3">
        <v>79244</v>
      </c>
      <c r="F207" t="s">
        <v>26</v>
      </c>
      <c r="G207" t="s">
        <v>27</v>
      </c>
    </row>
    <row r="208" spans="1:7" x14ac:dyDescent="0.25">
      <c r="A208" t="s">
        <v>233</v>
      </c>
      <c r="B208" t="s">
        <v>234</v>
      </c>
      <c r="C208" t="s">
        <v>24</v>
      </c>
      <c r="D208" t="s">
        <v>25</v>
      </c>
      <c r="E208" s="3">
        <v>44049</v>
      </c>
      <c r="F208" t="s">
        <v>26</v>
      </c>
      <c r="G208" t="s">
        <v>27</v>
      </c>
    </row>
    <row r="209" spans="1:7" x14ac:dyDescent="0.25">
      <c r="A209" t="s">
        <v>233</v>
      </c>
      <c r="B209" t="s">
        <v>234</v>
      </c>
      <c r="C209" t="s">
        <v>24</v>
      </c>
      <c r="D209" t="s">
        <v>28</v>
      </c>
      <c r="E209" s="3">
        <v>45222</v>
      </c>
      <c r="F209" t="s">
        <v>26</v>
      </c>
      <c r="G209" t="s">
        <v>27</v>
      </c>
    </row>
    <row r="210" spans="1:7" x14ac:dyDescent="0.25">
      <c r="A210" t="s">
        <v>235</v>
      </c>
      <c r="B210" t="s">
        <v>236</v>
      </c>
      <c r="C210" t="s">
        <v>24</v>
      </c>
      <c r="D210" t="s">
        <v>25</v>
      </c>
      <c r="E210" s="3">
        <v>180879</v>
      </c>
      <c r="F210" t="s">
        <v>26</v>
      </c>
      <c r="G210" t="s">
        <v>27</v>
      </c>
    </row>
    <row r="211" spans="1:7" x14ac:dyDescent="0.25">
      <c r="A211" t="s">
        <v>235</v>
      </c>
      <c r="B211" t="s">
        <v>236</v>
      </c>
      <c r="C211" t="s">
        <v>24</v>
      </c>
      <c r="D211" t="s">
        <v>28</v>
      </c>
      <c r="E211" s="3">
        <v>189419</v>
      </c>
      <c r="F211" t="s">
        <v>26</v>
      </c>
      <c r="G211" t="s">
        <v>27</v>
      </c>
    </row>
    <row r="212" spans="1:7" x14ac:dyDescent="0.25">
      <c r="A212" t="s">
        <v>237</v>
      </c>
      <c r="B212" t="s">
        <v>238</v>
      </c>
      <c r="C212" t="s">
        <v>24</v>
      </c>
      <c r="D212" t="s">
        <v>25</v>
      </c>
      <c r="E212" s="3">
        <v>37449</v>
      </c>
      <c r="F212" t="s">
        <v>26</v>
      </c>
      <c r="G212" t="s">
        <v>27</v>
      </c>
    </row>
    <row r="213" spans="1:7" x14ac:dyDescent="0.25">
      <c r="A213" t="s">
        <v>237</v>
      </c>
      <c r="B213" t="s">
        <v>238</v>
      </c>
      <c r="C213" t="s">
        <v>24</v>
      </c>
      <c r="D213" t="s">
        <v>28</v>
      </c>
      <c r="E213" s="3">
        <v>38238</v>
      </c>
      <c r="F213" t="s">
        <v>26</v>
      </c>
      <c r="G213" t="s">
        <v>27</v>
      </c>
    </row>
    <row r="214" spans="1:7" x14ac:dyDescent="0.25">
      <c r="A214" t="s">
        <v>239</v>
      </c>
      <c r="B214" t="s">
        <v>240</v>
      </c>
      <c r="C214" t="s">
        <v>24</v>
      </c>
      <c r="D214" t="s">
        <v>25</v>
      </c>
      <c r="E214" s="3">
        <v>62498</v>
      </c>
      <c r="F214" t="s">
        <v>26</v>
      </c>
      <c r="G214" t="s">
        <v>27</v>
      </c>
    </row>
    <row r="215" spans="1:7" x14ac:dyDescent="0.25">
      <c r="A215" t="s">
        <v>239</v>
      </c>
      <c r="B215" t="s">
        <v>240</v>
      </c>
      <c r="C215" t="s">
        <v>24</v>
      </c>
      <c r="D215" t="s">
        <v>28</v>
      </c>
      <c r="E215" s="3">
        <v>63978</v>
      </c>
      <c r="F215" t="s">
        <v>26</v>
      </c>
      <c r="G215" t="s">
        <v>27</v>
      </c>
    </row>
    <row r="216" spans="1:7" x14ac:dyDescent="0.25">
      <c r="A216" t="s">
        <v>241</v>
      </c>
      <c r="B216" t="s">
        <v>242</v>
      </c>
      <c r="C216" t="s">
        <v>24</v>
      </c>
      <c r="D216" t="s">
        <v>25</v>
      </c>
      <c r="E216" s="3">
        <v>30625</v>
      </c>
      <c r="F216" t="s">
        <v>26</v>
      </c>
      <c r="G216" t="s">
        <v>27</v>
      </c>
    </row>
    <row r="217" spans="1:7" x14ac:dyDescent="0.25">
      <c r="A217" t="s">
        <v>241</v>
      </c>
      <c r="B217" t="s">
        <v>242</v>
      </c>
      <c r="C217" t="s">
        <v>24</v>
      </c>
      <c r="D217" t="s">
        <v>28</v>
      </c>
      <c r="E217" s="3">
        <v>31549</v>
      </c>
      <c r="F217" t="s">
        <v>26</v>
      </c>
      <c r="G217" t="s">
        <v>27</v>
      </c>
    </row>
    <row r="218" spans="1:7" x14ac:dyDescent="0.25">
      <c r="A218" t="s">
        <v>243</v>
      </c>
      <c r="B218" t="s">
        <v>244</v>
      </c>
      <c r="C218" t="s">
        <v>24</v>
      </c>
      <c r="D218" t="s">
        <v>25</v>
      </c>
      <c r="E218" s="3">
        <v>21119</v>
      </c>
      <c r="F218" t="s">
        <v>26</v>
      </c>
      <c r="G218" t="s">
        <v>27</v>
      </c>
    </row>
    <row r="219" spans="1:7" x14ac:dyDescent="0.25">
      <c r="A219" t="s">
        <v>243</v>
      </c>
      <c r="B219" t="s">
        <v>244</v>
      </c>
      <c r="C219" t="s">
        <v>24</v>
      </c>
      <c r="D219" t="s">
        <v>28</v>
      </c>
      <c r="E219" s="3">
        <v>21648</v>
      </c>
      <c r="F219" t="s">
        <v>26</v>
      </c>
      <c r="G219" t="s">
        <v>27</v>
      </c>
    </row>
    <row r="220" spans="1:7" x14ac:dyDescent="0.25">
      <c r="A220" t="s">
        <v>245</v>
      </c>
      <c r="B220" t="s">
        <v>246</v>
      </c>
      <c r="C220" t="s">
        <v>24</v>
      </c>
      <c r="D220" t="s">
        <v>25</v>
      </c>
      <c r="E220" s="3">
        <v>50094</v>
      </c>
      <c r="F220" t="s">
        <v>26</v>
      </c>
      <c r="G220" t="s">
        <v>27</v>
      </c>
    </row>
    <row r="221" spans="1:7" x14ac:dyDescent="0.25">
      <c r="A221" t="s">
        <v>245</v>
      </c>
      <c r="B221" t="s">
        <v>246</v>
      </c>
      <c r="C221" t="s">
        <v>24</v>
      </c>
      <c r="D221" t="s">
        <v>28</v>
      </c>
      <c r="E221" s="3">
        <v>51318</v>
      </c>
      <c r="F221" t="s">
        <v>26</v>
      </c>
      <c r="G221" t="s">
        <v>27</v>
      </c>
    </row>
    <row r="222" spans="1:7" x14ac:dyDescent="0.25">
      <c r="A222" t="s">
        <v>247</v>
      </c>
      <c r="B222" t="s">
        <v>248</v>
      </c>
      <c r="C222" t="s">
        <v>24</v>
      </c>
      <c r="D222" t="s">
        <v>25</v>
      </c>
      <c r="E222" s="3">
        <v>42302</v>
      </c>
      <c r="F222" t="s">
        <v>26</v>
      </c>
      <c r="G222" t="s">
        <v>27</v>
      </c>
    </row>
    <row r="223" spans="1:7" x14ac:dyDescent="0.25">
      <c r="A223" t="s">
        <v>247</v>
      </c>
      <c r="B223" t="s">
        <v>248</v>
      </c>
      <c r="C223" t="s">
        <v>24</v>
      </c>
      <c r="D223" t="s">
        <v>28</v>
      </c>
      <c r="E223" s="3">
        <v>43426</v>
      </c>
      <c r="F223" t="s">
        <v>26</v>
      </c>
      <c r="G223" t="s">
        <v>27</v>
      </c>
    </row>
    <row r="224" spans="1:7" x14ac:dyDescent="0.25">
      <c r="A224" t="s">
        <v>249</v>
      </c>
      <c r="B224" t="s">
        <v>250</v>
      </c>
      <c r="C224" t="s">
        <v>24</v>
      </c>
      <c r="D224" t="s">
        <v>25</v>
      </c>
      <c r="E224" s="3">
        <v>82236</v>
      </c>
      <c r="F224" t="s">
        <v>26</v>
      </c>
      <c r="G224" t="s">
        <v>27</v>
      </c>
    </row>
    <row r="225" spans="1:7" x14ac:dyDescent="0.25">
      <c r="A225" t="s">
        <v>249</v>
      </c>
      <c r="B225" t="s">
        <v>250</v>
      </c>
      <c r="C225" t="s">
        <v>24</v>
      </c>
      <c r="D225" t="s">
        <v>28</v>
      </c>
      <c r="E225" s="3">
        <v>84118</v>
      </c>
      <c r="F225" t="s">
        <v>26</v>
      </c>
      <c r="G225" t="s">
        <v>27</v>
      </c>
    </row>
    <row r="226" spans="1:7" x14ac:dyDescent="0.25">
      <c r="A226" t="s">
        <v>251</v>
      </c>
      <c r="B226" t="s">
        <v>252</v>
      </c>
      <c r="C226" t="s">
        <v>24</v>
      </c>
      <c r="D226" t="s">
        <v>25</v>
      </c>
      <c r="E226" s="3">
        <v>44134</v>
      </c>
      <c r="F226" t="s">
        <v>26</v>
      </c>
      <c r="G226" t="s">
        <v>27</v>
      </c>
    </row>
    <row r="227" spans="1:7" x14ac:dyDescent="0.25">
      <c r="A227" t="s">
        <v>251</v>
      </c>
      <c r="B227" t="s">
        <v>252</v>
      </c>
      <c r="C227" t="s">
        <v>24</v>
      </c>
      <c r="D227" t="s">
        <v>28</v>
      </c>
      <c r="E227" s="3">
        <v>44789</v>
      </c>
      <c r="F227" t="s">
        <v>26</v>
      </c>
      <c r="G227" t="s">
        <v>27</v>
      </c>
    </row>
    <row r="228" spans="1:7" x14ac:dyDescent="0.25">
      <c r="A228" t="s">
        <v>253</v>
      </c>
      <c r="B228" t="s">
        <v>254</v>
      </c>
      <c r="C228" t="s">
        <v>24</v>
      </c>
      <c r="D228" t="s">
        <v>25</v>
      </c>
      <c r="E228" s="3">
        <v>70222</v>
      </c>
      <c r="F228" t="s">
        <v>26</v>
      </c>
      <c r="G228" t="s">
        <v>27</v>
      </c>
    </row>
    <row r="229" spans="1:7" x14ac:dyDescent="0.25">
      <c r="A229" t="s">
        <v>253</v>
      </c>
      <c r="B229" t="s">
        <v>254</v>
      </c>
      <c r="C229" t="s">
        <v>24</v>
      </c>
      <c r="D229" t="s">
        <v>28</v>
      </c>
      <c r="E229" s="3">
        <v>72512</v>
      </c>
      <c r="F229" t="s">
        <v>26</v>
      </c>
      <c r="G229" t="s">
        <v>27</v>
      </c>
    </row>
    <row r="230" spans="1:7" x14ac:dyDescent="0.25">
      <c r="A230" t="s">
        <v>255</v>
      </c>
      <c r="B230" t="s">
        <v>256</v>
      </c>
      <c r="C230" t="s">
        <v>24</v>
      </c>
      <c r="D230" t="s">
        <v>25</v>
      </c>
      <c r="E230" s="3">
        <v>31748</v>
      </c>
      <c r="F230" t="s">
        <v>26</v>
      </c>
      <c r="G230" t="s">
        <v>27</v>
      </c>
    </row>
    <row r="231" spans="1:7" x14ac:dyDescent="0.25">
      <c r="A231" t="s">
        <v>255</v>
      </c>
      <c r="B231" t="s">
        <v>256</v>
      </c>
      <c r="C231" t="s">
        <v>24</v>
      </c>
      <c r="D231" t="s">
        <v>28</v>
      </c>
      <c r="E231" s="3">
        <v>32432</v>
      </c>
      <c r="F231" t="s">
        <v>26</v>
      </c>
      <c r="G231" t="s">
        <v>27</v>
      </c>
    </row>
    <row r="232" spans="1:7" x14ac:dyDescent="0.25">
      <c r="A232" t="s">
        <v>257</v>
      </c>
      <c r="B232" t="s">
        <v>258</v>
      </c>
      <c r="C232" t="s">
        <v>24</v>
      </c>
      <c r="D232" t="s">
        <v>25</v>
      </c>
      <c r="E232" s="3">
        <v>78610</v>
      </c>
      <c r="F232" t="s">
        <v>26</v>
      </c>
      <c r="G232" t="s">
        <v>27</v>
      </c>
    </row>
    <row r="233" spans="1:7" x14ac:dyDescent="0.25">
      <c r="A233" t="s">
        <v>257</v>
      </c>
      <c r="B233" t="s">
        <v>258</v>
      </c>
      <c r="C233" t="s">
        <v>24</v>
      </c>
      <c r="D233" t="s">
        <v>28</v>
      </c>
      <c r="E233" s="3">
        <v>80643</v>
      </c>
      <c r="F233" t="s">
        <v>26</v>
      </c>
      <c r="G233" t="s">
        <v>27</v>
      </c>
    </row>
    <row r="234" spans="1:7" x14ac:dyDescent="0.25">
      <c r="A234" t="s">
        <v>259</v>
      </c>
      <c r="B234" t="s">
        <v>260</v>
      </c>
      <c r="C234" t="s">
        <v>24</v>
      </c>
      <c r="D234" t="s">
        <v>25</v>
      </c>
      <c r="E234" s="3">
        <v>54288</v>
      </c>
      <c r="F234" t="s">
        <v>26</v>
      </c>
      <c r="G234" t="s">
        <v>27</v>
      </c>
    </row>
    <row r="235" spans="1:7" x14ac:dyDescent="0.25">
      <c r="A235" t="s">
        <v>259</v>
      </c>
      <c r="B235" t="s">
        <v>260</v>
      </c>
      <c r="C235" t="s">
        <v>24</v>
      </c>
      <c r="D235" t="s">
        <v>28</v>
      </c>
      <c r="E235" s="3">
        <v>55947</v>
      </c>
      <c r="F235" t="s">
        <v>26</v>
      </c>
      <c r="G235" t="s">
        <v>27</v>
      </c>
    </row>
    <row r="236" spans="1:7" x14ac:dyDescent="0.25">
      <c r="A236" t="s">
        <v>261</v>
      </c>
      <c r="B236" t="s">
        <v>262</v>
      </c>
      <c r="C236" t="s">
        <v>24</v>
      </c>
      <c r="D236" t="s">
        <v>25</v>
      </c>
      <c r="E236" s="3">
        <v>64650</v>
      </c>
      <c r="F236" t="s">
        <v>26</v>
      </c>
      <c r="G236" t="s">
        <v>27</v>
      </c>
    </row>
    <row r="237" spans="1:7" x14ac:dyDescent="0.25">
      <c r="A237" t="s">
        <v>261</v>
      </c>
      <c r="B237" t="s">
        <v>262</v>
      </c>
      <c r="C237" t="s">
        <v>24</v>
      </c>
      <c r="D237" t="s">
        <v>28</v>
      </c>
      <c r="E237" s="3">
        <v>66010</v>
      </c>
      <c r="F237" t="s">
        <v>26</v>
      </c>
      <c r="G237" t="s">
        <v>27</v>
      </c>
    </row>
    <row r="238" spans="1:7" x14ac:dyDescent="0.25">
      <c r="A238" t="s">
        <v>263</v>
      </c>
      <c r="B238" t="s">
        <v>264</v>
      </c>
      <c r="C238" t="s">
        <v>24</v>
      </c>
      <c r="D238" t="s">
        <v>25</v>
      </c>
      <c r="E238" s="3">
        <v>44887</v>
      </c>
      <c r="F238" t="s">
        <v>26</v>
      </c>
      <c r="G238" t="s">
        <v>27</v>
      </c>
    </row>
    <row r="239" spans="1:7" x14ac:dyDescent="0.25">
      <c r="A239" t="s">
        <v>263</v>
      </c>
      <c r="B239" t="s">
        <v>264</v>
      </c>
      <c r="C239" t="s">
        <v>24</v>
      </c>
      <c r="D239" t="s">
        <v>28</v>
      </c>
      <c r="E239" s="3">
        <v>46070</v>
      </c>
      <c r="F239" t="s">
        <v>26</v>
      </c>
      <c r="G239" t="s">
        <v>27</v>
      </c>
    </row>
    <row r="240" spans="1:7" x14ac:dyDescent="0.25">
      <c r="A240" t="s">
        <v>265</v>
      </c>
      <c r="B240" t="s">
        <v>266</v>
      </c>
      <c r="C240" t="s">
        <v>24</v>
      </c>
      <c r="D240" t="s">
        <v>25</v>
      </c>
      <c r="E240" s="3">
        <v>103616</v>
      </c>
      <c r="F240" t="s">
        <v>26</v>
      </c>
      <c r="G240" t="s">
        <v>27</v>
      </c>
    </row>
    <row r="241" spans="1:7" x14ac:dyDescent="0.25">
      <c r="A241" t="s">
        <v>265</v>
      </c>
      <c r="B241" t="s">
        <v>266</v>
      </c>
      <c r="C241" t="s">
        <v>24</v>
      </c>
      <c r="D241" t="s">
        <v>28</v>
      </c>
      <c r="E241" s="3">
        <v>105659</v>
      </c>
      <c r="F241" t="s">
        <v>26</v>
      </c>
      <c r="G241" t="s">
        <v>27</v>
      </c>
    </row>
    <row r="242" spans="1:7" x14ac:dyDescent="0.25">
      <c r="A242" t="s">
        <v>267</v>
      </c>
      <c r="B242" t="s">
        <v>268</v>
      </c>
      <c r="C242" t="s">
        <v>24</v>
      </c>
      <c r="D242" t="s">
        <v>25</v>
      </c>
      <c r="E242" s="3">
        <v>50913</v>
      </c>
      <c r="F242" t="s">
        <v>26</v>
      </c>
      <c r="G242" t="s">
        <v>27</v>
      </c>
    </row>
    <row r="243" spans="1:7" x14ac:dyDescent="0.25">
      <c r="A243" t="s">
        <v>267</v>
      </c>
      <c r="B243" t="s">
        <v>268</v>
      </c>
      <c r="C243" t="s">
        <v>24</v>
      </c>
      <c r="D243" t="s">
        <v>28</v>
      </c>
      <c r="E243" s="3">
        <v>52579</v>
      </c>
      <c r="F243" t="s">
        <v>26</v>
      </c>
      <c r="G243" t="s">
        <v>27</v>
      </c>
    </row>
    <row r="244" spans="1:7" x14ac:dyDescent="0.25">
      <c r="A244" t="s">
        <v>269</v>
      </c>
      <c r="B244" t="s">
        <v>270</v>
      </c>
      <c r="C244" t="s">
        <v>24</v>
      </c>
      <c r="D244" t="s">
        <v>25</v>
      </c>
      <c r="E244" s="3">
        <v>59659</v>
      </c>
      <c r="F244" t="s">
        <v>26</v>
      </c>
      <c r="G244" t="s">
        <v>27</v>
      </c>
    </row>
    <row r="245" spans="1:7" x14ac:dyDescent="0.25">
      <c r="A245" t="s">
        <v>269</v>
      </c>
      <c r="B245" t="s">
        <v>270</v>
      </c>
      <c r="C245" t="s">
        <v>24</v>
      </c>
      <c r="D245" t="s">
        <v>28</v>
      </c>
      <c r="E245" s="3">
        <v>61386</v>
      </c>
      <c r="F245" t="s">
        <v>26</v>
      </c>
      <c r="G245" t="s">
        <v>27</v>
      </c>
    </row>
    <row r="246" spans="1:7" x14ac:dyDescent="0.25">
      <c r="A246" t="s">
        <v>271</v>
      </c>
      <c r="B246" t="s">
        <v>272</v>
      </c>
      <c r="C246" t="s">
        <v>24</v>
      </c>
      <c r="D246" t="s">
        <v>25</v>
      </c>
      <c r="E246" s="3">
        <v>30355</v>
      </c>
      <c r="F246" t="s">
        <v>26</v>
      </c>
      <c r="G246" t="s">
        <v>27</v>
      </c>
    </row>
    <row r="247" spans="1:7" x14ac:dyDescent="0.25">
      <c r="A247" t="s">
        <v>271</v>
      </c>
      <c r="B247" t="s">
        <v>272</v>
      </c>
      <c r="C247" t="s">
        <v>24</v>
      </c>
      <c r="D247" t="s">
        <v>28</v>
      </c>
      <c r="E247" s="3">
        <v>31343</v>
      </c>
      <c r="F247" t="s">
        <v>26</v>
      </c>
      <c r="G247" t="s">
        <v>27</v>
      </c>
    </row>
    <row r="248" spans="1:7" x14ac:dyDescent="0.25">
      <c r="A248" t="s">
        <v>273</v>
      </c>
      <c r="B248" t="s">
        <v>274</v>
      </c>
      <c r="C248" t="s">
        <v>24</v>
      </c>
      <c r="D248" t="s">
        <v>25</v>
      </c>
      <c r="E248" s="3">
        <v>62277</v>
      </c>
      <c r="F248" t="s">
        <v>26</v>
      </c>
      <c r="G248" t="s">
        <v>27</v>
      </c>
    </row>
    <row r="249" spans="1:7" x14ac:dyDescent="0.25">
      <c r="A249" t="s">
        <v>273</v>
      </c>
      <c r="B249" t="s">
        <v>274</v>
      </c>
      <c r="C249" t="s">
        <v>24</v>
      </c>
      <c r="D249" t="s">
        <v>28</v>
      </c>
      <c r="E249" s="3">
        <v>63951</v>
      </c>
      <c r="F249" t="s">
        <v>26</v>
      </c>
      <c r="G249" t="s">
        <v>27</v>
      </c>
    </row>
    <row r="250" spans="1:7" x14ac:dyDescent="0.25">
      <c r="A250" t="s">
        <v>275</v>
      </c>
      <c r="B250" t="s">
        <v>276</v>
      </c>
      <c r="C250" t="s">
        <v>24</v>
      </c>
      <c r="D250" t="s">
        <v>25</v>
      </c>
      <c r="E250" s="3">
        <v>62356</v>
      </c>
      <c r="F250" t="s">
        <v>26</v>
      </c>
      <c r="G250" t="s">
        <v>27</v>
      </c>
    </row>
    <row r="251" spans="1:7" x14ac:dyDescent="0.25">
      <c r="A251" t="s">
        <v>275</v>
      </c>
      <c r="B251" t="s">
        <v>276</v>
      </c>
      <c r="C251" t="s">
        <v>24</v>
      </c>
      <c r="D251" t="s">
        <v>28</v>
      </c>
      <c r="E251" s="3">
        <v>64639</v>
      </c>
      <c r="F251" t="s">
        <v>26</v>
      </c>
      <c r="G251" t="s">
        <v>27</v>
      </c>
    </row>
    <row r="252" spans="1:7" x14ac:dyDescent="0.25">
      <c r="A252" t="s">
        <v>277</v>
      </c>
      <c r="B252" t="s">
        <v>278</v>
      </c>
      <c r="C252" t="s">
        <v>24</v>
      </c>
      <c r="D252" t="s">
        <v>25</v>
      </c>
      <c r="E252" s="3">
        <v>19708</v>
      </c>
      <c r="F252" t="s">
        <v>26</v>
      </c>
      <c r="G252" t="s">
        <v>27</v>
      </c>
    </row>
    <row r="253" spans="1:7" x14ac:dyDescent="0.25">
      <c r="A253" t="s">
        <v>277</v>
      </c>
      <c r="B253" t="s">
        <v>278</v>
      </c>
      <c r="C253" t="s">
        <v>24</v>
      </c>
      <c r="D253" t="s">
        <v>28</v>
      </c>
      <c r="E253" s="3">
        <v>20383</v>
      </c>
      <c r="F253" t="s">
        <v>26</v>
      </c>
      <c r="G253" t="s">
        <v>27</v>
      </c>
    </row>
    <row r="254" spans="1:7" x14ac:dyDescent="0.25">
      <c r="A254" t="s">
        <v>279</v>
      </c>
      <c r="B254" t="s">
        <v>280</v>
      </c>
      <c r="C254" t="s">
        <v>24</v>
      </c>
      <c r="D254" t="s">
        <v>25</v>
      </c>
      <c r="E254" s="3">
        <v>32128</v>
      </c>
      <c r="F254" t="s">
        <v>26</v>
      </c>
      <c r="G254" t="s">
        <v>27</v>
      </c>
    </row>
    <row r="255" spans="1:7" x14ac:dyDescent="0.25">
      <c r="A255" t="s">
        <v>279</v>
      </c>
      <c r="B255" t="s">
        <v>280</v>
      </c>
      <c r="C255" t="s">
        <v>24</v>
      </c>
      <c r="D255" t="s">
        <v>28</v>
      </c>
      <c r="E255" s="3">
        <v>33272</v>
      </c>
      <c r="F255" t="s">
        <v>26</v>
      </c>
      <c r="G255" t="s">
        <v>27</v>
      </c>
    </row>
    <row r="256" spans="1:7" x14ac:dyDescent="0.25">
      <c r="A256" t="s">
        <v>281</v>
      </c>
      <c r="B256" t="s">
        <v>282</v>
      </c>
      <c r="C256" t="s">
        <v>24</v>
      </c>
      <c r="D256" t="s">
        <v>25</v>
      </c>
      <c r="E256" s="3">
        <v>23077</v>
      </c>
      <c r="F256" t="s">
        <v>26</v>
      </c>
      <c r="G256" t="s">
        <v>27</v>
      </c>
    </row>
    <row r="257" spans="1:7" x14ac:dyDescent="0.25">
      <c r="A257" t="s">
        <v>281</v>
      </c>
      <c r="B257" t="s">
        <v>282</v>
      </c>
      <c r="C257" t="s">
        <v>24</v>
      </c>
      <c r="D257" t="s">
        <v>28</v>
      </c>
      <c r="E257" s="3">
        <v>23800</v>
      </c>
      <c r="F257" t="s">
        <v>26</v>
      </c>
      <c r="G257" t="s">
        <v>27</v>
      </c>
    </row>
    <row r="258" spans="1:7" x14ac:dyDescent="0.25">
      <c r="A258" t="s">
        <v>283</v>
      </c>
      <c r="B258" t="s">
        <v>284</v>
      </c>
      <c r="C258" t="s">
        <v>24</v>
      </c>
      <c r="D258" t="s">
        <v>25</v>
      </c>
      <c r="E258" s="3">
        <v>29616</v>
      </c>
      <c r="F258" t="s">
        <v>26</v>
      </c>
      <c r="G258" t="s">
        <v>27</v>
      </c>
    </row>
    <row r="259" spans="1:7" x14ac:dyDescent="0.25">
      <c r="A259" t="s">
        <v>283</v>
      </c>
      <c r="B259" t="s">
        <v>284</v>
      </c>
      <c r="C259" t="s">
        <v>24</v>
      </c>
      <c r="D259" t="s">
        <v>28</v>
      </c>
      <c r="E259" s="3">
        <v>30588</v>
      </c>
      <c r="F259" t="s">
        <v>26</v>
      </c>
      <c r="G259" t="s">
        <v>27</v>
      </c>
    </row>
    <row r="260" spans="1:7" x14ac:dyDescent="0.25">
      <c r="A260" t="s">
        <v>285</v>
      </c>
      <c r="B260" t="s">
        <v>286</v>
      </c>
      <c r="C260" t="s">
        <v>24</v>
      </c>
      <c r="D260" t="s">
        <v>25</v>
      </c>
      <c r="E260" s="3">
        <v>48071</v>
      </c>
      <c r="F260" t="s">
        <v>26</v>
      </c>
      <c r="G260" t="s">
        <v>27</v>
      </c>
    </row>
    <row r="261" spans="1:7" x14ac:dyDescent="0.25">
      <c r="A261" t="s">
        <v>285</v>
      </c>
      <c r="B261" t="s">
        <v>286</v>
      </c>
      <c r="C261" t="s">
        <v>24</v>
      </c>
      <c r="D261" t="s">
        <v>28</v>
      </c>
      <c r="E261" s="3">
        <v>49665</v>
      </c>
      <c r="F261" t="s">
        <v>26</v>
      </c>
      <c r="G261" t="s">
        <v>27</v>
      </c>
    </row>
    <row r="262" spans="1:7" x14ac:dyDescent="0.25">
      <c r="A262" t="s">
        <v>287</v>
      </c>
      <c r="B262" t="s">
        <v>288</v>
      </c>
      <c r="C262" t="s">
        <v>24</v>
      </c>
      <c r="D262" t="s">
        <v>25</v>
      </c>
      <c r="E262" s="3">
        <v>42338</v>
      </c>
      <c r="F262" t="s">
        <v>26</v>
      </c>
      <c r="G262" t="s">
        <v>27</v>
      </c>
    </row>
    <row r="263" spans="1:7" x14ac:dyDescent="0.25">
      <c r="A263" t="s">
        <v>287</v>
      </c>
      <c r="B263" t="s">
        <v>288</v>
      </c>
      <c r="C263" t="s">
        <v>24</v>
      </c>
      <c r="D263" t="s">
        <v>28</v>
      </c>
      <c r="E263" s="3">
        <v>45150</v>
      </c>
      <c r="F263" t="s">
        <v>26</v>
      </c>
      <c r="G263" t="s">
        <v>27</v>
      </c>
    </row>
    <row r="264" spans="1:7" x14ac:dyDescent="0.25">
      <c r="A264" t="s">
        <v>289</v>
      </c>
      <c r="B264" t="s">
        <v>290</v>
      </c>
      <c r="C264" t="s">
        <v>24</v>
      </c>
      <c r="D264" t="s">
        <v>25</v>
      </c>
      <c r="E264" s="3">
        <v>28640</v>
      </c>
      <c r="F264" t="s">
        <v>26</v>
      </c>
      <c r="G264" t="s">
        <v>27</v>
      </c>
    </row>
    <row r="265" spans="1:7" x14ac:dyDescent="0.25">
      <c r="A265" t="s">
        <v>289</v>
      </c>
      <c r="B265" t="s">
        <v>290</v>
      </c>
      <c r="C265" t="s">
        <v>24</v>
      </c>
      <c r="D265" t="s">
        <v>28</v>
      </c>
      <c r="E265" s="3">
        <v>29843</v>
      </c>
      <c r="F265" t="s">
        <v>26</v>
      </c>
      <c r="G265" t="s">
        <v>27</v>
      </c>
    </row>
    <row r="266" spans="1:7" x14ac:dyDescent="0.25">
      <c r="A266" t="s">
        <v>291</v>
      </c>
      <c r="B266" t="s">
        <v>292</v>
      </c>
      <c r="C266" t="s">
        <v>24</v>
      </c>
      <c r="D266" t="s">
        <v>25</v>
      </c>
      <c r="E266" s="3">
        <v>30562</v>
      </c>
      <c r="F266" t="s">
        <v>26</v>
      </c>
      <c r="G266" t="s">
        <v>27</v>
      </c>
    </row>
    <row r="267" spans="1:7" x14ac:dyDescent="0.25">
      <c r="A267" t="s">
        <v>291</v>
      </c>
      <c r="B267" t="s">
        <v>292</v>
      </c>
      <c r="C267" t="s">
        <v>24</v>
      </c>
      <c r="D267" t="s">
        <v>28</v>
      </c>
      <c r="E267" s="3">
        <v>31747</v>
      </c>
      <c r="F267" t="s">
        <v>26</v>
      </c>
      <c r="G267" t="s">
        <v>27</v>
      </c>
    </row>
    <row r="268" spans="1:7" x14ac:dyDescent="0.25">
      <c r="A268" t="s">
        <v>293</v>
      </c>
      <c r="B268" t="s">
        <v>46</v>
      </c>
      <c r="C268" t="s">
        <v>24</v>
      </c>
      <c r="D268" t="s">
        <v>25</v>
      </c>
      <c r="E268" s="3">
        <v>41232</v>
      </c>
      <c r="F268" t="s">
        <v>26</v>
      </c>
      <c r="G268" t="s">
        <v>27</v>
      </c>
    </row>
    <row r="269" spans="1:7" x14ac:dyDescent="0.25">
      <c r="A269" t="s">
        <v>293</v>
      </c>
      <c r="B269" t="s">
        <v>46</v>
      </c>
      <c r="C269" t="s">
        <v>24</v>
      </c>
      <c r="D269" t="s">
        <v>28</v>
      </c>
      <c r="E269" s="3">
        <v>42703</v>
      </c>
      <c r="F269" t="s">
        <v>26</v>
      </c>
      <c r="G269" t="s">
        <v>27</v>
      </c>
    </row>
    <row r="270" spans="1:7" x14ac:dyDescent="0.25">
      <c r="A270" t="s">
        <v>294</v>
      </c>
      <c r="B270" t="s">
        <v>295</v>
      </c>
      <c r="C270" t="s">
        <v>24</v>
      </c>
      <c r="D270" t="s">
        <v>25</v>
      </c>
      <c r="E270" s="3">
        <v>48923</v>
      </c>
      <c r="F270" t="s">
        <v>26</v>
      </c>
      <c r="G270" t="s">
        <v>27</v>
      </c>
    </row>
    <row r="271" spans="1:7" x14ac:dyDescent="0.25">
      <c r="A271" t="s">
        <v>294</v>
      </c>
      <c r="B271" t="s">
        <v>295</v>
      </c>
      <c r="C271" t="s">
        <v>24</v>
      </c>
      <c r="D271" t="s">
        <v>28</v>
      </c>
      <c r="E271" s="3">
        <v>51901</v>
      </c>
      <c r="F271" t="s">
        <v>26</v>
      </c>
      <c r="G271" t="s">
        <v>27</v>
      </c>
    </row>
    <row r="272" spans="1:7" x14ac:dyDescent="0.25">
      <c r="A272" t="s">
        <v>296</v>
      </c>
      <c r="B272" t="s">
        <v>297</v>
      </c>
      <c r="C272" t="s">
        <v>24</v>
      </c>
      <c r="D272" t="s">
        <v>25</v>
      </c>
      <c r="E272" s="3">
        <v>30548</v>
      </c>
      <c r="F272" t="s">
        <v>26</v>
      </c>
      <c r="G272" t="s">
        <v>27</v>
      </c>
    </row>
    <row r="273" spans="1:7" x14ac:dyDescent="0.25">
      <c r="A273" t="s">
        <v>296</v>
      </c>
      <c r="B273" t="s">
        <v>297</v>
      </c>
      <c r="C273" t="s">
        <v>24</v>
      </c>
      <c r="D273" t="s">
        <v>28</v>
      </c>
      <c r="E273" s="3">
        <v>31787</v>
      </c>
      <c r="F273" t="s">
        <v>26</v>
      </c>
      <c r="G273" t="s">
        <v>27</v>
      </c>
    </row>
    <row r="274" spans="1:7" x14ac:dyDescent="0.25">
      <c r="A274" t="s">
        <v>298</v>
      </c>
      <c r="B274" t="s">
        <v>299</v>
      </c>
      <c r="C274" t="s">
        <v>24</v>
      </c>
      <c r="D274" t="s">
        <v>25</v>
      </c>
      <c r="E274" s="3">
        <v>27632</v>
      </c>
      <c r="F274" t="s">
        <v>26</v>
      </c>
      <c r="G274" t="s">
        <v>27</v>
      </c>
    </row>
    <row r="275" spans="1:7" x14ac:dyDescent="0.25">
      <c r="A275" t="s">
        <v>298</v>
      </c>
      <c r="B275" t="s">
        <v>299</v>
      </c>
      <c r="C275" t="s">
        <v>24</v>
      </c>
      <c r="D275" t="s">
        <v>28</v>
      </c>
      <c r="E275" s="3">
        <v>28362</v>
      </c>
      <c r="F275" t="s">
        <v>26</v>
      </c>
      <c r="G275" t="s">
        <v>27</v>
      </c>
    </row>
    <row r="276" spans="1:7" x14ac:dyDescent="0.25">
      <c r="A276" t="s">
        <v>300</v>
      </c>
      <c r="B276" t="s">
        <v>301</v>
      </c>
      <c r="C276" t="s">
        <v>24</v>
      </c>
      <c r="D276" t="s">
        <v>25</v>
      </c>
      <c r="E276" s="3">
        <v>42596</v>
      </c>
      <c r="F276" t="s">
        <v>26</v>
      </c>
      <c r="G276" t="s">
        <v>27</v>
      </c>
    </row>
    <row r="277" spans="1:7" x14ac:dyDescent="0.25">
      <c r="A277" t="s">
        <v>300</v>
      </c>
      <c r="B277" t="s">
        <v>301</v>
      </c>
      <c r="C277" t="s">
        <v>24</v>
      </c>
      <c r="D277" t="s">
        <v>28</v>
      </c>
      <c r="E277" s="3">
        <v>44105</v>
      </c>
      <c r="F277" t="s">
        <v>26</v>
      </c>
      <c r="G277" t="s">
        <v>27</v>
      </c>
    </row>
    <row r="278" spans="1:7" x14ac:dyDescent="0.25">
      <c r="A278" t="s">
        <v>302</v>
      </c>
      <c r="B278" t="s">
        <v>303</v>
      </c>
      <c r="C278" t="s">
        <v>24</v>
      </c>
      <c r="D278" t="s">
        <v>25</v>
      </c>
      <c r="E278" s="3">
        <v>84030</v>
      </c>
      <c r="F278" t="s">
        <v>26</v>
      </c>
      <c r="G278" t="s">
        <v>27</v>
      </c>
    </row>
    <row r="279" spans="1:7" x14ac:dyDescent="0.25">
      <c r="A279" t="s">
        <v>302</v>
      </c>
      <c r="B279" t="s">
        <v>303</v>
      </c>
      <c r="C279" t="s">
        <v>24</v>
      </c>
      <c r="D279" t="s">
        <v>28</v>
      </c>
      <c r="E279" s="3">
        <v>87760</v>
      </c>
      <c r="F279" t="s">
        <v>26</v>
      </c>
      <c r="G279" t="s">
        <v>27</v>
      </c>
    </row>
    <row r="280" spans="1:7" x14ac:dyDescent="0.25">
      <c r="A280" t="s">
        <v>304</v>
      </c>
      <c r="B280" t="s">
        <v>305</v>
      </c>
      <c r="C280" t="s">
        <v>24</v>
      </c>
      <c r="D280" t="s">
        <v>25</v>
      </c>
      <c r="E280" s="3">
        <v>32473</v>
      </c>
      <c r="F280" t="s">
        <v>26</v>
      </c>
      <c r="G280" t="s">
        <v>27</v>
      </c>
    </row>
    <row r="281" spans="1:7" x14ac:dyDescent="0.25">
      <c r="A281" t="s">
        <v>304</v>
      </c>
      <c r="B281" t="s">
        <v>305</v>
      </c>
      <c r="C281" t="s">
        <v>24</v>
      </c>
      <c r="D281" t="s">
        <v>28</v>
      </c>
      <c r="E281" s="3">
        <v>33436</v>
      </c>
      <c r="F281" t="s">
        <v>26</v>
      </c>
      <c r="G281" t="s">
        <v>27</v>
      </c>
    </row>
    <row r="282" spans="1:7" x14ac:dyDescent="0.25">
      <c r="A282" t="s">
        <v>306</v>
      </c>
      <c r="B282" t="s">
        <v>307</v>
      </c>
      <c r="C282" t="s">
        <v>24</v>
      </c>
      <c r="D282" t="s">
        <v>25</v>
      </c>
      <c r="E282" s="3">
        <v>37396</v>
      </c>
      <c r="F282" t="s">
        <v>26</v>
      </c>
      <c r="G282" t="s">
        <v>27</v>
      </c>
    </row>
    <row r="283" spans="1:7" x14ac:dyDescent="0.25">
      <c r="A283" t="s">
        <v>306</v>
      </c>
      <c r="B283" t="s">
        <v>307</v>
      </c>
      <c r="C283" t="s">
        <v>24</v>
      </c>
      <c r="D283" t="s">
        <v>28</v>
      </c>
      <c r="E283" s="3">
        <v>38609</v>
      </c>
      <c r="F283" t="s">
        <v>26</v>
      </c>
      <c r="G283" t="s">
        <v>27</v>
      </c>
    </row>
    <row r="284" spans="1:7" x14ac:dyDescent="0.25">
      <c r="A284" t="s">
        <v>308</v>
      </c>
      <c r="B284" t="s">
        <v>309</v>
      </c>
      <c r="C284" t="s">
        <v>24</v>
      </c>
      <c r="D284" t="s">
        <v>25</v>
      </c>
      <c r="E284" s="3">
        <v>158361</v>
      </c>
      <c r="F284" t="s">
        <v>26</v>
      </c>
      <c r="G284" t="s">
        <v>27</v>
      </c>
    </row>
    <row r="285" spans="1:7" x14ac:dyDescent="0.25">
      <c r="A285" t="s">
        <v>308</v>
      </c>
      <c r="B285" t="s">
        <v>309</v>
      </c>
      <c r="C285" t="s">
        <v>24</v>
      </c>
      <c r="D285" t="s">
        <v>28</v>
      </c>
      <c r="E285" s="3">
        <v>164618</v>
      </c>
      <c r="F285" t="s">
        <v>26</v>
      </c>
      <c r="G285" t="s">
        <v>27</v>
      </c>
    </row>
    <row r="286" spans="1:7" x14ac:dyDescent="0.25">
      <c r="A286" t="s">
        <v>310</v>
      </c>
      <c r="B286" t="s">
        <v>311</v>
      </c>
      <c r="C286" t="s">
        <v>24</v>
      </c>
      <c r="D286" t="s">
        <v>25</v>
      </c>
      <c r="E286" s="3">
        <v>19268</v>
      </c>
      <c r="F286" t="s">
        <v>26</v>
      </c>
      <c r="G286" t="s">
        <v>27</v>
      </c>
    </row>
    <row r="287" spans="1:7" x14ac:dyDescent="0.25">
      <c r="A287" t="s">
        <v>310</v>
      </c>
      <c r="B287" t="s">
        <v>311</v>
      </c>
      <c r="C287" t="s">
        <v>24</v>
      </c>
      <c r="D287" t="s">
        <v>28</v>
      </c>
      <c r="E287" s="3">
        <v>20064</v>
      </c>
      <c r="F287" t="s">
        <v>26</v>
      </c>
      <c r="G287" t="s">
        <v>27</v>
      </c>
    </row>
    <row r="288" spans="1:7" x14ac:dyDescent="0.25">
      <c r="A288" t="s">
        <v>312</v>
      </c>
      <c r="B288" t="s">
        <v>313</v>
      </c>
      <c r="C288" t="s">
        <v>24</v>
      </c>
      <c r="D288" t="s">
        <v>25</v>
      </c>
      <c r="E288" s="3">
        <v>47835</v>
      </c>
      <c r="F288" t="s">
        <v>26</v>
      </c>
      <c r="G288" t="s">
        <v>27</v>
      </c>
    </row>
    <row r="289" spans="1:7" x14ac:dyDescent="0.25">
      <c r="A289" t="s">
        <v>312</v>
      </c>
      <c r="B289" t="s">
        <v>313</v>
      </c>
      <c r="C289" t="s">
        <v>24</v>
      </c>
      <c r="D289" t="s">
        <v>28</v>
      </c>
      <c r="E289" s="3">
        <v>49379</v>
      </c>
      <c r="F289" t="s">
        <v>26</v>
      </c>
      <c r="G289" t="s">
        <v>27</v>
      </c>
    </row>
    <row r="290" spans="1:7" x14ac:dyDescent="0.25">
      <c r="A290" t="s">
        <v>314</v>
      </c>
      <c r="B290" t="s">
        <v>315</v>
      </c>
      <c r="C290" t="s">
        <v>24</v>
      </c>
      <c r="D290" t="s">
        <v>25</v>
      </c>
      <c r="E290" s="3">
        <v>52038</v>
      </c>
      <c r="F290" t="s">
        <v>26</v>
      </c>
      <c r="G290" t="s">
        <v>27</v>
      </c>
    </row>
    <row r="291" spans="1:7" x14ac:dyDescent="0.25">
      <c r="A291" t="s">
        <v>314</v>
      </c>
      <c r="B291" t="s">
        <v>315</v>
      </c>
      <c r="C291" t="s">
        <v>24</v>
      </c>
      <c r="D291" t="s">
        <v>28</v>
      </c>
      <c r="E291" s="3">
        <v>53909</v>
      </c>
      <c r="F291" t="s">
        <v>26</v>
      </c>
      <c r="G291" t="s">
        <v>27</v>
      </c>
    </row>
    <row r="292" spans="1:7" x14ac:dyDescent="0.25">
      <c r="A292" t="s">
        <v>316</v>
      </c>
      <c r="B292" t="s">
        <v>317</v>
      </c>
      <c r="C292" t="s">
        <v>24</v>
      </c>
      <c r="D292" t="s">
        <v>25</v>
      </c>
      <c r="E292" s="3">
        <v>32437</v>
      </c>
      <c r="F292" t="s">
        <v>26</v>
      </c>
      <c r="G292" t="s">
        <v>27</v>
      </c>
    </row>
    <row r="293" spans="1:7" x14ac:dyDescent="0.25">
      <c r="A293" t="s">
        <v>316</v>
      </c>
      <c r="B293" t="s">
        <v>317</v>
      </c>
      <c r="C293" t="s">
        <v>24</v>
      </c>
      <c r="D293" t="s">
        <v>28</v>
      </c>
      <c r="E293" s="3">
        <v>33526</v>
      </c>
      <c r="F293" t="s">
        <v>26</v>
      </c>
      <c r="G293" t="s">
        <v>27</v>
      </c>
    </row>
    <row r="294" spans="1:7" x14ac:dyDescent="0.25">
      <c r="A294" t="s">
        <v>318</v>
      </c>
      <c r="B294" t="s">
        <v>319</v>
      </c>
      <c r="C294" t="s">
        <v>24</v>
      </c>
      <c r="D294" t="s">
        <v>25</v>
      </c>
      <c r="E294" s="3">
        <v>55907</v>
      </c>
      <c r="F294" t="s">
        <v>26</v>
      </c>
      <c r="G294" t="s">
        <v>27</v>
      </c>
    </row>
    <row r="295" spans="1:7" x14ac:dyDescent="0.25">
      <c r="A295" t="s">
        <v>318</v>
      </c>
      <c r="B295" t="s">
        <v>319</v>
      </c>
      <c r="C295" t="s">
        <v>24</v>
      </c>
      <c r="D295" t="s">
        <v>28</v>
      </c>
      <c r="E295" s="3">
        <v>57652</v>
      </c>
      <c r="F295" t="s">
        <v>26</v>
      </c>
      <c r="G295" t="s">
        <v>27</v>
      </c>
    </row>
    <row r="296" spans="1:7" x14ac:dyDescent="0.25">
      <c r="A296" t="s">
        <v>320</v>
      </c>
      <c r="B296" t="s">
        <v>321</v>
      </c>
      <c r="C296" t="s">
        <v>24</v>
      </c>
      <c r="D296" t="s">
        <v>25</v>
      </c>
      <c r="E296" s="3">
        <v>32698</v>
      </c>
      <c r="F296" t="s">
        <v>26</v>
      </c>
      <c r="G296" t="s">
        <v>27</v>
      </c>
    </row>
    <row r="297" spans="1:7" x14ac:dyDescent="0.25">
      <c r="A297" t="s">
        <v>320</v>
      </c>
      <c r="B297" t="s">
        <v>321</v>
      </c>
      <c r="C297" t="s">
        <v>24</v>
      </c>
      <c r="D297" t="s">
        <v>28</v>
      </c>
      <c r="E297" s="3">
        <v>33787</v>
      </c>
      <c r="F297" t="s">
        <v>26</v>
      </c>
      <c r="G297" t="s">
        <v>27</v>
      </c>
    </row>
    <row r="298" spans="1:7" x14ac:dyDescent="0.25">
      <c r="A298" t="s">
        <v>322</v>
      </c>
      <c r="B298" t="s">
        <v>323</v>
      </c>
      <c r="C298" t="s">
        <v>24</v>
      </c>
      <c r="D298" t="s">
        <v>25</v>
      </c>
      <c r="E298" s="3">
        <v>14972</v>
      </c>
      <c r="F298" t="s">
        <v>26</v>
      </c>
      <c r="G298" t="s">
        <v>27</v>
      </c>
    </row>
    <row r="299" spans="1:7" x14ac:dyDescent="0.25">
      <c r="A299" t="s">
        <v>322</v>
      </c>
      <c r="B299" t="s">
        <v>323</v>
      </c>
      <c r="C299" t="s">
        <v>24</v>
      </c>
      <c r="D299" t="s">
        <v>28</v>
      </c>
      <c r="E299" s="3">
        <v>15439</v>
      </c>
      <c r="F299" t="s">
        <v>26</v>
      </c>
      <c r="G299" t="s">
        <v>27</v>
      </c>
    </row>
    <row r="300" spans="1:7" x14ac:dyDescent="0.25">
      <c r="A300" t="s">
        <v>324</v>
      </c>
      <c r="B300" t="s">
        <v>325</v>
      </c>
      <c r="C300" t="s">
        <v>24</v>
      </c>
      <c r="D300" t="s">
        <v>25</v>
      </c>
      <c r="E300" s="3">
        <v>28288</v>
      </c>
      <c r="F300" t="s">
        <v>26</v>
      </c>
      <c r="G300" t="s">
        <v>27</v>
      </c>
    </row>
    <row r="301" spans="1:7" x14ac:dyDescent="0.25">
      <c r="A301" t="s">
        <v>324</v>
      </c>
      <c r="B301" t="s">
        <v>325</v>
      </c>
      <c r="C301" t="s">
        <v>24</v>
      </c>
      <c r="D301" t="s">
        <v>28</v>
      </c>
      <c r="E301" s="3">
        <v>29310</v>
      </c>
      <c r="F301" t="s">
        <v>26</v>
      </c>
      <c r="G301" t="s">
        <v>27</v>
      </c>
    </row>
    <row r="302" spans="1:7" x14ac:dyDescent="0.25">
      <c r="A302" t="s">
        <v>326</v>
      </c>
      <c r="B302" t="s">
        <v>327</v>
      </c>
      <c r="C302" t="s">
        <v>24</v>
      </c>
      <c r="D302" t="s">
        <v>25</v>
      </c>
      <c r="E302" s="3">
        <v>61835</v>
      </c>
      <c r="F302" t="s">
        <v>26</v>
      </c>
      <c r="G302" t="s">
        <v>27</v>
      </c>
    </row>
    <row r="303" spans="1:7" x14ac:dyDescent="0.25">
      <c r="A303" t="s">
        <v>326</v>
      </c>
      <c r="B303" t="s">
        <v>327</v>
      </c>
      <c r="C303" t="s">
        <v>24</v>
      </c>
      <c r="D303" t="s">
        <v>28</v>
      </c>
      <c r="E303" s="3">
        <v>63312</v>
      </c>
      <c r="F303" t="s">
        <v>26</v>
      </c>
      <c r="G303" t="s">
        <v>27</v>
      </c>
    </row>
    <row r="304" spans="1:7" x14ac:dyDescent="0.25">
      <c r="A304" t="s">
        <v>328</v>
      </c>
      <c r="B304" t="s">
        <v>329</v>
      </c>
      <c r="C304" t="s">
        <v>24</v>
      </c>
      <c r="D304" t="s">
        <v>25</v>
      </c>
      <c r="E304" s="3">
        <v>50019</v>
      </c>
      <c r="F304" t="s">
        <v>26</v>
      </c>
      <c r="G304" t="s">
        <v>27</v>
      </c>
    </row>
    <row r="305" spans="1:7" x14ac:dyDescent="0.25">
      <c r="A305" t="s">
        <v>328</v>
      </c>
      <c r="B305" t="s">
        <v>329</v>
      </c>
      <c r="C305" t="s">
        <v>24</v>
      </c>
      <c r="D305" t="s">
        <v>28</v>
      </c>
      <c r="E305" s="3">
        <v>51828</v>
      </c>
      <c r="F305" t="s">
        <v>26</v>
      </c>
      <c r="G305" t="s">
        <v>27</v>
      </c>
    </row>
    <row r="306" spans="1:7" x14ac:dyDescent="0.25">
      <c r="A306" t="s">
        <v>330</v>
      </c>
      <c r="B306" t="s">
        <v>331</v>
      </c>
      <c r="C306" t="s">
        <v>24</v>
      </c>
      <c r="D306" t="s">
        <v>25</v>
      </c>
      <c r="E306" s="3">
        <v>41187</v>
      </c>
      <c r="F306" t="s">
        <v>26</v>
      </c>
      <c r="G306" t="s">
        <v>27</v>
      </c>
    </row>
    <row r="307" spans="1:7" x14ac:dyDescent="0.25">
      <c r="A307" t="s">
        <v>330</v>
      </c>
      <c r="B307" t="s">
        <v>331</v>
      </c>
      <c r="C307" t="s">
        <v>24</v>
      </c>
      <c r="D307" t="s">
        <v>28</v>
      </c>
      <c r="E307" s="3">
        <v>42679</v>
      </c>
      <c r="F307" t="s">
        <v>26</v>
      </c>
      <c r="G307" t="s">
        <v>27</v>
      </c>
    </row>
    <row r="308" spans="1:7" x14ac:dyDescent="0.25">
      <c r="A308" t="s">
        <v>332</v>
      </c>
      <c r="B308" t="s">
        <v>333</v>
      </c>
      <c r="C308" t="s">
        <v>24</v>
      </c>
      <c r="D308" t="s">
        <v>25</v>
      </c>
      <c r="E308" s="3">
        <v>15814</v>
      </c>
      <c r="F308" t="s">
        <v>26</v>
      </c>
      <c r="G308" t="s">
        <v>27</v>
      </c>
    </row>
    <row r="309" spans="1:7" x14ac:dyDescent="0.25">
      <c r="A309" t="s">
        <v>332</v>
      </c>
      <c r="B309" t="s">
        <v>333</v>
      </c>
      <c r="C309" t="s">
        <v>24</v>
      </c>
      <c r="D309" t="s">
        <v>28</v>
      </c>
      <c r="E309" s="3">
        <v>16382</v>
      </c>
      <c r="F309" t="s">
        <v>26</v>
      </c>
      <c r="G309" t="s">
        <v>27</v>
      </c>
    </row>
    <row r="310" spans="1:7" x14ac:dyDescent="0.25">
      <c r="A310" t="s">
        <v>334</v>
      </c>
      <c r="B310" t="s">
        <v>335</v>
      </c>
      <c r="C310" t="s">
        <v>24</v>
      </c>
      <c r="D310" t="s">
        <v>25</v>
      </c>
      <c r="E310" s="3">
        <v>21755</v>
      </c>
      <c r="F310" t="s">
        <v>26</v>
      </c>
      <c r="G310" t="s">
        <v>27</v>
      </c>
    </row>
    <row r="311" spans="1:7" x14ac:dyDescent="0.25">
      <c r="A311" t="s">
        <v>334</v>
      </c>
      <c r="B311" t="s">
        <v>335</v>
      </c>
      <c r="C311" t="s">
        <v>24</v>
      </c>
      <c r="D311" t="s">
        <v>28</v>
      </c>
      <c r="E311" s="3">
        <v>22327</v>
      </c>
      <c r="F311" t="s">
        <v>26</v>
      </c>
      <c r="G311" t="s">
        <v>27</v>
      </c>
    </row>
    <row r="312" spans="1:7" x14ac:dyDescent="0.25">
      <c r="A312" t="s">
        <v>336</v>
      </c>
      <c r="B312" t="s">
        <v>337</v>
      </c>
      <c r="C312" t="s">
        <v>24</v>
      </c>
      <c r="D312" t="s">
        <v>25</v>
      </c>
      <c r="E312" s="3">
        <v>61488</v>
      </c>
      <c r="F312" t="s">
        <v>26</v>
      </c>
      <c r="G312" t="s">
        <v>27</v>
      </c>
    </row>
    <row r="313" spans="1:7" x14ac:dyDescent="0.25">
      <c r="A313" t="s">
        <v>336</v>
      </c>
      <c r="B313" t="s">
        <v>337</v>
      </c>
      <c r="C313" t="s">
        <v>24</v>
      </c>
      <c r="D313" t="s">
        <v>28</v>
      </c>
      <c r="E313" s="3">
        <v>66185</v>
      </c>
      <c r="F313" t="s">
        <v>26</v>
      </c>
      <c r="G313" t="s">
        <v>27</v>
      </c>
    </row>
    <row r="314" spans="1:7" x14ac:dyDescent="0.25">
      <c r="A314" t="s">
        <v>338</v>
      </c>
      <c r="B314" t="s">
        <v>339</v>
      </c>
      <c r="C314" t="s">
        <v>24</v>
      </c>
      <c r="D314" t="s">
        <v>25</v>
      </c>
      <c r="E314" s="3">
        <v>24609</v>
      </c>
      <c r="F314" t="s">
        <v>26</v>
      </c>
      <c r="G314" t="s">
        <v>27</v>
      </c>
    </row>
    <row r="315" spans="1:7" x14ac:dyDescent="0.25">
      <c r="A315" t="s">
        <v>338</v>
      </c>
      <c r="B315" t="s">
        <v>339</v>
      </c>
      <c r="C315" t="s">
        <v>24</v>
      </c>
      <c r="D315" t="s">
        <v>28</v>
      </c>
      <c r="E315" s="3">
        <v>25421</v>
      </c>
      <c r="F315" t="s">
        <v>26</v>
      </c>
      <c r="G315" t="s">
        <v>27</v>
      </c>
    </row>
    <row r="316" spans="1:7" x14ac:dyDescent="0.25">
      <c r="A316" t="s">
        <v>340</v>
      </c>
      <c r="B316" t="s">
        <v>341</v>
      </c>
      <c r="C316" t="s">
        <v>24</v>
      </c>
      <c r="D316" t="s">
        <v>25</v>
      </c>
      <c r="E316" s="3">
        <v>34781</v>
      </c>
      <c r="F316" t="s">
        <v>26</v>
      </c>
      <c r="G316" t="s">
        <v>27</v>
      </c>
    </row>
    <row r="317" spans="1:7" x14ac:dyDescent="0.25">
      <c r="A317" t="s">
        <v>340</v>
      </c>
      <c r="B317" t="s">
        <v>341</v>
      </c>
      <c r="C317" t="s">
        <v>24</v>
      </c>
      <c r="D317" t="s">
        <v>28</v>
      </c>
      <c r="E317" s="3">
        <v>36435</v>
      </c>
      <c r="F317" t="s">
        <v>26</v>
      </c>
      <c r="G317" t="s">
        <v>27</v>
      </c>
    </row>
    <row r="318" spans="1:7" x14ac:dyDescent="0.25">
      <c r="A318" t="s">
        <v>342</v>
      </c>
      <c r="B318" t="s">
        <v>343</v>
      </c>
      <c r="C318" t="s">
        <v>24</v>
      </c>
      <c r="D318" t="s">
        <v>25</v>
      </c>
      <c r="E318" s="3">
        <v>33925</v>
      </c>
      <c r="F318" t="s">
        <v>26</v>
      </c>
      <c r="G318" t="s">
        <v>27</v>
      </c>
    </row>
    <row r="319" spans="1:7" x14ac:dyDescent="0.25">
      <c r="A319" t="s">
        <v>342</v>
      </c>
      <c r="B319" t="s">
        <v>343</v>
      </c>
      <c r="C319" t="s">
        <v>24</v>
      </c>
      <c r="D319" t="s">
        <v>28</v>
      </c>
      <c r="E319" s="3">
        <v>35342</v>
      </c>
      <c r="F319" t="s">
        <v>26</v>
      </c>
      <c r="G319" t="s">
        <v>27</v>
      </c>
    </row>
    <row r="320" spans="1:7" x14ac:dyDescent="0.25">
      <c r="A320" t="s">
        <v>344</v>
      </c>
      <c r="B320" t="s">
        <v>345</v>
      </c>
      <c r="C320" t="s">
        <v>24</v>
      </c>
      <c r="D320" t="s">
        <v>25</v>
      </c>
      <c r="E320" s="3">
        <v>33392</v>
      </c>
      <c r="F320" t="s">
        <v>26</v>
      </c>
      <c r="G320" t="s">
        <v>27</v>
      </c>
    </row>
    <row r="321" spans="1:7" x14ac:dyDescent="0.25">
      <c r="A321" t="s">
        <v>344</v>
      </c>
      <c r="B321" t="s">
        <v>345</v>
      </c>
      <c r="C321" t="s">
        <v>24</v>
      </c>
      <c r="D321" t="s">
        <v>28</v>
      </c>
      <c r="E321" s="3">
        <v>35693</v>
      </c>
      <c r="F321" t="s">
        <v>26</v>
      </c>
      <c r="G321" t="s">
        <v>27</v>
      </c>
    </row>
    <row r="322" spans="1:7" x14ac:dyDescent="0.25">
      <c r="A322" t="s">
        <v>346</v>
      </c>
      <c r="B322" t="s">
        <v>347</v>
      </c>
      <c r="C322" t="s">
        <v>24</v>
      </c>
      <c r="D322" t="s">
        <v>25</v>
      </c>
      <c r="E322" s="3">
        <v>30439</v>
      </c>
      <c r="F322" t="s">
        <v>26</v>
      </c>
      <c r="G322" t="s">
        <v>27</v>
      </c>
    </row>
    <row r="323" spans="1:7" x14ac:dyDescent="0.25">
      <c r="A323" t="s">
        <v>346</v>
      </c>
      <c r="B323" t="s">
        <v>347</v>
      </c>
      <c r="C323" t="s">
        <v>24</v>
      </c>
      <c r="D323" t="s">
        <v>28</v>
      </c>
      <c r="E323" s="3">
        <v>31438</v>
      </c>
      <c r="F323" t="s">
        <v>26</v>
      </c>
      <c r="G323" t="s">
        <v>27</v>
      </c>
    </row>
    <row r="324" spans="1:7" x14ac:dyDescent="0.25">
      <c r="A324" t="s">
        <v>348</v>
      </c>
      <c r="B324" t="s">
        <v>349</v>
      </c>
      <c r="C324" t="s">
        <v>24</v>
      </c>
      <c r="D324" t="s">
        <v>25</v>
      </c>
      <c r="E324" s="3">
        <v>35801</v>
      </c>
      <c r="F324" t="s">
        <v>26</v>
      </c>
      <c r="G324" t="s">
        <v>27</v>
      </c>
    </row>
    <row r="325" spans="1:7" x14ac:dyDescent="0.25">
      <c r="A325" t="s">
        <v>348</v>
      </c>
      <c r="B325" t="s">
        <v>349</v>
      </c>
      <c r="C325" t="s">
        <v>24</v>
      </c>
      <c r="D325" t="s">
        <v>28</v>
      </c>
      <c r="E325" s="3">
        <v>37373</v>
      </c>
      <c r="F325" t="s">
        <v>26</v>
      </c>
      <c r="G325" t="s">
        <v>27</v>
      </c>
    </row>
    <row r="326" spans="1:7" x14ac:dyDescent="0.25">
      <c r="A326" t="s">
        <v>350</v>
      </c>
      <c r="B326" t="s">
        <v>351</v>
      </c>
      <c r="C326" t="s">
        <v>24</v>
      </c>
      <c r="D326" t="s">
        <v>25</v>
      </c>
      <c r="E326" s="3">
        <v>32614</v>
      </c>
      <c r="F326" t="s">
        <v>26</v>
      </c>
      <c r="G326" t="s">
        <v>27</v>
      </c>
    </row>
    <row r="327" spans="1:7" x14ac:dyDescent="0.25">
      <c r="A327" t="s">
        <v>350</v>
      </c>
      <c r="B327" t="s">
        <v>351</v>
      </c>
      <c r="C327" t="s">
        <v>24</v>
      </c>
      <c r="D327" t="s">
        <v>28</v>
      </c>
      <c r="E327" s="3">
        <v>34061</v>
      </c>
      <c r="F327" t="s">
        <v>26</v>
      </c>
      <c r="G327" t="s">
        <v>27</v>
      </c>
    </row>
    <row r="328" spans="1:7" x14ac:dyDescent="0.25">
      <c r="A328" t="s">
        <v>352</v>
      </c>
      <c r="B328" t="s">
        <v>353</v>
      </c>
      <c r="C328" t="s">
        <v>24</v>
      </c>
      <c r="D328" t="s">
        <v>25</v>
      </c>
      <c r="E328" s="3">
        <v>75721</v>
      </c>
      <c r="F328" t="s">
        <v>26</v>
      </c>
      <c r="G328" t="s">
        <v>27</v>
      </c>
    </row>
    <row r="329" spans="1:7" x14ac:dyDescent="0.25">
      <c r="A329" t="s">
        <v>352</v>
      </c>
      <c r="B329" t="s">
        <v>353</v>
      </c>
      <c r="C329" t="s">
        <v>24</v>
      </c>
      <c r="D329" t="s">
        <v>28</v>
      </c>
      <c r="E329" s="3">
        <v>79214</v>
      </c>
      <c r="F329" t="s">
        <v>26</v>
      </c>
      <c r="G329" t="s">
        <v>27</v>
      </c>
    </row>
    <row r="330" spans="1:7" x14ac:dyDescent="0.25">
      <c r="A330" t="s">
        <v>354</v>
      </c>
      <c r="B330" t="s">
        <v>355</v>
      </c>
      <c r="C330" t="s">
        <v>24</v>
      </c>
      <c r="D330" t="s">
        <v>25</v>
      </c>
      <c r="E330" s="3">
        <v>29930</v>
      </c>
      <c r="F330" t="s">
        <v>26</v>
      </c>
      <c r="G330" t="s">
        <v>27</v>
      </c>
    </row>
    <row r="331" spans="1:7" x14ac:dyDescent="0.25">
      <c r="A331" t="s">
        <v>354</v>
      </c>
      <c r="B331" t="s">
        <v>355</v>
      </c>
      <c r="C331" t="s">
        <v>24</v>
      </c>
      <c r="D331" t="s">
        <v>28</v>
      </c>
      <c r="E331" s="3">
        <v>31030</v>
      </c>
      <c r="F331" t="s">
        <v>26</v>
      </c>
      <c r="G331" t="s">
        <v>27</v>
      </c>
    </row>
    <row r="332" spans="1:7" x14ac:dyDescent="0.25">
      <c r="A332" t="s">
        <v>356</v>
      </c>
      <c r="B332" t="s">
        <v>357</v>
      </c>
      <c r="C332" t="s">
        <v>24</v>
      </c>
      <c r="D332" t="s">
        <v>25</v>
      </c>
      <c r="E332" s="3">
        <v>86437</v>
      </c>
      <c r="F332" t="s">
        <v>26</v>
      </c>
      <c r="G332" t="s">
        <v>27</v>
      </c>
    </row>
    <row r="333" spans="1:7" x14ac:dyDescent="0.25">
      <c r="A333" t="s">
        <v>356</v>
      </c>
      <c r="B333" t="s">
        <v>357</v>
      </c>
      <c r="C333" t="s">
        <v>24</v>
      </c>
      <c r="D333" t="s">
        <v>28</v>
      </c>
      <c r="E333" s="3">
        <v>90973</v>
      </c>
      <c r="F333" t="s">
        <v>26</v>
      </c>
      <c r="G333" t="s">
        <v>27</v>
      </c>
    </row>
    <row r="334" spans="1:7" x14ac:dyDescent="0.25">
      <c r="A334" t="s">
        <v>358</v>
      </c>
      <c r="B334" t="s">
        <v>359</v>
      </c>
      <c r="C334" t="s">
        <v>24</v>
      </c>
      <c r="D334" t="s">
        <v>25</v>
      </c>
      <c r="E334" s="3">
        <v>63670</v>
      </c>
      <c r="F334" t="s">
        <v>26</v>
      </c>
      <c r="G334" t="s">
        <v>27</v>
      </c>
    </row>
    <row r="335" spans="1:7" x14ac:dyDescent="0.25">
      <c r="A335" t="s">
        <v>358</v>
      </c>
      <c r="B335" t="s">
        <v>359</v>
      </c>
      <c r="C335" t="s">
        <v>24</v>
      </c>
      <c r="D335" t="s">
        <v>28</v>
      </c>
      <c r="E335" s="3">
        <v>66004</v>
      </c>
      <c r="F335" t="s">
        <v>26</v>
      </c>
      <c r="G335" t="s">
        <v>27</v>
      </c>
    </row>
    <row r="336" spans="1:7" x14ac:dyDescent="0.25">
      <c r="A336" t="s">
        <v>360</v>
      </c>
      <c r="B336" t="s">
        <v>361</v>
      </c>
      <c r="C336" t="s">
        <v>24</v>
      </c>
      <c r="D336" t="s">
        <v>25</v>
      </c>
      <c r="E336" s="3">
        <v>27142</v>
      </c>
      <c r="F336" t="s">
        <v>26</v>
      </c>
      <c r="G336" t="s">
        <v>27</v>
      </c>
    </row>
    <row r="337" spans="1:7" x14ac:dyDescent="0.25">
      <c r="A337" t="s">
        <v>360</v>
      </c>
      <c r="B337" t="s">
        <v>361</v>
      </c>
      <c r="C337" t="s">
        <v>24</v>
      </c>
      <c r="D337" t="s">
        <v>28</v>
      </c>
      <c r="E337" s="3">
        <v>28168</v>
      </c>
      <c r="F337" t="s">
        <v>26</v>
      </c>
      <c r="G337" t="s">
        <v>27</v>
      </c>
    </row>
    <row r="338" spans="1:7" x14ac:dyDescent="0.25">
      <c r="A338" t="s">
        <v>362</v>
      </c>
      <c r="B338" t="s">
        <v>363</v>
      </c>
      <c r="C338" t="s">
        <v>24</v>
      </c>
      <c r="D338" t="s">
        <v>25</v>
      </c>
      <c r="E338" s="3">
        <v>62345</v>
      </c>
      <c r="F338" t="s">
        <v>26</v>
      </c>
      <c r="G338" t="s">
        <v>27</v>
      </c>
    </row>
    <row r="339" spans="1:7" x14ac:dyDescent="0.25">
      <c r="A339" t="s">
        <v>362</v>
      </c>
      <c r="B339" t="s">
        <v>363</v>
      </c>
      <c r="C339" t="s">
        <v>24</v>
      </c>
      <c r="D339" t="s">
        <v>28</v>
      </c>
      <c r="E339" s="3">
        <v>64487</v>
      </c>
      <c r="F339" t="s">
        <v>26</v>
      </c>
      <c r="G339" t="s">
        <v>27</v>
      </c>
    </row>
    <row r="340" spans="1:7" x14ac:dyDescent="0.25">
      <c r="A340" t="s">
        <v>364</v>
      </c>
      <c r="B340" t="s">
        <v>365</v>
      </c>
      <c r="C340" t="s">
        <v>24</v>
      </c>
      <c r="D340" t="s">
        <v>25</v>
      </c>
      <c r="E340" s="3">
        <v>27287</v>
      </c>
      <c r="F340" t="s">
        <v>26</v>
      </c>
      <c r="G340" t="s">
        <v>27</v>
      </c>
    </row>
    <row r="341" spans="1:7" x14ac:dyDescent="0.25">
      <c r="A341" t="s">
        <v>364</v>
      </c>
      <c r="B341" t="s">
        <v>365</v>
      </c>
      <c r="C341" t="s">
        <v>24</v>
      </c>
      <c r="D341" t="s">
        <v>28</v>
      </c>
      <c r="E341" s="3">
        <v>28943</v>
      </c>
      <c r="F341" t="s">
        <v>26</v>
      </c>
      <c r="G341" t="s">
        <v>27</v>
      </c>
    </row>
    <row r="342" spans="1:7" x14ac:dyDescent="0.25">
      <c r="A342" t="s">
        <v>366</v>
      </c>
      <c r="B342" t="s">
        <v>367</v>
      </c>
      <c r="C342" t="s">
        <v>24</v>
      </c>
      <c r="D342" t="s">
        <v>25</v>
      </c>
      <c r="E342" s="3">
        <v>44246</v>
      </c>
      <c r="F342" t="s">
        <v>26</v>
      </c>
      <c r="G342" t="s">
        <v>27</v>
      </c>
    </row>
    <row r="343" spans="1:7" x14ac:dyDescent="0.25">
      <c r="A343" t="s">
        <v>366</v>
      </c>
      <c r="B343" t="s">
        <v>367</v>
      </c>
      <c r="C343" t="s">
        <v>24</v>
      </c>
      <c r="D343" t="s">
        <v>28</v>
      </c>
      <c r="E343" s="3">
        <v>45703</v>
      </c>
      <c r="F343" t="s">
        <v>26</v>
      </c>
      <c r="G343" t="s">
        <v>27</v>
      </c>
    </row>
    <row r="344" spans="1:7" x14ac:dyDescent="0.25">
      <c r="A344" t="s">
        <v>368</v>
      </c>
      <c r="B344" t="s">
        <v>369</v>
      </c>
      <c r="C344" t="s">
        <v>24</v>
      </c>
      <c r="D344" t="s">
        <v>25</v>
      </c>
      <c r="E344" s="3">
        <v>24886</v>
      </c>
      <c r="F344" t="s">
        <v>26</v>
      </c>
      <c r="G344" t="s">
        <v>27</v>
      </c>
    </row>
    <row r="345" spans="1:7" x14ac:dyDescent="0.25">
      <c r="A345" t="s">
        <v>368</v>
      </c>
      <c r="B345" t="s">
        <v>369</v>
      </c>
      <c r="C345" t="s">
        <v>24</v>
      </c>
      <c r="D345" t="s">
        <v>28</v>
      </c>
      <c r="E345" s="3">
        <v>25639</v>
      </c>
      <c r="F345" t="s">
        <v>26</v>
      </c>
      <c r="G345" t="s">
        <v>27</v>
      </c>
    </row>
    <row r="346" spans="1:7" x14ac:dyDescent="0.25">
      <c r="A346" t="s">
        <v>370</v>
      </c>
      <c r="B346" t="s">
        <v>371</v>
      </c>
      <c r="C346" t="s">
        <v>24</v>
      </c>
      <c r="D346" t="s">
        <v>25</v>
      </c>
      <c r="E346" s="3">
        <v>20860</v>
      </c>
      <c r="F346" t="s">
        <v>26</v>
      </c>
      <c r="G346" t="s">
        <v>27</v>
      </c>
    </row>
    <row r="347" spans="1:7" x14ac:dyDescent="0.25">
      <c r="A347" t="s">
        <v>370</v>
      </c>
      <c r="B347" t="s">
        <v>371</v>
      </c>
      <c r="C347" t="s">
        <v>24</v>
      </c>
      <c r="D347" t="s">
        <v>28</v>
      </c>
      <c r="E347" s="3">
        <v>21362</v>
      </c>
      <c r="F347" t="s">
        <v>26</v>
      </c>
      <c r="G347" t="s">
        <v>27</v>
      </c>
    </row>
    <row r="348" spans="1:7" x14ac:dyDescent="0.25">
      <c r="A348" t="s">
        <v>372</v>
      </c>
      <c r="B348" t="s">
        <v>373</v>
      </c>
      <c r="C348" t="s">
        <v>24</v>
      </c>
      <c r="D348" t="s">
        <v>25</v>
      </c>
      <c r="E348" s="3">
        <v>66497</v>
      </c>
      <c r="F348" t="s">
        <v>26</v>
      </c>
      <c r="G348" t="s">
        <v>27</v>
      </c>
    </row>
    <row r="349" spans="1:7" x14ac:dyDescent="0.25">
      <c r="A349" t="s">
        <v>372</v>
      </c>
      <c r="B349" t="s">
        <v>373</v>
      </c>
      <c r="C349" t="s">
        <v>24</v>
      </c>
      <c r="D349" t="s">
        <v>28</v>
      </c>
      <c r="E349" s="3">
        <v>69349</v>
      </c>
      <c r="F349" t="s">
        <v>26</v>
      </c>
      <c r="G349" t="s">
        <v>27</v>
      </c>
    </row>
    <row r="350" spans="1:7" x14ac:dyDescent="0.25">
      <c r="A350" t="s">
        <v>374</v>
      </c>
      <c r="B350" t="s">
        <v>375</v>
      </c>
      <c r="C350" t="s">
        <v>24</v>
      </c>
      <c r="D350" t="s">
        <v>25</v>
      </c>
      <c r="E350" s="3">
        <v>33211</v>
      </c>
      <c r="F350" t="s">
        <v>26</v>
      </c>
      <c r="G350" t="s">
        <v>27</v>
      </c>
    </row>
    <row r="351" spans="1:7" x14ac:dyDescent="0.25">
      <c r="A351" t="s">
        <v>374</v>
      </c>
      <c r="B351" t="s">
        <v>375</v>
      </c>
      <c r="C351" t="s">
        <v>24</v>
      </c>
      <c r="D351" t="s">
        <v>28</v>
      </c>
      <c r="E351" s="3">
        <v>34049</v>
      </c>
      <c r="F351" t="s">
        <v>26</v>
      </c>
      <c r="G351" t="s">
        <v>27</v>
      </c>
    </row>
    <row r="352" spans="1:7" x14ac:dyDescent="0.25">
      <c r="A352" t="s">
        <v>376</v>
      </c>
      <c r="B352" t="s">
        <v>377</v>
      </c>
      <c r="C352" t="s">
        <v>24</v>
      </c>
      <c r="D352" t="s">
        <v>25</v>
      </c>
      <c r="E352" s="3">
        <v>111480</v>
      </c>
      <c r="F352" t="s">
        <v>26</v>
      </c>
      <c r="G352" t="s">
        <v>27</v>
      </c>
    </row>
    <row r="353" spans="1:7" x14ac:dyDescent="0.25">
      <c r="A353" t="s">
        <v>376</v>
      </c>
      <c r="B353" t="s">
        <v>377</v>
      </c>
      <c r="C353" t="s">
        <v>24</v>
      </c>
      <c r="D353" t="s">
        <v>28</v>
      </c>
      <c r="E353" s="3">
        <v>116510</v>
      </c>
      <c r="F353" t="s">
        <v>26</v>
      </c>
      <c r="G353" t="s">
        <v>27</v>
      </c>
    </row>
    <row r="354" spans="1:7" x14ac:dyDescent="0.25">
      <c r="A354" t="s">
        <v>378</v>
      </c>
      <c r="B354" t="s">
        <v>204</v>
      </c>
      <c r="C354" t="s">
        <v>24</v>
      </c>
      <c r="D354" t="s">
        <v>25</v>
      </c>
      <c r="E354" s="3">
        <v>29772</v>
      </c>
      <c r="F354" t="s">
        <v>26</v>
      </c>
      <c r="G354" t="s">
        <v>27</v>
      </c>
    </row>
    <row r="355" spans="1:7" x14ac:dyDescent="0.25">
      <c r="A355" t="s">
        <v>378</v>
      </c>
      <c r="B355" t="s">
        <v>204</v>
      </c>
      <c r="C355" t="s">
        <v>24</v>
      </c>
      <c r="D355" t="s">
        <v>28</v>
      </c>
      <c r="E355" s="3">
        <v>30765</v>
      </c>
      <c r="F355" t="s">
        <v>26</v>
      </c>
      <c r="G355" t="s">
        <v>27</v>
      </c>
    </row>
    <row r="356" spans="1:7" x14ac:dyDescent="0.25">
      <c r="A356" t="s">
        <v>379</v>
      </c>
      <c r="B356" t="s">
        <v>380</v>
      </c>
      <c r="C356" t="s">
        <v>24</v>
      </c>
      <c r="D356" t="s">
        <v>25</v>
      </c>
      <c r="E356" s="3">
        <v>21598</v>
      </c>
      <c r="F356" t="s">
        <v>26</v>
      </c>
      <c r="G356" t="s">
        <v>27</v>
      </c>
    </row>
    <row r="357" spans="1:7" x14ac:dyDescent="0.25">
      <c r="A357" t="s">
        <v>379</v>
      </c>
      <c r="B357" t="s">
        <v>380</v>
      </c>
      <c r="C357" t="s">
        <v>24</v>
      </c>
      <c r="D357" t="s">
        <v>28</v>
      </c>
      <c r="E357" s="3">
        <v>22379</v>
      </c>
      <c r="F357" t="s">
        <v>26</v>
      </c>
      <c r="G357" t="s">
        <v>27</v>
      </c>
    </row>
    <row r="358" spans="1:7" x14ac:dyDescent="0.25">
      <c r="A358" t="s">
        <v>381</v>
      </c>
      <c r="B358" t="s">
        <v>382</v>
      </c>
      <c r="C358" t="s">
        <v>24</v>
      </c>
      <c r="D358" t="s">
        <v>25</v>
      </c>
      <c r="E358" s="3">
        <v>17961</v>
      </c>
      <c r="F358" t="s">
        <v>26</v>
      </c>
      <c r="G358" t="s">
        <v>27</v>
      </c>
    </row>
    <row r="359" spans="1:7" x14ac:dyDescent="0.25">
      <c r="A359" t="s">
        <v>381</v>
      </c>
      <c r="B359" t="s">
        <v>382</v>
      </c>
      <c r="C359" t="s">
        <v>24</v>
      </c>
      <c r="D359" t="s">
        <v>28</v>
      </c>
      <c r="E359" s="3">
        <v>18477</v>
      </c>
      <c r="F359" t="s">
        <v>26</v>
      </c>
      <c r="G359" t="s">
        <v>27</v>
      </c>
    </row>
    <row r="360" spans="1:7" x14ac:dyDescent="0.25">
      <c r="A360" t="s">
        <v>383</v>
      </c>
      <c r="B360" t="s">
        <v>384</v>
      </c>
      <c r="C360" t="s">
        <v>24</v>
      </c>
      <c r="D360" t="s">
        <v>25</v>
      </c>
      <c r="E360" s="3">
        <v>26836</v>
      </c>
      <c r="F360" t="s">
        <v>26</v>
      </c>
      <c r="G360" t="s">
        <v>27</v>
      </c>
    </row>
    <row r="361" spans="1:7" x14ac:dyDescent="0.25">
      <c r="A361" t="s">
        <v>383</v>
      </c>
      <c r="B361" t="s">
        <v>384</v>
      </c>
      <c r="C361" t="s">
        <v>24</v>
      </c>
      <c r="D361" t="s">
        <v>28</v>
      </c>
      <c r="E361" s="3">
        <v>27745</v>
      </c>
      <c r="F361" t="s">
        <v>26</v>
      </c>
      <c r="G361" t="s">
        <v>27</v>
      </c>
    </row>
    <row r="362" spans="1:7" x14ac:dyDescent="0.25">
      <c r="A362" t="s">
        <v>385</v>
      </c>
      <c r="B362" t="s">
        <v>386</v>
      </c>
      <c r="C362" t="s">
        <v>24</v>
      </c>
      <c r="D362" t="s">
        <v>25</v>
      </c>
      <c r="E362" s="3">
        <v>23520</v>
      </c>
      <c r="F362" t="s">
        <v>26</v>
      </c>
      <c r="G362" t="s">
        <v>27</v>
      </c>
    </row>
    <row r="363" spans="1:7" x14ac:dyDescent="0.25">
      <c r="A363" t="s">
        <v>385</v>
      </c>
      <c r="B363" t="s">
        <v>386</v>
      </c>
      <c r="C363" t="s">
        <v>24</v>
      </c>
      <c r="D363" t="s">
        <v>28</v>
      </c>
      <c r="E363" s="3">
        <v>24258</v>
      </c>
      <c r="F363" t="s">
        <v>26</v>
      </c>
      <c r="G363" t="s">
        <v>27</v>
      </c>
    </row>
    <row r="364" spans="1:7" x14ac:dyDescent="0.25">
      <c r="A364" t="s">
        <v>387</v>
      </c>
      <c r="B364" t="s">
        <v>388</v>
      </c>
      <c r="C364" t="s">
        <v>24</v>
      </c>
      <c r="D364" t="s">
        <v>25</v>
      </c>
      <c r="E364" s="3">
        <v>31184</v>
      </c>
      <c r="F364" t="s">
        <v>26</v>
      </c>
      <c r="G364" t="s">
        <v>27</v>
      </c>
    </row>
    <row r="365" spans="1:7" x14ac:dyDescent="0.25">
      <c r="A365" t="s">
        <v>387</v>
      </c>
      <c r="B365" t="s">
        <v>388</v>
      </c>
      <c r="C365" t="s">
        <v>24</v>
      </c>
      <c r="D365" t="s">
        <v>28</v>
      </c>
      <c r="E365" s="3">
        <v>32023</v>
      </c>
      <c r="F365" t="s">
        <v>26</v>
      </c>
      <c r="G365" t="s">
        <v>27</v>
      </c>
    </row>
    <row r="366" spans="1:7" x14ac:dyDescent="0.25">
      <c r="A366" t="s">
        <v>389</v>
      </c>
      <c r="B366" t="s">
        <v>390</v>
      </c>
      <c r="C366" t="s">
        <v>24</v>
      </c>
      <c r="D366" t="s">
        <v>25</v>
      </c>
      <c r="E366" s="3">
        <v>19743</v>
      </c>
      <c r="F366" t="s">
        <v>26</v>
      </c>
      <c r="G366" t="s">
        <v>27</v>
      </c>
    </row>
    <row r="367" spans="1:7" x14ac:dyDescent="0.25">
      <c r="A367" t="s">
        <v>389</v>
      </c>
      <c r="B367" t="s">
        <v>390</v>
      </c>
      <c r="C367" t="s">
        <v>24</v>
      </c>
      <c r="D367" t="s">
        <v>28</v>
      </c>
      <c r="E367" s="3">
        <v>20406</v>
      </c>
      <c r="F367" t="s">
        <v>26</v>
      </c>
      <c r="G367" t="s">
        <v>27</v>
      </c>
    </row>
    <row r="368" spans="1:7" x14ac:dyDescent="0.25">
      <c r="A368" t="s">
        <v>391</v>
      </c>
      <c r="B368" t="s">
        <v>392</v>
      </c>
      <c r="C368" t="s">
        <v>24</v>
      </c>
      <c r="D368" t="s">
        <v>25</v>
      </c>
      <c r="E368" s="3">
        <v>25853</v>
      </c>
      <c r="F368" t="s">
        <v>26</v>
      </c>
      <c r="G368" t="s">
        <v>27</v>
      </c>
    </row>
    <row r="369" spans="1:7" x14ac:dyDescent="0.25">
      <c r="A369" t="s">
        <v>391</v>
      </c>
      <c r="B369" t="s">
        <v>392</v>
      </c>
      <c r="C369" t="s">
        <v>24</v>
      </c>
      <c r="D369" t="s">
        <v>28</v>
      </c>
      <c r="E369" s="3">
        <v>26634</v>
      </c>
      <c r="F369" t="s">
        <v>26</v>
      </c>
      <c r="G369" t="s">
        <v>27</v>
      </c>
    </row>
    <row r="370" spans="1:7" x14ac:dyDescent="0.25">
      <c r="A370" t="s">
        <v>393</v>
      </c>
      <c r="B370" t="s">
        <v>394</v>
      </c>
      <c r="C370" t="s">
        <v>24</v>
      </c>
      <c r="D370" t="s">
        <v>25</v>
      </c>
      <c r="E370" s="3">
        <v>26201</v>
      </c>
      <c r="F370" t="s">
        <v>26</v>
      </c>
      <c r="G370" t="s">
        <v>27</v>
      </c>
    </row>
    <row r="371" spans="1:7" x14ac:dyDescent="0.25">
      <c r="A371" t="s">
        <v>393</v>
      </c>
      <c r="B371" t="s">
        <v>394</v>
      </c>
      <c r="C371" t="s">
        <v>24</v>
      </c>
      <c r="D371" t="s">
        <v>28</v>
      </c>
      <c r="E371" s="3">
        <v>26974</v>
      </c>
      <c r="F371" t="s">
        <v>26</v>
      </c>
      <c r="G371" t="s">
        <v>27</v>
      </c>
    </row>
    <row r="372" spans="1:7" x14ac:dyDescent="0.25">
      <c r="A372" t="s">
        <v>395</v>
      </c>
      <c r="B372" t="s">
        <v>396</v>
      </c>
      <c r="C372" t="s">
        <v>24</v>
      </c>
      <c r="D372" t="s">
        <v>25</v>
      </c>
      <c r="E372" s="3">
        <v>20450</v>
      </c>
      <c r="F372" t="s">
        <v>26</v>
      </c>
      <c r="G372" t="s">
        <v>27</v>
      </c>
    </row>
    <row r="373" spans="1:7" x14ac:dyDescent="0.25">
      <c r="A373" t="s">
        <v>395</v>
      </c>
      <c r="B373" t="s">
        <v>396</v>
      </c>
      <c r="C373" t="s">
        <v>24</v>
      </c>
      <c r="D373" t="s">
        <v>28</v>
      </c>
      <c r="E373" s="3">
        <v>20881</v>
      </c>
      <c r="F373" t="s">
        <v>26</v>
      </c>
      <c r="G373" t="s">
        <v>27</v>
      </c>
    </row>
    <row r="374" spans="1:7" x14ac:dyDescent="0.25">
      <c r="A374" t="s">
        <v>397</v>
      </c>
      <c r="B374" t="s">
        <v>398</v>
      </c>
      <c r="C374" t="s">
        <v>24</v>
      </c>
      <c r="D374" t="s">
        <v>25</v>
      </c>
      <c r="E374" s="3">
        <v>17822</v>
      </c>
      <c r="F374" t="s">
        <v>26</v>
      </c>
      <c r="G374" t="s">
        <v>27</v>
      </c>
    </row>
    <row r="375" spans="1:7" x14ac:dyDescent="0.25">
      <c r="A375" t="s">
        <v>397</v>
      </c>
      <c r="B375" t="s">
        <v>398</v>
      </c>
      <c r="C375" t="s">
        <v>24</v>
      </c>
      <c r="D375" t="s">
        <v>28</v>
      </c>
      <c r="E375" s="3">
        <v>18279</v>
      </c>
      <c r="F375" t="s">
        <v>26</v>
      </c>
      <c r="G375" t="s">
        <v>27</v>
      </c>
    </row>
    <row r="376" spans="1:7" x14ac:dyDescent="0.25">
      <c r="A376" t="s">
        <v>399</v>
      </c>
      <c r="B376" t="s">
        <v>400</v>
      </c>
      <c r="C376" t="s">
        <v>24</v>
      </c>
      <c r="D376" t="s">
        <v>25</v>
      </c>
      <c r="E376" s="3">
        <v>11483</v>
      </c>
      <c r="F376" t="s">
        <v>26</v>
      </c>
      <c r="G376" t="s">
        <v>27</v>
      </c>
    </row>
    <row r="377" spans="1:7" x14ac:dyDescent="0.25">
      <c r="A377" t="s">
        <v>399</v>
      </c>
      <c r="B377" t="s">
        <v>400</v>
      </c>
      <c r="C377" t="s">
        <v>24</v>
      </c>
      <c r="D377" t="s">
        <v>28</v>
      </c>
      <c r="E377" s="3">
        <v>11741</v>
      </c>
      <c r="F377" t="s">
        <v>26</v>
      </c>
      <c r="G377" t="s">
        <v>27</v>
      </c>
    </row>
    <row r="378" spans="1:7" x14ac:dyDescent="0.25">
      <c r="A378" t="s">
        <v>401</v>
      </c>
      <c r="B378" t="s">
        <v>402</v>
      </c>
      <c r="C378" t="s">
        <v>24</v>
      </c>
      <c r="D378" t="s">
        <v>25</v>
      </c>
      <c r="E378" s="3">
        <v>20304</v>
      </c>
      <c r="F378" t="s">
        <v>26</v>
      </c>
      <c r="G378" t="s">
        <v>27</v>
      </c>
    </row>
    <row r="379" spans="1:7" x14ac:dyDescent="0.25">
      <c r="A379" t="s">
        <v>401</v>
      </c>
      <c r="B379" t="s">
        <v>402</v>
      </c>
      <c r="C379" t="s">
        <v>24</v>
      </c>
      <c r="D379" t="s">
        <v>28</v>
      </c>
      <c r="E379" s="3">
        <v>20939</v>
      </c>
      <c r="F379" t="s">
        <v>26</v>
      </c>
      <c r="G379" t="s">
        <v>27</v>
      </c>
    </row>
    <row r="380" spans="1:7" x14ac:dyDescent="0.25">
      <c r="A380" t="s">
        <v>403</v>
      </c>
      <c r="B380" t="s">
        <v>404</v>
      </c>
      <c r="C380" t="s">
        <v>24</v>
      </c>
      <c r="D380" t="s">
        <v>25</v>
      </c>
      <c r="E380" s="3">
        <v>29173</v>
      </c>
      <c r="F380" t="s">
        <v>26</v>
      </c>
      <c r="G380" t="s">
        <v>27</v>
      </c>
    </row>
    <row r="381" spans="1:7" x14ac:dyDescent="0.25">
      <c r="A381" t="s">
        <v>403</v>
      </c>
      <c r="B381" t="s">
        <v>404</v>
      </c>
      <c r="C381" t="s">
        <v>24</v>
      </c>
      <c r="D381" t="s">
        <v>28</v>
      </c>
      <c r="E381" s="3">
        <v>30110</v>
      </c>
      <c r="F381" t="s">
        <v>26</v>
      </c>
      <c r="G381" t="s">
        <v>27</v>
      </c>
    </row>
    <row r="382" spans="1:7" x14ac:dyDescent="0.25">
      <c r="A382" t="s">
        <v>405</v>
      </c>
      <c r="B382" t="s">
        <v>406</v>
      </c>
      <c r="C382" t="s">
        <v>24</v>
      </c>
      <c r="D382" t="s">
        <v>25</v>
      </c>
      <c r="E382" s="3">
        <v>99867</v>
      </c>
      <c r="F382" t="s">
        <v>26</v>
      </c>
      <c r="G382" t="s">
        <v>27</v>
      </c>
    </row>
    <row r="383" spans="1:7" x14ac:dyDescent="0.25">
      <c r="A383" t="s">
        <v>405</v>
      </c>
      <c r="B383" t="s">
        <v>406</v>
      </c>
      <c r="C383" t="s">
        <v>24</v>
      </c>
      <c r="D383" t="s">
        <v>28</v>
      </c>
      <c r="E383" s="3">
        <v>103923</v>
      </c>
      <c r="F383" t="s">
        <v>26</v>
      </c>
      <c r="G383" t="s">
        <v>27</v>
      </c>
    </row>
    <row r="384" spans="1:7" x14ac:dyDescent="0.25">
      <c r="A384" t="s">
        <v>407</v>
      </c>
      <c r="B384" t="s">
        <v>408</v>
      </c>
      <c r="C384" t="s">
        <v>24</v>
      </c>
      <c r="D384" t="s">
        <v>25</v>
      </c>
      <c r="E384" s="3">
        <v>38814</v>
      </c>
      <c r="F384" t="s">
        <v>26</v>
      </c>
      <c r="G384" t="s">
        <v>27</v>
      </c>
    </row>
    <row r="385" spans="1:7" x14ac:dyDescent="0.25">
      <c r="A385" t="s">
        <v>407</v>
      </c>
      <c r="B385" t="s">
        <v>408</v>
      </c>
      <c r="C385" t="s">
        <v>24</v>
      </c>
      <c r="D385" t="s">
        <v>28</v>
      </c>
      <c r="E385" s="3">
        <v>39802</v>
      </c>
      <c r="F385" t="s">
        <v>26</v>
      </c>
      <c r="G385" t="s">
        <v>27</v>
      </c>
    </row>
    <row r="386" spans="1:7" x14ac:dyDescent="0.25">
      <c r="A386" t="s">
        <v>409</v>
      </c>
      <c r="B386" t="s">
        <v>410</v>
      </c>
      <c r="C386" t="s">
        <v>24</v>
      </c>
      <c r="D386" t="s">
        <v>25</v>
      </c>
      <c r="E386" s="3">
        <v>45182</v>
      </c>
      <c r="F386" t="s">
        <v>26</v>
      </c>
      <c r="G386" t="s">
        <v>27</v>
      </c>
    </row>
    <row r="387" spans="1:7" x14ac:dyDescent="0.25">
      <c r="A387" t="s">
        <v>409</v>
      </c>
      <c r="B387" t="s">
        <v>410</v>
      </c>
      <c r="C387" t="s">
        <v>24</v>
      </c>
      <c r="D387" t="s">
        <v>28</v>
      </c>
      <c r="E387" s="3">
        <v>46503</v>
      </c>
      <c r="F387" t="s">
        <v>26</v>
      </c>
      <c r="G387" t="s">
        <v>27</v>
      </c>
    </row>
    <row r="388" spans="1:7" x14ac:dyDescent="0.25">
      <c r="A388" t="s">
        <v>411</v>
      </c>
      <c r="B388" t="s">
        <v>412</v>
      </c>
      <c r="C388" t="s">
        <v>24</v>
      </c>
      <c r="D388" t="s">
        <v>25</v>
      </c>
      <c r="E388" s="3">
        <v>33973</v>
      </c>
      <c r="F388" t="s">
        <v>26</v>
      </c>
      <c r="G388" t="s">
        <v>27</v>
      </c>
    </row>
    <row r="389" spans="1:7" x14ac:dyDescent="0.25">
      <c r="A389" t="s">
        <v>411</v>
      </c>
      <c r="B389" t="s">
        <v>412</v>
      </c>
      <c r="C389" t="s">
        <v>24</v>
      </c>
      <c r="D389" t="s">
        <v>28</v>
      </c>
      <c r="E389" s="3">
        <v>34912</v>
      </c>
      <c r="F389" t="s">
        <v>26</v>
      </c>
      <c r="G389" t="s">
        <v>27</v>
      </c>
    </row>
    <row r="390" spans="1:7" x14ac:dyDescent="0.25">
      <c r="A390" t="s">
        <v>413</v>
      </c>
      <c r="B390" t="s">
        <v>414</v>
      </c>
      <c r="C390" t="s">
        <v>24</v>
      </c>
      <c r="D390" t="s">
        <v>25</v>
      </c>
      <c r="E390" s="3">
        <v>46527</v>
      </c>
      <c r="F390" t="s">
        <v>26</v>
      </c>
      <c r="G390" t="s">
        <v>27</v>
      </c>
    </row>
    <row r="391" spans="1:7" x14ac:dyDescent="0.25">
      <c r="A391" t="s">
        <v>413</v>
      </c>
      <c r="B391" t="s">
        <v>414</v>
      </c>
      <c r="C391" t="s">
        <v>24</v>
      </c>
      <c r="D391" t="s">
        <v>28</v>
      </c>
      <c r="E391" s="3">
        <v>48012</v>
      </c>
      <c r="F391" t="s">
        <v>26</v>
      </c>
      <c r="G391" t="s">
        <v>27</v>
      </c>
    </row>
    <row r="392" spans="1:7" x14ac:dyDescent="0.25">
      <c r="A392" t="s">
        <v>415</v>
      </c>
      <c r="B392" t="s">
        <v>416</v>
      </c>
      <c r="C392" t="s">
        <v>24</v>
      </c>
      <c r="D392" t="s">
        <v>25</v>
      </c>
      <c r="E392" s="3">
        <v>89085</v>
      </c>
      <c r="F392" t="s">
        <v>26</v>
      </c>
      <c r="G392" t="s">
        <v>27</v>
      </c>
    </row>
    <row r="393" spans="1:7" x14ac:dyDescent="0.25">
      <c r="A393" t="s">
        <v>415</v>
      </c>
      <c r="B393" t="s">
        <v>416</v>
      </c>
      <c r="C393" t="s">
        <v>24</v>
      </c>
      <c r="D393" t="s">
        <v>28</v>
      </c>
      <c r="E393" s="3">
        <v>92658</v>
      </c>
      <c r="F393" t="s">
        <v>26</v>
      </c>
      <c r="G393" t="s">
        <v>27</v>
      </c>
    </row>
    <row r="394" spans="1:7" x14ac:dyDescent="0.25">
      <c r="A394" t="s">
        <v>417</v>
      </c>
      <c r="B394" t="s">
        <v>418</v>
      </c>
      <c r="C394" t="s">
        <v>24</v>
      </c>
      <c r="D394" t="s">
        <v>25</v>
      </c>
      <c r="E394" s="3">
        <v>37138</v>
      </c>
      <c r="F394" t="s">
        <v>26</v>
      </c>
      <c r="G394" t="s">
        <v>27</v>
      </c>
    </row>
    <row r="395" spans="1:7" x14ac:dyDescent="0.25">
      <c r="A395" t="s">
        <v>417</v>
      </c>
      <c r="B395" t="s">
        <v>418</v>
      </c>
      <c r="C395" t="s">
        <v>24</v>
      </c>
      <c r="D395" t="s">
        <v>28</v>
      </c>
      <c r="E395" s="3">
        <v>38241</v>
      </c>
      <c r="F395" t="s">
        <v>26</v>
      </c>
      <c r="G395" t="s">
        <v>27</v>
      </c>
    </row>
    <row r="396" spans="1:7" x14ac:dyDescent="0.25">
      <c r="A396" t="s">
        <v>419</v>
      </c>
      <c r="B396" t="s">
        <v>420</v>
      </c>
      <c r="C396" t="s">
        <v>24</v>
      </c>
      <c r="D396" t="s">
        <v>25</v>
      </c>
      <c r="E396" s="3">
        <v>42859</v>
      </c>
      <c r="F396" t="s">
        <v>26</v>
      </c>
      <c r="G396" t="s">
        <v>27</v>
      </c>
    </row>
    <row r="397" spans="1:7" x14ac:dyDescent="0.25">
      <c r="A397" t="s">
        <v>419</v>
      </c>
      <c r="B397" t="s">
        <v>420</v>
      </c>
      <c r="C397" t="s">
        <v>24</v>
      </c>
      <c r="D397" t="s">
        <v>28</v>
      </c>
      <c r="E397" s="3">
        <v>43878</v>
      </c>
      <c r="F397" t="s">
        <v>26</v>
      </c>
      <c r="G397" t="s">
        <v>27</v>
      </c>
    </row>
    <row r="398" spans="1:7" x14ac:dyDescent="0.25">
      <c r="A398" t="s">
        <v>421</v>
      </c>
      <c r="B398" t="s">
        <v>422</v>
      </c>
      <c r="C398" t="s">
        <v>24</v>
      </c>
      <c r="D398" t="s">
        <v>25</v>
      </c>
      <c r="E398" s="3">
        <v>19318</v>
      </c>
      <c r="F398" t="s">
        <v>26</v>
      </c>
      <c r="G398" t="s">
        <v>27</v>
      </c>
    </row>
    <row r="399" spans="1:7" x14ac:dyDescent="0.25">
      <c r="A399" t="s">
        <v>421</v>
      </c>
      <c r="B399" t="s">
        <v>422</v>
      </c>
      <c r="C399" t="s">
        <v>24</v>
      </c>
      <c r="D399" t="s">
        <v>28</v>
      </c>
      <c r="E399" s="3">
        <v>19851</v>
      </c>
      <c r="F399" t="s">
        <v>26</v>
      </c>
      <c r="G399" t="s">
        <v>27</v>
      </c>
    </row>
    <row r="400" spans="1:7" x14ac:dyDescent="0.25">
      <c r="A400" t="s">
        <v>423</v>
      </c>
      <c r="B400" t="s">
        <v>424</v>
      </c>
      <c r="C400" t="s">
        <v>24</v>
      </c>
      <c r="D400" t="s">
        <v>25</v>
      </c>
      <c r="E400" s="3">
        <v>29691</v>
      </c>
      <c r="F400" t="s">
        <v>26</v>
      </c>
      <c r="G400" t="s">
        <v>27</v>
      </c>
    </row>
    <row r="401" spans="1:7" x14ac:dyDescent="0.25">
      <c r="A401" t="s">
        <v>423</v>
      </c>
      <c r="B401" t="s">
        <v>424</v>
      </c>
      <c r="C401" t="s">
        <v>24</v>
      </c>
      <c r="D401" t="s">
        <v>28</v>
      </c>
      <c r="E401" s="3">
        <v>30527</v>
      </c>
      <c r="F401" t="s">
        <v>26</v>
      </c>
      <c r="G401" t="s">
        <v>27</v>
      </c>
    </row>
    <row r="402" spans="1:7" x14ac:dyDescent="0.25">
      <c r="A402" t="s">
        <v>425</v>
      </c>
      <c r="B402" t="s">
        <v>426</v>
      </c>
      <c r="C402" t="s">
        <v>24</v>
      </c>
      <c r="D402" t="s">
        <v>25</v>
      </c>
      <c r="E402" s="3">
        <v>20488</v>
      </c>
      <c r="F402" t="s">
        <v>26</v>
      </c>
      <c r="G402" t="s">
        <v>27</v>
      </c>
    </row>
    <row r="403" spans="1:7" x14ac:dyDescent="0.25">
      <c r="A403" t="s">
        <v>425</v>
      </c>
      <c r="B403" t="s">
        <v>426</v>
      </c>
      <c r="C403" t="s">
        <v>24</v>
      </c>
      <c r="D403" t="s">
        <v>28</v>
      </c>
      <c r="E403" s="3">
        <v>21136</v>
      </c>
      <c r="F403" t="s">
        <v>26</v>
      </c>
      <c r="G403" t="s">
        <v>27</v>
      </c>
    </row>
    <row r="404" spans="1:7" x14ac:dyDescent="0.25">
      <c r="A404" t="s">
        <v>427</v>
      </c>
      <c r="B404" t="s">
        <v>428</v>
      </c>
      <c r="C404" t="s">
        <v>24</v>
      </c>
      <c r="D404" t="s">
        <v>25</v>
      </c>
      <c r="E404" s="3">
        <v>41946</v>
      </c>
      <c r="F404" t="s">
        <v>26</v>
      </c>
      <c r="G404" t="s">
        <v>27</v>
      </c>
    </row>
    <row r="405" spans="1:7" x14ac:dyDescent="0.25">
      <c r="A405" t="s">
        <v>427</v>
      </c>
      <c r="B405" t="s">
        <v>428</v>
      </c>
      <c r="C405" t="s">
        <v>24</v>
      </c>
      <c r="D405" t="s">
        <v>28</v>
      </c>
      <c r="E405" s="3">
        <v>43166</v>
      </c>
      <c r="F405" t="s">
        <v>26</v>
      </c>
      <c r="G405" t="s">
        <v>27</v>
      </c>
    </row>
    <row r="406" spans="1:7" x14ac:dyDescent="0.25">
      <c r="A406" t="s">
        <v>429</v>
      </c>
      <c r="B406" t="s">
        <v>430</v>
      </c>
      <c r="C406" t="s">
        <v>24</v>
      </c>
      <c r="D406" t="s">
        <v>25</v>
      </c>
      <c r="E406" s="3">
        <v>42111</v>
      </c>
      <c r="F406" t="s">
        <v>26</v>
      </c>
      <c r="G406" t="s">
        <v>27</v>
      </c>
    </row>
    <row r="407" spans="1:7" x14ac:dyDescent="0.25">
      <c r="A407" t="s">
        <v>429</v>
      </c>
      <c r="B407" t="s">
        <v>430</v>
      </c>
      <c r="C407" t="s">
        <v>24</v>
      </c>
      <c r="D407" t="s">
        <v>28</v>
      </c>
      <c r="E407" s="3">
        <v>43276</v>
      </c>
      <c r="F407" t="s">
        <v>26</v>
      </c>
      <c r="G407" t="s">
        <v>27</v>
      </c>
    </row>
    <row r="408" spans="1:7" x14ac:dyDescent="0.25">
      <c r="A408" t="s">
        <v>431</v>
      </c>
      <c r="B408" t="s">
        <v>432</v>
      </c>
      <c r="C408" t="s">
        <v>24</v>
      </c>
      <c r="D408" t="s">
        <v>25</v>
      </c>
      <c r="E408" s="3">
        <v>22768</v>
      </c>
      <c r="F408" t="s">
        <v>26</v>
      </c>
      <c r="G408" t="s">
        <v>27</v>
      </c>
    </row>
    <row r="409" spans="1:7" x14ac:dyDescent="0.25">
      <c r="A409" t="s">
        <v>431</v>
      </c>
      <c r="B409" t="s">
        <v>432</v>
      </c>
      <c r="C409" t="s">
        <v>24</v>
      </c>
      <c r="D409" t="s">
        <v>28</v>
      </c>
      <c r="E409" s="3">
        <v>23438</v>
      </c>
      <c r="F409" t="s">
        <v>26</v>
      </c>
      <c r="G409" t="s">
        <v>27</v>
      </c>
    </row>
    <row r="410" spans="1:7" x14ac:dyDescent="0.25">
      <c r="A410" t="s">
        <v>433</v>
      </c>
      <c r="B410" t="s">
        <v>434</v>
      </c>
      <c r="C410" t="s">
        <v>24</v>
      </c>
      <c r="D410" t="s">
        <v>25</v>
      </c>
      <c r="E410" s="3">
        <v>40661</v>
      </c>
      <c r="F410" t="s">
        <v>26</v>
      </c>
      <c r="G410" t="s">
        <v>27</v>
      </c>
    </row>
    <row r="411" spans="1:7" x14ac:dyDescent="0.25">
      <c r="A411" t="s">
        <v>433</v>
      </c>
      <c r="B411" t="s">
        <v>434</v>
      </c>
      <c r="C411" t="s">
        <v>24</v>
      </c>
      <c r="D411" t="s">
        <v>28</v>
      </c>
      <c r="E411" s="3">
        <v>42406</v>
      </c>
      <c r="F411" t="s">
        <v>26</v>
      </c>
      <c r="G411" t="s">
        <v>27</v>
      </c>
    </row>
    <row r="412" spans="1:7" x14ac:dyDescent="0.25">
      <c r="A412" t="s">
        <v>435</v>
      </c>
      <c r="B412" t="s">
        <v>436</v>
      </c>
      <c r="C412" t="s">
        <v>24</v>
      </c>
      <c r="D412" t="s">
        <v>25</v>
      </c>
      <c r="E412" s="3">
        <v>33219</v>
      </c>
      <c r="F412" t="s">
        <v>26</v>
      </c>
      <c r="G412" t="s">
        <v>27</v>
      </c>
    </row>
    <row r="413" spans="1:7" x14ac:dyDescent="0.25">
      <c r="A413" t="s">
        <v>435</v>
      </c>
      <c r="B413" t="s">
        <v>436</v>
      </c>
      <c r="C413" t="s">
        <v>24</v>
      </c>
      <c r="D413" t="s">
        <v>28</v>
      </c>
      <c r="E413" s="3">
        <v>34200</v>
      </c>
      <c r="F413" t="s">
        <v>26</v>
      </c>
      <c r="G413" t="s">
        <v>27</v>
      </c>
    </row>
    <row r="414" spans="1:7" x14ac:dyDescent="0.25">
      <c r="A414" t="s">
        <v>437</v>
      </c>
      <c r="B414" t="s">
        <v>438</v>
      </c>
      <c r="C414" t="s">
        <v>24</v>
      </c>
      <c r="D414" t="s">
        <v>25</v>
      </c>
      <c r="E414" s="3">
        <v>24772</v>
      </c>
      <c r="F414" t="s">
        <v>26</v>
      </c>
      <c r="G414" t="s">
        <v>27</v>
      </c>
    </row>
    <row r="415" spans="1:7" x14ac:dyDescent="0.25">
      <c r="A415" t="s">
        <v>437</v>
      </c>
      <c r="B415" t="s">
        <v>438</v>
      </c>
      <c r="C415" t="s">
        <v>24</v>
      </c>
      <c r="D415" t="s">
        <v>28</v>
      </c>
      <c r="E415" s="3">
        <v>25890</v>
      </c>
      <c r="F415" t="s">
        <v>26</v>
      </c>
      <c r="G415" t="s">
        <v>27</v>
      </c>
    </row>
    <row r="416" spans="1:7" x14ac:dyDescent="0.25">
      <c r="A416" t="s">
        <v>439</v>
      </c>
      <c r="B416" t="s">
        <v>440</v>
      </c>
      <c r="C416" t="s">
        <v>24</v>
      </c>
      <c r="D416" t="s">
        <v>25</v>
      </c>
      <c r="E416" s="3">
        <v>30941</v>
      </c>
      <c r="F416" t="s">
        <v>26</v>
      </c>
      <c r="G416" t="s">
        <v>27</v>
      </c>
    </row>
    <row r="417" spans="1:7" x14ac:dyDescent="0.25">
      <c r="A417" t="s">
        <v>439</v>
      </c>
      <c r="B417" t="s">
        <v>440</v>
      </c>
      <c r="C417" t="s">
        <v>24</v>
      </c>
      <c r="D417" t="s">
        <v>28</v>
      </c>
      <c r="E417" s="3">
        <v>31961</v>
      </c>
      <c r="F417" t="s">
        <v>26</v>
      </c>
      <c r="G417" t="s">
        <v>27</v>
      </c>
    </row>
    <row r="418" spans="1:7" x14ac:dyDescent="0.25">
      <c r="A418" t="s">
        <v>441</v>
      </c>
      <c r="B418" t="s">
        <v>442</v>
      </c>
      <c r="C418" t="s">
        <v>24</v>
      </c>
      <c r="D418" t="s">
        <v>25</v>
      </c>
      <c r="E418" s="3">
        <v>20725</v>
      </c>
      <c r="F418" t="s">
        <v>26</v>
      </c>
      <c r="G418" t="s">
        <v>27</v>
      </c>
    </row>
    <row r="419" spans="1:7" x14ac:dyDescent="0.25">
      <c r="A419" t="s">
        <v>441</v>
      </c>
      <c r="B419" t="s">
        <v>442</v>
      </c>
      <c r="C419" t="s">
        <v>24</v>
      </c>
      <c r="D419" t="s">
        <v>28</v>
      </c>
      <c r="E419" s="3">
        <v>21302</v>
      </c>
      <c r="F419" t="s">
        <v>26</v>
      </c>
      <c r="G419" t="s">
        <v>27</v>
      </c>
    </row>
    <row r="420" spans="1:7" x14ac:dyDescent="0.25">
      <c r="A420" t="s">
        <v>443</v>
      </c>
      <c r="B420" t="s">
        <v>444</v>
      </c>
      <c r="C420" t="s">
        <v>24</v>
      </c>
      <c r="D420" t="s">
        <v>25</v>
      </c>
      <c r="E420" s="3">
        <v>62188</v>
      </c>
      <c r="F420" t="s">
        <v>26</v>
      </c>
      <c r="G420" t="s">
        <v>27</v>
      </c>
    </row>
    <row r="421" spans="1:7" x14ac:dyDescent="0.25">
      <c r="A421" t="s">
        <v>443</v>
      </c>
      <c r="B421" t="s">
        <v>444</v>
      </c>
      <c r="C421" t="s">
        <v>24</v>
      </c>
      <c r="D421" t="s">
        <v>28</v>
      </c>
      <c r="E421" s="3">
        <v>63792</v>
      </c>
      <c r="F421" t="s">
        <v>26</v>
      </c>
      <c r="G421" t="s">
        <v>27</v>
      </c>
    </row>
    <row r="422" spans="1:7" x14ac:dyDescent="0.25">
      <c r="A422" t="s">
        <v>445</v>
      </c>
      <c r="B422" t="s">
        <v>329</v>
      </c>
      <c r="C422" t="s">
        <v>24</v>
      </c>
      <c r="D422" t="s">
        <v>25</v>
      </c>
      <c r="E422" s="3">
        <v>33525</v>
      </c>
      <c r="F422" t="s">
        <v>26</v>
      </c>
      <c r="G422" t="s">
        <v>27</v>
      </c>
    </row>
    <row r="423" spans="1:7" x14ac:dyDescent="0.25">
      <c r="A423" t="s">
        <v>445</v>
      </c>
      <c r="B423" t="s">
        <v>329</v>
      </c>
      <c r="C423" t="s">
        <v>24</v>
      </c>
      <c r="D423" t="s">
        <v>28</v>
      </c>
      <c r="E423" s="3">
        <v>34586</v>
      </c>
      <c r="F423" t="s">
        <v>26</v>
      </c>
      <c r="G423" t="s">
        <v>27</v>
      </c>
    </row>
    <row r="424" spans="1:7" x14ac:dyDescent="0.25">
      <c r="A424" t="s">
        <v>446</v>
      </c>
      <c r="B424" t="s">
        <v>447</v>
      </c>
      <c r="C424" t="s">
        <v>24</v>
      </c>
      <c r="D424" t="s">
        <v>25</v>
      </c>
      <c r="E424" s="3">
        <v>42283</v>
      </c>
      <c r="F424" t="s">
        <v>26</v>
      </c>
      <c r="G424" t="s">
        <v>27</v>
      </c>
    </row>
    <row r="425" spans="1:7" x14ac:dyDescent="0.25">
      <c r="A425" t="s">
        <v>446</v>
      </c>
      <c r="B425" t="s">
        <v>447</v>
      </c>
      <c r="C425" t="s">
        <v>24</v>
      </c>
      <c r="D425" t="s">
        <v>28</v>
      </c>
      <c r="E425" s="3">
        <v>43733</v>
      </c>
      <c r="F425" t="s">
        <v>26</v>
      </c>
      <c r="G425" t="s">
        <v>27</v>
      </c>
    </row>
    <row r="426" spans="1:7" x14ac:dyDescent="0.25">
      <c r="A426" t="s">
        <v>448</v>
      </c>
      <c r="B426" t="s">
        <v>449</v>
      </c>
      <c r="C426" t="s">
        <v>24</v>
      </c>
      <c r="D426" t="s">
        <v>25</v>
      </c>
      <c r="E426" s="3">
        <v>30386</v>
      </c>
      <c r="F426" t="s">
        <v>26</v>
      </c>
      <c r="G426" t="s">
        <v>27</v>
      </c>
    </row>
    <row r="427" spans="1:7" x14ac:dyDescent="0.25">
      <c r="A427" t="s">
        <v>448</v>
      </c>
      <c r="B427" t="s">
        <v>449</v>
      </c>
      <c r="C427" t="s">
        <v>24</v>
      </c>
      <c r="D427" t="s">
        <v>28</v>
      </c>
      <c r="E427" s="3">
        <v>31275</v>
      </c>
      <c r="F427" t="s">
        <v>26</v>
      </c>
      <c r="G427" t="s">
        <v>27</v>
      </c>
    </row>
    <row r="428" spans="1:7" x14ac:dyDescent="0.25">
      <c r="A428" t="s">
        <v>450</v>
      </c>
      <c r="B428" t="s">
        <v>451</v>
      </c>
      <c r="C428" t="s">
        <v>24</v>
      </c>
      <c r="D428" t="s">
        <v>25</v>
      </c>
      <c r="E428" s="3">
        <v>54191</v>
      </c>
      <c r="F428" t="s">
        <v>26</v>
      </c>
      <c r="G428" t="s">
        <v>27</v>
      </c>
    </row>
    <row r="429" spans="1:7" x14ac:dyDescent="0.25">
      <c r="A429" t="s">
        <v>450</v>
      </c>
      <c r="B429" t="s">
        <v>451</v>
      </c>
      <c r="C429" t="s">
        <v>24</v>
      </c>
      <c r="D429" t="s">
        <v>28</v>
      </c>
      <c r="E429" s="3">
        <v>54247</v>
      </c>
      <c r="F429" t="s">
        <v>26</v>
      </c>
      <c r="G429" t="s">
        <v>27</v>
      </c>
    </row>
    <row r="430" spans="1:7" x14ac:dyDescent="0.25">
      <c r="A430" t="s">
        <v>452</v>
      </c>
      <c r="B430" t="s">
        <v>453</v>
      </c>
      <c r="C430" t="s">
        <v>24</v>
      </c>
      <c r="D430" t="s">
        <v>25</v>
      </c>
      <c r="E430" s="3">
        <v>45085</v>
      </c>
      <c r="F430" t="s">
        <v>26</v>
      </c>
      <c r="G430" t="s">
        <v>27</v>
      </c>
    </row>
    <row r="431" spans="1:7" x14ac:dyDescent="0.25">
      <c r="A431" t="s">
        <v>452</v>
      </c>
      <c r="B431" t="s">
        <v>453</v>
      </c>
      <c r="C431" t="s">
        <v>24</v>
      </c>
      <c r="D431" t="s">
        <v>28</v>
      </c>
      <c r="E431" s="3">
        <v>46769</v>
      </c>
      <c r="F431" t="s">
        <v>26</v>
      </c>
      <c r="G431" t="s">
        <v>27</v>
      </c>
    </row>
    <row r="432" spans="1:7" x14ac:dyDescent="0.25">
      <c r="A432" t="s">
        <v>454</v>
      </c>
      <c r="B432" t="s">
        <v>455</v>
      </c>
      <c r="C432" t="s">
        <v>24</v>
      </c>
      <c r="D432" t="s">
        <v>25</v>
      </c>
      <c r="E432" s="3">
        <v>59024</v>
      </c>
      <c r="F432" t="s">
        <v>26</v>
      </c>
      <c r="G432" t="s">
        <v>27</v>
      </c>
    </row>
    <row r="433" spans="1:7" x14ac:dyDescent="0.25">
      <c r="A433" t="s">
        <v>454</v>
      </c>
      <c r="B433" t="s">
        <v>455</v>
      </c>
      <c r="C433" t="s">
        <v>24</v>
      </c>
      <c r="D433" t="s">
        <v>28</v>
      </c>
      <c r="E433" s="3">
        <v>60774</v>
      </c>
      <c r="F433" t="s">
        <v>26</v>
      </c>
      <c r="G433" t="s">
        <v>27</v>
      </c>
    </row>
    <row r="434" spans="1:7" x14ac:dyDescent="0.25">
      <c r="A434" t="s">
        <v>456</v>
      </c>
      <c r="B434" t="s">
        <v>457</v>
      </c>
      <c r="C434" t="s">
        <v>24</v>
      </c>
      <c r="D434" t="s">
        <v>25</v>
      </c>
      <c r="E434" s="3">
        <v>20911</v>
      </c>
      <c r="F434" t="s">
        <v>26</v>
      </c>
      <c r="G434" t="s">
        <v>27</v>
      </c>
    </row>
    <row r="435" spans="1:7" x14ac:dyDescent="0.25">
      <c r="A435" t="s">
        <v>456</v>
      </c>
      <c r="B435" t="s">
        <v>457</v>
      </c>
      <c r="C435" t="s">
        <v>24</v>
      </c>
      <c r="D435" t="s">
        <v>28</v>
      </c>
      <c r="E435" s="3">
        <v>21582</v>
      </c>
      <c r="F435" t="s">
        <v>26</v>
      </c>
      <c r="G435" t="s">
        <v>27</v>
      </c>
    </row>
    <row r="436" spans="1:7" x14ac:dyDescent="0.25">
      <c r="A436" t="s">
        <v>458</v>
      </c>
      <c r="B436" t="s">
        <v>459</v>
      </c>
      <c r="C436" t="s">
        <v>24</v>
      </c>
      <c r="D436" t="s">
        <v>25</v>
      </c>
      <c r="E436" s="3">
        <v>60251</v>
      </c>
      <c r="F436" t="s">
        <v>26</v>
      </c>
      <c r="G436" t="s">
        <v>27</v>
      </c>
    </row>
    <row r="437" spans="1:7" x14ac:dyDescent="0.25">
      <c r="A437" t="s">
        <v>458</v>
      </c>
      <c r="B437" t="s">
        <v>459</v>
      </c>
      <c r="C437" t="s">
        <v>24</v>
      </c>
      <c r="D437" t="s">
        <v>28</v>
      </c>
      <c r="E437" s="3">
        <v>65194</v>
      </c>
      <c r="F437" t="s">
        <v>26</v>
      </c>
      <c r="G437" t="s">
        <v>27</v>
      </c>
    </row>
    <row r="438" spans="1:7" x14ac:dyDescent="0.25">
      <c r="A438" t="s">
        <v>460</v>
      </c>
      <c r="B438" t="s">
        <v>461</v>
      </c>
      <c r="C438" t="s">
        <v>24</v>
      </c>
      <c r="D438" t="s">
        <v>25</v>
      </c>
      <c r="E438" s="3">
        <v>42951</v>
      </c>
      <c r="F438" t="s">
        <v>26</v>
      </c>
      <c r="G438" t="s">
        <v>27</v>
      </c>
    </row>
    <row r="439" spans="1:7" x14ac:dyDescent="0.25">
      <c r="A439" t="s">
        <v>460</v>
      </c>
      <c r="B439" t="s">
        <v>461</v>
      </c>
      <c r="C439" t="s">
        <v>24</v>
      </c>
      <c r="D439" t="s">
        <v>28</v>
      </c>
      <c r="E439" s="3">
        <v>44354</v>
      </c>
      <c r="F439" t="s">
        <v>26</v>
      </c>
      <c r="G439" t="s">
        <v>27</v>
      </c>
    </row>
    <row r="440" spans="1:7" x14ac:dyDescent="0.25">
      <c r="A440" t="s">
        <v>462</v>
      </c>
      <c r="B440" t="s">
        <v>463</v>
      </c>
      <c r="C440" t="s">
        <v>24</v>
      </c>
      <c r="D440" t="s">
        <v>25</v>
      </c>
      <c r="E440" s="3">
        <v>51559</v>
      </c>
      <c r="F440" t="s">
        <v>26</v>
      </c>
      <c r="G440" t="s">
        <v>27</v>
      </c>
    </row>
    <row r="441" spans="1:7" x14ac:dyDescent="0.25">
      <c r="A441" t="s">
        <v>462</v>
      </c>
      <c r="B441" t="s">
        <v>463</v>
      </c>
      <c r="C441" t="s">
        <v>24</v>
      </c>
      <c r="D441" t="s">
        <v>28</v>
      </c>
      <c r="E441" s="3">
        <v>53311</v>
      </c>
      <c r="F441" t="s">
        <v>26</v>
      </c>
      <c r="G441" t="s">
        <v>27</v>
      </c>
    </row>
    <row r="442" spans="1:7" x14ac:dyDescent="0.25">
      <c r="A442" t="s">
        <v>464</v>
      </c>
      <c r="B442" t="s">
        <v>465</v>
      </c>
      <c r="C442" t="s">
        <v>24</v>
      </c>
      <c r="D442" t="s">
        <v>25</v>
      </c>
      <c r="E442" s="3">
        <v>35629</v>
      </c>
      <c r="F442" t="s">
        <v>26</v>
      </c>
      <c r="G442" t="s">
        <v>27</v>
      </c>
    </row>
    <row r="443" spans="1:7" x14ac:dyDescent="0.25">
      <c r="A443" t="s">
        <v>464</v>
      </c>
      <c r="B443" t="s">
        <v>465</v>
      </c>
      <c r="C443" t="s">
        <v>24</v>
      </c>
      <c r="D443" t="s">
        <v>28</v>
      </c>
      <c r="E443" s="3">
        <v>36755</v>
      </c>
      <c r="F443" t="s">
        <v>26</v>
      </c>
      <c r="G443" t="s">
        <v>27</v>
      </c>
    </row>
    <row r="444" spans="1:7" x14ac:dyDescent="0.25">
      <c r="A444" t="s">
        <v>466</v>
      </c>
      <c r="B444" t="s">
        <v>467</v>
      </c>
      <c r="C444" t="s">
        <v>24</v>
      </c>
      <c r="D444" t="s">
        <v>25</v>
      </c>
      <c r="E444" s="3">
        <v>45593</v>
      </c>
      <c r="F444" t="s">
        <v>26</v>
      </c>
      <c r="G444" t="s">
        <v>27</v>
      </c>
    </row>
    <row r="445" spans="1:7" x14ac:dyDescent="0.25">
      <c r="A445" t="s">
        <v>466</v>
      </c>
      <c r="B445" t="s">
        <v>467</v>
      </c>
      <c r="C445" t="s">
        <v>24</v>
      </c>
      <c r="D445" t="s">
        <v>28</v>
      </c>
      <c r="E445" s="3">
        <v>46813</v>
      </c>
      <c r="F445" t="s">
        <v>26</v>
      </c>
      <c r="G445" t="s">
        <v>27</v>
      </c>
    </row>
    <row r="446" spans="1:7" x14ac:dyDescent="0.25">
      <c r="A446" t="s">
        <v>468</v>
      </c>
      <c r="B446" t="s">
        <v>90</v>
      </c>
      <c r="C446" t="s">
        <v>24</v>
      </c>
      <c r="D446" t="s">
        <v>25</v>
      </c>
      <c r="E446" s="3">
        <v>89987</v>
      </c>
      <c r="F446" t="s">
        <v>26</v>
      </c>
      <c r="G446" t="s">
        <v>27</v>
      </c>
    </row>
    <row r="447" spans="1:7" x14ac:dyDescent="0.25">
      <c r="A447" t="s">
        <v>468</v>
      </c>
      <c r="B447" t="s">
        <v>90</v>
      </c>
      <c r="C447" t="s">
        <v>24</v>
      </c>
      <c r="D447" t="s">
        <v>28</v>
      </c>
      <c r="E447" s="3">
        <v>92911</v>
      </c>
      <c r="F447" t="s">
        <v>26</v>
      </c>
      <c r="G447" t="s">
        <v>27</v>
      </c>
    </row>
    <row r="448" spans="1:7" x14ac:dyDescent="0.25">
      <c r="A448" t="s">
        <v>469</v>
      </c>
      <c r="B448" t="s">
        <v>470</v>
      </c>
      <c r="C448" t="s">
        <v>24</v>
      </c>
      <c r="D448" t="s">
        <v>25</v>
      </c>
      <c r="E448" s="3">
        <v>33787</v>
      </c>
      <c r="F448" t="s">
        <v>26</v>
      </c>
      <c r="G448" t="s">
        <v>27</v>
      </c>
    </row>
    <row r="449" spans="1:7" x14ac:dyDescent="0.25">
      <c r="A449" t="s">
        <v>469</v>
      </c>
      <c r="B449" t="s">
        <v>470</v>
      </c>
      <c r="C449" t="s">
        <v>24</v>
      </c>
      <c r="D449" t="s">
        <v>28</v>
      </c>
      <c r="E449" s="3">
        <v>34871</v>
      </c>
      <c r="F449" t="s">
        <v>26</v>
      </c>
      <c r="G449" t="s">
        <v>27</v>
      </c>
    </row>
    <row r="450" spans="1:7" x14ac:dyDescent="0.25">
      <c r="A450" t="s">
        <v>471</v>
      </c>
      <c r="B450" t="s">
        <v>472</v>
      </c>
      <c r="C450" t="s">
        <v>24</v>
      </c>
      <c r="D450" t="s">
        <v>25</v>
      </c>
      <c r="E450" s="3">
        <v>42399</v>
      </c>
      <c r="F450" t="s">
        <v>26</v>
      </c>
      <c r="G450" t="s">
        <v>27</v>
      </c>
    </row>
    <row r="451" spans="1:7" x14ac:dyDescent="0.25">
      <c r="A451" t="s">
        <v>471</v>
      </c>
      <c r="B451" t="s">
        <v>472</v>
      </c>
      <c r="C451" t="s">
        <v>24</v>
      </c>
      <c r="D451" t="s">
        <v>28</v>
      </c>
      <c r="E451" s="3">
        <v>43506</v>
      </c>
      <c r="F451" t="s">
        <v>26</v>
      </c>
      <c r="G451" t="s">
        <v>27</v>
      </c>
    </row>
    <row r="452" spans="1:7" x14ac:dyDescent="0.25">
      <c r="A452" t="s">
        <v>473</v>
      </c>
      <c r="B452" t="s">
        <v>474</v>
      </c>
      <c r="C452" t="s">
        <v>24</v>
      </c>
      <c r="D452" t="s">
        <v>25</v>
      </c>
      <c r="E452" s="3">
        <v>57439</v>
      </c>
      <c r="F452" t="s">
        <v>26</v>
      </c>
      <c r="G452" t="s">
        <v>27</v>
      </c>
    </row>
    <row r="453" spans="1:7" x14ac:dyDescent="0.25">
      <c r="A453" t="s">
        <v>473</v>
      </c>
      <c r="B453" t="s">
        <v>474</v>
      </c>
      <c r="C453" t="s">
        <v>24</v>
      </c>
      <c r="D453" t="s">
        <v>28</v>
      </c>
      <c r="E453" s="3">
        <v>59556</v>
      </c>
      <c r="F453" t="s">
        <v>26</v>
      </c>
      <c r="G453" t="s">
        <v>27</v>
      </c>
    </row>
    <row r="454" spans="1:7" x14ac:dyDescent="0.25">
      <c r="A454" t="s">
        <v>475</v>
      </c>
      <c r="B454" t="s">
        <v>476</v>
      </c>
      <c r="C454" t="s">
        <v>24</v>
      </c>
      <c r="D454" t="s">
        <v>25</v>
      </c>
      <c r="E454" s="3">
        <v>77374</v>
      </c>
      <c r="F454" t="s">
        <v>26</v>
      </c>
      <c r="G454" t="s">
        <v>27</v>
      </c>
    </row>
    <row r="455" spans="1:7" x14ac:dyDescent="0.25">
      <c r="A455" t="s">
        <v>475</v>
      </c>
      <c r="B455" t="s">
        <v>476</v>
      </c>
      <c r="C455" t="s">
        <v>24</v>
      </c>
      <c r="D455" t="s">
        <v>28</v>
      </c>
      <c r="E455" s="3">
        <v>79609</v>
      </c>
      <c r="F455" t="s">
        <v>26</v>
      </c>
      <c r="G455" t="s">
        <v>27</v>
      </c>
    </row>
    <row r="456" spans="1:7" x14ac:dyDescent="0.25">
      <c r="A456" t="s">
        <v>477</v>
      </c>
      <c r="B456" t="s">
        <v>478</v>
      </c>
      <c r="C456" t="s">
        <v>24</v>
      </c>
      <c r="D456" t="s">
        <v>25</v>
      </c>
      <c r="E456" s="3">
        <v>51577</v>
      </c>
      <c r="F456" t="s">
        <v>26</v>
      </c>
      <c r="G456" t="s">
        <v>27</v>
      </c>
    </row>
    <row r="457" spans="1:7" x14ac:dyDescent="0.25">
      <c r="A457" t="s">
        <v>477</v>
      </c>
      <c r="B457" t="s">
        <v>478</v>
      </c>
      <c r="C457" t="s">
        <v>24</v>
      </c>
      <c r="D457" t="s">
        <v>28</v>
      </c>
      <c r="E457" s="3">
        <v>52643</v>
      </c>
      <c r="F457" t="s">
        <v>26</v>
      </c>
      <c r="G457" t="s">
        <v>27</v>
      </c>
    </row>
    <row r="458" spans="1:7" x14ac:dyDescent="0.25">
      <c r="A458" t="s">
        <v>479</v>
      </c>
      <c r="B458" t="s">
        <v>480</v>
      </c>
      <c r="C458" t="s">
        <v>24</v>
      </c>
      <c r="D458" t="s">
        <v>25</v>
      </c>
      <c r="E458" s="3">
        <v>80077</v>
      </c>
      <c r="F458" t="s">
        <v>26</v>
      </c>
      <c r="G458" t="s">
        <v>27</v>
      </c>
    </row>
    <row r="459" spans="1:7" x14ac:dyDescent="0.25">
      <c r="A459" t="s">
        <v>479</v>
      </c>
      <c r="B459" t="s">
        <v>480</v>
      </c>
      <c r="C459" t="s">
        <v>24</v>
      </c>
      <c r="D459" t="s">
        <v>28</v>
      </c>
      <c r="E459" s="3">
        <v>82873</v>
      </c>
      <c r="F459" t="s">
        <v>26</v>
      </c>
      <c r="G459" t="s">
        <v>27</v>
      </c>
    </row>
    <row r="460" spans="1:7" x14ac:dyDescent="0.25">
      <c r="A460" t="s">
        <v>481</v>
      </c>
      <c r="B460" t="s">
        <v>482</v>
      </c>
      <c r="C460" t="s">
        <v>24</v>
      </c>
      <c r="D460" t="s">
        <v>25</v>
      </c>
      <c r="E460" s="3">
        <v>36257</v>
      </c>
      <c r="F460" t="s">
        <v>26</v>
      </c>
      <c r="G460" t="s">
        <v>27</v>
      </c>
    </row>
    <row r="461" spans="1:7" x14ac:dyDescent="0.25">
      <c r="A461" t="s">
        <v>481</v>
      </c>
      <c r="B461" t="s">
        <v>482</v>
      </c>
      <c r="C461" t="s">
        <v>24</v>
      </c>
      <c r="D461" t="s">
        <v>28</v>
      </c>
      <c r="E461" s="3">
        <v>37390</v>
      </c>
      <c r="F461" t="s">
        <v>26</v>
      </c>
      <c r="G461" t="s">
        <v>27</v>
      </c>
    </row>
    <row r="462" spans="1:7" x14ac:dyDescent="0.25">
      <c r="A462" t="s">
        <v>483</v>
      </c>
      <c r="B462" t="s">
        <v>484</v>
      </c>
      <c r="C462" t="s">
        <v>24</v>
      </c>
      <c r="D462" t="s">
        <v>25</v>
      </c>
      <c r="E462" s="3">
        <v>50413</v>
      </c>
      <c r="F462" t="s">
        <v>26</v>
      </c>
      <c r="G462" t="s">
        <v>27</v>
      </c>
    </row>
    <row r="463" spans="1:7" x14ac:dyDescent="0.25">
      <c r="A463" t="s">
        <v>483</v>
      </c>
      <c r="B463" t="s">
        <v>484</v>
      </c>
      <c r="C463" t="s">
        <v>24</v>
      </c>
      <c r="D463" t="s">
        <v>28</v>
      </c>
      <c r="E463" s="3">
        <v>52005</v>
      </c>
      <c r="F463" t="s">
        <v>26</v>
      </c>
      <c r="G463" t="s">
        <v>27</v>
      </c>
    </row>
    <row r="464" spans="1:7" x14ac:dyDescent="0.25">
      <c r="A464" t="s">
        <v>485</v>
      </c>
      <c r="B464" t="s">
        <v>486</v>
      </c>
      <c r="C464" t="s">
        <v>24</v>
      </c>
      <c r="D464" t="s">
        <v>25</v>
      </c>
      <c r="E464" s="3">
        <v>39414</v>
      </c>
      <c r="F464" t="s">
        <v>26</v>
      </c>
      <c r="G464" t="s">
        <v>27</v>
      </c>
    </row>
    <row r="465" spans="1:7" x14ac:dyDescent="0.25">
      <c r="A465" t="s">
        <v>485</v>
      </c>
      <c r="B465" t="s">
        <v>486</v>
      </c>
      <c r="C465" t="s">
        <v>24</v>
      </c>
      <c r="D465" t="s">
        <v>28</v>
      </c>
      <c r="E465" s="3">
        <v>40934</v>
      </c>
      <c r="F465" t="s">
        <v>26</v>
      </c>
      <c r="G465" t="s">
        <v>27</v>
      </c>
    </row>
    <row r="466" spans="1:7" x14ac:dyDescent="0.25">
      <c r="A466" t="s">
        <v>487</v>
      </c>
      <c r="B466" t="s">
        <v>488</v>
      </c>
      <c r="C466" t="s">
        <v>24</v>
      </c>
      <c r="D466" t="s">
        <v>25</v>
      </c>
      <c r="E466" s="3">
        <v>39599</v>
      </c>
      <c r="F466" t="s">
        <v>26</v>
      </c>
      <c r="G466" t="s">
        <v>27</v>
      </c>
    </row>
    <row r="467" spans="1:7" x14ac:dyDescent="0.25">
      <c r="A467" t="s">
        <v>487</v>
      </c>
      <c r="B467" t="s">
        <v>488</v>
      </c>
      <c r="C467" t="s">
        <v>24</v>
      </c>
      <c r="D467" t="s">
        <v>28</v>
      </c>
      <c r="E467" s="3">
        <v>40424</v>
      </c>
      <c r="F467" t="s">
        <v>26</v>
      </c>
      <c r="G467" t="s">
        <v>27</v>
      </c>
    </row>
    <row r="468" spans="1:7" x14ac:dyDescent="0.25">
      <c r="A468" t="s">
        <v>489</v>
      </c>
      <c r="B468" t="s">
        <v>490</v>
      </c>
      <c r="C468" t="s">
        <v>24</v>
      </c>
      <c r="D468" t="s">
        <v>25</v>
      </c>
      <c r="E468" s="3">
        <v>46887</v>
      </c>
      <c r="F468" t="s">
        <v>26</v>
      </c>
      <c r="G468" t="s">
        <v>27</v>
      </c>
    </row>
    <row r="469" spans="1:7" x14ac:dyDescent="0.25">
      <c r="A469" t="s">
        <v>489</v>
      </c>
      <c r="B469" t="s">
        <v>490</v>
      </c>
      <c r="C469" t="s">
        <v>24</v>
      </c>
      <c r="D469" t="s">
        <v>28</v>
      </c>
      <c r="E469" s="3">
        <v>48361</v>
      </c>
      <c r="F469" t="s">
        <v>26</v>
      </c>
      <c r="G469" t="s">
        <v>27</v>
      </c>
    </row>
    <row r="470" spans="1:7" x14ac:dyDescent="0.25">
      <c r="A470" t="s">
        <v>491</v>
      </c>
      <c r="B470" t="s">
        <v>128</v>
      </c>
      <c r="C470" t="s">
        <v>24</v>
      </c>
      <c r="D470" t="s">
        <v>25</v>
      </c>
      <c r="E470" s="3">
        <v>32251</v>
      </c>
      <c r="F470" t="s">
        <v>26</v>
      </c>
      <c r="G470" t="s">
        <v>27</v>
      </c>
    </row>
    <row r="471" spans="1:7" x14ac:dyDescent="0.25">
      <c r="A471" t="s">
        <v>491</v>
      </c>
      <c r="B471" t="s">
        <v>128</v>
      </c>
      <c r="C471" t="s">
        <v>24</v>
      </c>
      <c r="D471" t="s">
        <v>28</v>
      </c>
      <c r="E471" s="3">
        <v>33541</v>
      </c>
      <c r="F471" t="s">
        <v>26</v>
      </c>
      <c r="G471" t="s">
        <v>27</v>
      </c>
    </row>
    <row r="472" spans="1:7" x14ac:dyDescent="0.25">
      <c r="A472" t="s">
        <v>492</v>
      </c>
      <c r="B472" t="s">
        <v>493</v>
      </c>
      <c r="C472" t="s">
        <v>24</v>
      </c>
      <c r="D472" t="s">
        <v>25</v>
      </c>
      <c r="E472" s="3">
        <v>49115</v>
      </c>
      <c r="F472" t="s">
        <v>26</v>
      </c>
      <c r="G472" t="s">
        <v>27</v>
      </c>
    </row>
    <row r="473" spans="1:7" x14ac:dyDescent="0.25">
      <c r="A473" t="s">
        <v>492</v>
      </c>
      <c r="B473" t="s">
        <v>493</v>
      </c>
      <c r="C473" t="s">
        <v>24</v>
      </c>
      <c r="D473" t="s">
        <v>28</v>
      </c>
      <c r="E473" s="3">
        <v>50639</v>
      </c>
      <c r="F473" t="s">
        <v>26</v>
      </c>
      <c r="G473" t="s">
        <v>27</v>
      </c>
    </row>
    <row r="474" spans="1:7" x14ac:dyDescent="0.25">
      <c r="A474" t="s">
        <v>494</v>
      </c>
      <c r="B474" t="s">
        <v>495</v>
      </c>
      <c r="C474" t="s">
        <v>24</v>
      </c>
      <c r="D474" t="s">
        <v>25</v>
      </c>
      <c r="E474" s="3">
        <v>33654</v>
      </c>
      <c r="F474" t="s">
        <v>26</v>
      </c>
      <c r="G474" t="s">
        <v>27</v>
      </c>
    </row>
    <row r="475" spans="1:7" x14ac:dyDescent="0.25">
      <c r="A475" t="s">
        <v>494</v>
      </c>
      <c r="B475" t="s">
        <v>495</v>
      </c>
      <c r="C475" t="s">
        <v>24</v>
      </c>
      <c r="D475" t="s">
        <v>28</v>
      </c>
      <c r="E475" s="3">
        <v>34764</v>
      </c>
      <c r="F475" t="s">
        <v>26</v>
      </c>
      <c r="G475" t="s">
        <v>27</v>
      </c>
    </row>
    <row r="476" spans="1:7" x14ac:dyDescent="0.25">
      <c r="A476" t="s">
        <v>496</v>
      </c>
      <c r="B476" t="s">
        <v>497</v>
      </c>
      <c r="C476" t="s">
        <v>24</v>
      </c>
      <c r="D476" t="s">
        <v>25</v>
      </c>
      <c r="E476" s="3">
        <v>21099</v>
      </c>
      <c r="F476" t="s">
        <v>26</v>
      </c>
      <c r="G476" t="s">
        <v>27</v>
      </c>
    </row>
    <row r="477" spans="1:7" x14ac:dyDescent="0.25">
      <c r="A477" t="s">
        <v>496</v>
      </c>
      <c r="B477" t="s">
        <v>497</v>
      </c>
      <c r="C477" t="s">
        <v>24</v>
      </c>
      <c r="D477" t="s">
        <v>28</v>
      </c>
      <c r="E477" s="3">
        <v>21761</v>
      </c>
      <c r="F477" t="s">
        <v>26</v>
      </c>
      <c r="G477" t="s">
        <v>27</v>
      </c>
    </row>
    <row r="478" spans="1:7" x14ac:dyDescent="0.25">
      <c r="A478" t="s">
        <v>498</v>
      </c>
      <c r="B478" t="s">
        <v>499</v>
      </c>
      <c r="C478" t="s">
        <v>24</v>
      </c>
      <c r="D478" t="s">
        <v>25</v>
      </c>
      <c r="E478" s="3">
        <v>46589</v>
      </c>
      <c r="F478" t="s">
        <v>26</v>
      </c>
      <c r="G478" t="s">
        <v>27</v>
      </c>
    </row>
    <row r="479" spans="1:7" x14ac:dyDescent="0.25">
      <c r="A479" t="s">
        <v>498</v>
      </c>
      <c r="B479" t="s">
        <v>499</v>
      </c>
      <c r="C479" t="s">
        <v>24</v>
      </c>
      <c r="D479" t="s">
        <v>28</v>
      </c>
      <c r="E479" s="3">
        <v>48227</v>
      </c>
      <c r="F479" t="s">
        <v>26</v>
      </c>
      <c r="G479" t="s">
        <v>27</v>
      </c>
    </row>
    <row r="480" spans="1:7" x14ac:dyDescent="0.25">
      <c r="A480" t="s">
        <v>500</v>
      </c>
      <c r="B480" t="s">
        <v>501</v>
      </c>
      <c r="C480" t="s">
        <v>24</v>
      </c>
      <c r="D480" t="s">
        <v>25</v>
      </c>
      <c r="E480" s="3">
        <v>35887</v>
      </c>
      <c r="F480" t="s">
        <v>26</v>
      </c>
      <c r="G480" t="s">
        <v>27</v>
      </c>
    </row>
    <row r="481" spans="1:7" x14ac:dyDescent="0.25">
      <c r="A481" t="s">
        <v>500</v>
      </c>
      <c r="B481" t="s">
        <v>501</v>
      </c>
      <c r="C481" t="s">
        <v>24</v>
      </c>
      <c r="D481" t="s">
        <v>28</v>
      </c>
      <c r="E481" s="3">
        <v>37050</v>
      </c>
      <c r="F481" t="s">
        <v>26</v>
      </c>
      <c r="G481" t="s">
        <v>27</v>
      </c>
    </row>
    <row r="482" spans="1:7" x14ac:dyDescent="0.25">
      <c r="A482" t="s">
        <v>502</v>
      </c>
      <c r="B482" t="s">
        <v>503</v>
      </c>
      <c r="C482" t="s">
        <v>24</v>
      </c>
      <c r="D482" t="s">
        <v>25</v>
      </c>
      <c r="E482" s="3">
        <v>30723</v>
      </c>
      <c r="F482" t="s">
        <v>26</v>
      </c>
      <c r="G482" t="s">
        <v>27</v>
      </c>
    </row>
    <row r="483" spans="1:7" x14ac:dyDescent="0.25">
      <c r="A483" t="s">
        <v>502</v>
      </c>
      <c r="B483" t="s">
        <v>503</v>
      </c>
      <c r="C483" t="s">
        <v>24</v>
      </c>
      <c r="D483" t="s">
        <v>28</v>
      </c>
      <c r="E483" s="3">
        <v>31861</v>
      </c>
      <c r="F483" t="s">
        <v>26</v>
      </c>
      <c r="G483" t="s">
        <v>27</v>
      </c>
    </row>
    <row r="484" spans="1:7" x14ac:dyDescent="0.25">
      <c r="A484" t="s">
        <v>504</v>
      </c>
      <c r="B484" t="s">
        <v>505</v>
      </c>
      <c r="C484" t="s">
        <v>24</v>
      </c>
      <c r="D484" t="s">
        <v>25</v>
      </c>
      <c r="E484" s="3">
        <v>30813</v>
      </c>
      <c r="F484" t="s">
        <v>26</v>
      </c>
      <c r="G484" t="s">
        <v>27</v>
      </c>
    </row>
    <row r="485" spans="1:7" x14ac:dyDescent="0.25">
      <c r="A485" t="s">
        <v>504</v>
      </c>
      <c r="B485" t="s">
        <v>505</v>
      </c>
      <c r="C485" t="s">
        <v>24</v>
      </c>
      <c r="D485" t="s">
        <v>28</v>
      </c>
      <c r="E485" s="3">
        <v>32116</v>
      </c>
      <c r="F485" t="s">
        <v>26</v>
      </c>
      <c r="G485" t="s">
        <v>27</v>
      </c>
    </row>
    <row r="486" spans="1:7" x14ac:dyDescent="0.25">
      <c r="A486" t="s">
        <v>506</v>
      </c>
      <c r="B486" t="s">
        <v>507</v>
      </c>
      <c r="C486" t="s">
        <v>24</v>
      </c>
      <c r="D486" t="s">
        <v>25</v>
      </c>
      <c r="E486" s="3">
        <v>29849</v>
      </c>
      <c r="F486" t="s">
        <v>26</v>
      </c>
      <c r="G486" t="s">
        <v>27</v>
      </c>
    </row>
    <row r="487" spans="1:7" x14ac:dyDescent="0.25">
      <c r="A487" t="s">
        <v>506</v>
      </c>
      <c r="B487" t="s">
        <v>507</v>
      </c>
      <c r="C487" t="s">
        <v>24</v>
      </c>
      <c r="D487" t="s">
        <v>28</v>
      </c>
      <c r="E487" s="3">
        <v>30696</v>
      </c>
      <c r="F487" t="s">
        <v>26</v>
      </c>
      <c r="G487" t="s">
        <v>27</v>
      </c>
    </row>
    <row r="488" spans="1:7" x14ac:dyDescent="0.25">
      <c r="A488" t="s">
        <v>508</v>
      </c>
      <c r="B488" t="s">
        <v>509</v>
      </c>
      <c r="C488" t="s">
        <v>24</v>
      </c>
      <c r="D488" t="s">
        <v>25</v>
      </c>
      <c r="E488" s="3">
        <v>51387</v>
      </c>
      <c r="F488" t="s">
        <v>26</v>
      </c>
      <c r="G488" t="s">
        <v>27</v>
      </c>
    </row>
    <row r="489" spans="1:7" x14ac:dyDescent="0.25">
      <c r="A489" t="s">
        <v>508</v>
      </c>
      <c r="B489" t="s">
        <v>509</v>
      </c>
      <c r="C489" t="s">
        <v>24</v>
      </c>
      <c r="D489" t="s">
        <v>28</v>
      </c>
      <c r="E489" s="3">
        <v>52861</v>
      </c>
      <c r="F489" t="s">
        <v>26</v>
      </c>
      <c r="G489" t="s">
        <v>27</v>
      </c>
    </row>
    <row r="490" spans="1:7" x14ac:dyDescent="0.25">
      <c r="A490" t="s">
        <v>510</v>
      </c>
      <c r="B490" t="s">
        <v>511</v>
      </c>
      <c r="C490" t="s">
        <v>24</v>
      </c>
      <c r="D490" t="s">
        <v>25</v>
      </c>
      <c r="E490" s="3">
        <v>70077</v>
      </c>
      <c r="F490" t="s">
        <v>26</v>
      </c>
      <c r="G490" t="s">
        <v>27</v>
      </c>
    </row>
    <row r="491" spans="1:7" x14ac:dyDescent="0.25">
      <c r="A491" t="s">
        <v>510</v>
      </c>
      <c r="B491" t="s">
        <v>511</v>
      </c>
      <c r="C491" t="s">
        <v>24</v>
      </c>
      <c r="D491" t="s">
        <v>28</v>
      </c>
      <c r="E491" s="3">
        <v>72452</v>
      </c>
      <c r="F491" t="s">
        <v>26</v>
      </c>
      <c r="G491" t="s">
        <v>27</v>
      </c>
    </row>
    <row r="492" spans="1:7" x14ac:dyDescent="0.25">
      <c r="A492" t="s">
        <v>512</v>
      </c>
      <c r="B492" t="s">
        <v>513</v>
      </c>
      <c r="C492" t="s">
        <v>24</v>
      </c>
      <c r="D492" t="s">
        <v>25</v>
      </c>
      <c r="E492" s="3">
        <v>42181</v>
      </c>
      <c r="F492" t="s">
        <v>26</v>
      </c>
      <c r="G492" t="s">
        <v>27</v>
      </c>
    </row>
    <row r="493" spans="1:7" x14ac:dyDescent="0.25">
      <c r="A493" t="s">
        <v>512</v>
      </c>
      <c r="B493" t="s">
        <v>513</v>
      </c>
      <c r="C493" t="s">
        <v>24</v>
      </c>
      <c r="D493" t="s">
        <v>28</v>
      </c>
      <c r="E493" s="3">
        <v>43549</v>
      </c>
      <c r="F493" t="s">
        <v>26</v>
      </c>
      <c r="G493" t="s">
        <v>27</v>
      </c>
    </row>
    <row r="494" spans="1:7" x14ac:dyDescent="0.25">
      <c r="A494" t="s">
        <v>514</v>
      </c>
      <c r="B494" t="s">
        <v>515</v>
      </c>
      <c r="C494" t="s">
        <v>24</v>
      </c>
      <c r="D494" t="s">
        <v>25</v>
      </c>
      <c r="E494" s="3">
        <v>33899</v>
      </c>
      <c r="F494" t="s">
        <v>26</v>
      </c>
      <c r="G494" t="s">
        <v>27</v>
      </c>
    </row>
    <row r="495" spans="1:7" x14ac:dyDescent="0.25">
      <c r="A495" t="s">
        <v>514</v>
      </c>
      <c r="B495" t="s">
        <v>515</v>
      </c>
      <c r="C495" t="s">
        <v>24</v>
      </c>
      <c r="D495" t="s">
        <v>28</v>
      </c>
      <c r="E495" s="3">
        <v>34933</v>
      </c>
      <c r="F495" t="s">
        <v>26</v>
      </c>
      <c r="G495" t="s">
        <v>27</v>
      </c>
    </row>
    <row r="496" spans="1:7" x14ac:dyDescent="0.25">
      <c r="A496" t="s">
        <v>516</v>
      </c>
      <c r="B496" t="s">
        <v>517</v>
      </c>
      <c r="C496" t="s">
        <v>24</v>
      </c>
      <c r="D496" t="s">
        <v>25</v>
      </c>
      <c r="E496" s="3">
        <v>36317</v>
      </c>
      <c r="F496" t="s">
        <v>26</v>
      </c>
      <c r="G496" t="s">
        <v>27</v>
      </c>
    </row>
    <row r="497" spans="1:7" x14ac:dyDescent="0.25">
      <c r="A497" t="s">
        <v>516</v>
      </c>
      <c r="B497" t="s">
        <v>517</v>
      </c>
      <c r="C497" t="s">
        <v>24</v>
      </c>
      <c r="D497" t="s">
        <v>28</v>
      </c>
      <c r="E497" s="3">
        <v>37436</v>
      </c>
      <c r="F497" t="s">
        <v>26</v>
      </c>
      <c r="G497" t="s">
        <v>27</v>
      </c>
    </row>
    <row r="498" spans="1:7" x14ac:dyDescent="0.25">
      <c r="A498" t="s">
        <v>518</v>
      </c>
      <c r="B498" t="s">
        <v>519</v>
      </c>
      <c r="C498" t="s">
        <v>24</v>
      </c>
      <c r="D498" t="s">
        <v>25</v>
      </c>
      <c r="E498" s="3">
        <v>204023</v>
      </c>
      <c r="F498" t="s">
        <v>26</v>
      </c>
      <c r="G498" t="s">
        <v>27</v>
      </c>
    </row>
    <row r="499" spans="1:7" x14ac:dyDescent="0.25">
      <c r="A499" t="s">
        <v>518</v>
      </c>
      <c r="B499" t="s">
        <v>519</v>
      </c>
      <c r="C499" t="s">
        <v>24</v>
      </c>
      <c r="D499" t="s">
        <v>28</v>
      </c>
      <c r="E499" s="3">
        <v>212635</v>
      </c>
      <c r="F499" t="s">
        <v>26</v>
      </c>
      <c r="G499" t="s">
        <v>27</v>
      </c>
    </row>
    <row r="500" spans="1:7" x14ac:dyDescent="0.25">
      <c r="A500" t="s">
        <v>520</v>
      </c>
      <c r="B500" t="s">
        <v>521</v>
      </c>
      <c r="C500" t="s">
        <v>24</v>
      </c>
      <c r="D500" t="s">
        <v>25</v>
      </c>
      <c r="E500" s="3">
        <v>55638</v>
      </c>
      <c r="F500" t="s">
        <v>26</v>
      </c>
      <c r="G500" t="s">
        <v>27</v>
      </c>
    </row>
    <row r="501" spans="1:7" x14ac:dyDescent="0.25">
      <c r="A501" t="s">
        <v>520</v>
      </c>
      <c r="B501" t="s">
        <v>521</v>
      </c>
      <c r="C501" t="s">
        <v>24</v>
      </c>
      <c r="D501" t="s">
        <v>28</v>
      </c>
      <c r="E501" s="3">
        <v>57777</v>
      </c>
      <c r="F501" t="s">
        <v>26</v>
      </c>
      <c r="G501" t="s">
        <v>27</v>
      </c>
    </row>
    <row r="502" spans="1:7" x14ac:dyDescent="0.25">
      <c r="A502" t="s">
        <v>522</v>
      </c>
      <c r="B502" t="s">
        <v>523</v>
      </c>
      <c r="C502" t="s">
        <v>24</v>
      </c>
      <c r="D502" t="s">
        <v>25</v>
      </c>
      <c r="E502" s="3">
        <v>32105</v>
      </c>
      <c r="F502" t="s">
        <v>26</v>
      </c>
      <c r="G502" t="s">
        <v>27</v>
      </c>
    </row>
    <row r="503" spans="1:7" x14ac:dyDescent="0.25">
      <c r="A503" t="s">
        <v>522</v>
      </c>
      <c r="B503" t="s">
        <v>523</v>
      </c>
      <c r="C503" t="s">
        <v>24</v>
      </c>
      <c r="D503" t="s">
        <v>28</v>
      </c>
      <c r="E503" s="3">
        <v>33259</v>
      </c>
      <c r="F503" t="s">
        <v>26</v>
      </c>
      <c r="G503" t="s">
        <v>27</v>
      </c>
    </row>
    <row r="504" spans="1:7" x14ac:dyDescent="0.25">
      <c r="A504" t="s">
        <v>524</v>
      </c>
      <c r="B504" t="s">
        <v>525</v>
      </c>
      <c r="C504" t="s">
        <v>24</v>
      </c>
      <c r="D504" t="s">
        <v>25</v>
      </c>
      <c r="E504" s="3">
        <v>32613</v>
      </c>
      <c r="F504" t="s">
        <v>26</v>
      </c>
      <c r="G504" t="s">
        <v>27</v>
      </c>
    </row>
    <row r="505" spans="1:7" x14ac:dyDescent="0.25">
      <c r="A505" t="s">
        <v>524</v>
      </c>
      <c r="B505" t="s">
        <v>525</v>
      </c>
      <c r="C505" t="s">
        <v>24</v>
      </c>
      <c r="D505" t="s">
        <v>28</v>
      </c>
      <c r="E505" s="3">
        <v>33916</v>
      </c>
      <c r="F505" t="s">
        <v>26</v>
      </c>
      <c r="G505" t="s">
        <v>27</v>
      </c>
    </row>
    <row r="506" spans="1:7" x14ac:dyDescent="0.25">
      <c r="A506" t="s">
        <v>526</v>
      </c>
      <c r="B506" t="s">
        <v>527</v>
      </c>
      <c r="C506" t="s">
        <v>24</v>
      </c>
      <c r="D506" t="s">
        <v>25</v>
      </c>
      <c r="E506" s="3">
        <v>327748</v>
      </c>
      <c r="F506" t="s">
        <v>26</v>
      </c>
      <c r="G506" t="s">
        <v>27</v>
      </c>
    </row>
    <row r="507" spans="1:7" x14ac:dyDescent="0.25">
      <c r="A507" t="s">
        <v>526</v>
      </c>
      <c r="B507" t="s">
        <v>527</v>
      </c>
      <c r="C507" t="s">
        <v>24</v>
      </c>
      <c r="D507" t="s">
        <v>28</v>
      </c>
      <c r="E507" s="3">
        <v>338984</v>
      </c>
      <c r="F507" t="s">
        <v>26</v>
      </c>
      <c r="G507" t="s">
        <v>27</v>
      </c>
    </row>
    <row r="508" spans="1:7" x14ac:dyDescent="0.25">
      <c r="A508" t="s">
        <v>528</v>
      </c>
      <c r="B508" t="s">
        <v>529</v>
      </c>
      <c r="C508" t="s">
        <v>24</v>
      </c>
      <c r="D508" t="s">
        <v>25</v>
      </c>
      <c r="E508" s="3">
        <v>23200</v>
      </c>
      <c r="F508" t="s">
        <v>26</v>
      </c>
      <c r="G508" t="s">
        <v>27</v>
      </c>
    </row>
    <row r="509" spans="1:7" x14ac:dyDescent="0.25">
      <c r="A509" t="s">
        <v>528</v>
      </c>
      <c r="B509" t="s">
        <v>529</v>
      </c>
      <c r="C509" t="s">
        <v>24</v>
      </c>
      <c r="D509" t="s">
        <v>28</v>
      </c>
      <c r="E509" s="3">
        <v>23986</v>
      </c>
      <c r="F509" t="s">
        <v>26</v>
      </c>
      <c r="G509" t="s">
        <v>27</v>
      </c>
    </row>
    <row r="510" spans="1:7" x14ac:dyDescent="0.25">
      <c r="A510" t="s">
        <v>530</v>
      </c>
      <c r="B510" t="s">
        <v>531</v>
      </c>
      <c r="C510" t="s">
        <v>24</v>
      </c>
      <c r="D510" t="s">
        <v>25</v>
      </c>
      <c r="E510" s="3">
        <v>39010</v>
      </c>
      <c r="F510" t="s">
        <v>26</v>
      </c>
      <c r="G510" t="s">
        <v>27</v>
      </c>
    </row>
    <row r="511" spans="1:7" x14ac:dyDescent="0.25">
      <c r="A511" t="s">
        <v>530</v>
      </c>
      <c r="B511" t="s">
        <v>531</v>
      </c>
      <c r="C511" t="s">
        <v>24</v>
      </c>
      <c r="D511" t="s">
        <v>28</v>
      </c>
      <c r="E511" s="3">
        <v>40285</v>
      </c>
      <c r="F511" t="s">
        <v>26</v>
      </c>
      <c r="G511" t="s">
        <v>27</v>
      </c>
    </row>
    <row r="512" spans="1:7" x14ac:dyDescent="0.25">
      <c r="A512" t="s">
        <v>532</v>
      </c>
      <c r="B512" t="s">
        <v>533</v>
      </c>
      <c r="C512" t="s">
        <v>24</v>
      </c>
      <c r="D512" t="s">
        <v>25</v>
      </c>
      <c r="E512" s="3">
        <v>33407</v>
      </c>
      <c r="F512" t="s">
        <v>26</v>
      </c>
      <c r="G512" t="s">
        <v>27</v>
      </c>
    </row>
    <row r="513" spans="1:7" x14ac:dyDescent="0.25">
      <c r="A513" t="s">
        <v>532</v>
      </c>
      <c r="B513" t="s">
        <v>533</v>
      </c>
      <c r="C513" t="s">
        <v>24</v>
      </c>
      <c r="D513" t="s">
        <v>28</v>
      </c>
      <c r="E513" s="3">
        <v>34735</v>
      </c>
      <c r="F513" t="s">
        <v>26</v>
      </c>
      <c r="G513" t="s">
        <v>27</v>
      </c>
    </row>
    <row r="514" spans="1:7" x14ac:dyDescent="0.25">
      <c r="A514" t="s">
        <v>534</v>
      </c>
      <c r="B514" t="s">
        <v>535</v>
      </c>
      <c r="C514" t="s">
        <v>24</v>
      </c>
      <c r="D514" t="s">
        <v>25</v>
      </c>
      <c r="E514" s="3">
        <v>28622</v>
      </c>
      <c r="F514" t="s">
        <v>26</v>
      </c>
      <c r="G514" t="s">
        <v>27</v>
      </c>
    </row>
    <row r="515" spans="1:7" x14ac:dyDescent="0.25">
      <c r="A515" t="s">
        <v>534</v>
      </c>
      <c r="B515" t="s">
        <v>535</v>
      </c>
      <c r="C515" t="s">
        <v>24</v>
      </c>
      <c r="D515" t="s">
        <v>28</v>
      </c>
      <c r="E515" s="3">
        <v>30046</v>
      </c>
      <c r="F515" t="s">
        <v>26</v>
      </c>
      <c r="G515" t="s">
        <v>27</v>
      </c>
    </row>
    <row r="516" spans="1:7" x14ac:dyDescent="0.25">
      <c r="A516" t="s">
        <v>536</v>
      </c>
      <c r="B516" t="s">
        <v>537</v>
      </c>
      <c r="C516" t="s">
        <v>24</v>
      </c>
      <c r="D516" t="s">
        <v>25</v>
      </c>
      <c r="E516" s="3">
        <v>47139</v>
      </c>
      <c r="F516" t="s">
        <v>26</v>
      </c>
      <c r="G516" t="s">
        <v>27</v>
      </c>
    </row>
    <row r="517" spans="1:7" x14ac:dyDescent="0.25">
      <c r="A517" t="s">
        <v>536</v>
      </c>
      <c r="B517" t="s">
        <v>537</v>
      </c>
      <c r="C517" t="s">
        <v>24</v>
      </c>
      <c r="D517" t="s">
        <v>28</v>
      </c>
      <c r="E517" s="3">
        <v>49096</v>
      </c>
      <c r="F517" t="s">
        <v>26</v>
      </c>
      <c r="G517" t="s">
        <v>27</v>
      </c>
    </row>
    <row r="518" spans="1:7" x14ac:dyDescent="0.25">
      <c r="A518" t="s">
        <v>538</v>
      </c>
      <c r="B518" t="s">
        <v>539</v>
      </c>
      <c r="C518" t="s">
        <v>24</v>
      </c>
      <c r="D518" t="s">
        <v>25</v>
      </c>
      <c r="E518" s="3">
        <v>25889</v>
      </c>
      <c r="F518" t="s">
        <v>26</v>
      </c>
      <c r="G518" t="s">
        <v>27</v>
      </c>
    </row>
    <row r="519" spans="1:7" x14ac:dyDescent="0.25">
      <c r="A519" t="s">
        <v>538</v>
      </c>
      <c r="B519" t="s">
        <v>539</v>
      </c>
      <c r="C519" t="s">
        <v>24</v>
      </c>
      <c r="D519" t="s">
        <v>28</v>
      </c>
      <c r="E519" s="3">
        <v>26498</v>
      </c>
      <c r="F519" t="s">
        <v>26</v>
      </c>
      <c r="G519" t="s">
        <v>27</v>
      </c>
    </row>
    <row r="520" spans="1:7" x14ac:dyDescent="0.25">
      <c r="A520" t="s">
        <v>540</v>
      </c>
      <c r="B520" t="s">
        <v>541</v>
      </c>
      <c r="C520" t="s">
        <v>24</v>
      </c>
      <c r="D520" t="s">
        <v>25</v>
      </c>
      <c r="E520" s="3">
        <v>28650</v>
      </c>
      <c r="F520" t="s">
        <v>26</v>
      </c>
      <c r="G520" t="s">
        <v>27</v>
      </c>
    </row>
    <row r="521" spans="1:7" x14ac:dyDescent="0.25">
      <c r="A521" t="s">
        <v>540</v>
      </c>
      <c r="B521" t="s">
        <v>541</v>
      </c>
      <c r="C521" t="s">
        <v>24</v>
      </c>
      <c r="D521" t="s">
        <v>28</v>
      </c>
      <c r="E521" s="3">
        <v>29485</v>
      </c>
      <c r="F521" t="s">
        <v>26</v>
      </c>
      <c r="G521" t="s">
        <v>27</v>
      </c>
    </row>
    <row r="522" spans="1:7" x14ac:dyDescent="0.25">
      <c r="A522" t="s">
        <v>542</v>
      </c>
      <c r="B522" t="s">
        <v>543</v>
      </c>
      <c r="C522" t="s">
        <v>24</v>
      </c>
      <c r="D522" t="s">
        <v>25</v>
      </c>
      <c r="E522" s="3">
        <v>38045</v>
      </c>
      <c r="F522" t="s">
        <v>26</v>
      </c>
      <c r="G522" t="s">
        <v>27</v>
      </c>
    </row>
    <row r="523" spans="1:7" x14ac:dyDescent="0.25">
      <c r="A523" t="s">
        <v>542</v>
      </c>
      <c r="B523" t="s">
        <v>543</v>
      </c>
      <c r="C523" t="s">
        <v>24</v>
      </c>
      <c r="D523" t="s">
        <v>28</v>
      </c>
      <c r="E523" s="3">
        <v>39172</v>
      </c>
      <c r="F523" t="s">
        <v>26</v>
      </c>
      <c r="G523" t="s">
        <v>27</v>
      </c>
    </row>
    <row r="524" spans="1:7" x14ac:dyDescent="0.25">
      <c r="A524" t="s">
        <v>544</v>
      </c>
      <c r="B524" t="s">
        <v>545</v>
      </c>
      <c r="C524" t="s">
        <v>24</v>
      </c>
      <c r="D524" t="s">
        <v>25</v>
      </c>
      <c r="E524" s="3">
        <v>22445</v>
      </c>
      <c r="F524" t="s">
        <v>26</v>
      </c>
      <c r="G524" t="s">
        <v>27</v>
      </c>
    </row>
    <row r="525" spans="1:7" x14ac:dyDescent="0.25">
      <c r="A525" t="s">
        <v>544</v>
      </c>
      <c r="B525" t="s">
        <v>545</v>
      </c>
      <c r="C525" t="s">
        <v>24</v>
      </c>
      <c r="D525" t="s">
        <v>28</v>
      </c>
      <c r="E525" s="3">
        <v>23329</v>
      </c>
      <c r="F525" t="s">
        <v>26</v>
      </c>
      <c r="G525" t="s">
        <v>27</v>
      </c>
    </row>
    <row r="526" spans="1:7" x14ac:dyDescent="0.25">
      <c r="A526" t="s">
        <v>546</v>
      </c>
      <c r="B526" t="s">
        <v>547</v>
      </c>
      <c r="C526" t="s">
        <v>24</v>
      </c>
      <c r="D526" t="s">
        <v>25</v>
      </c>
      <c r="E526" s="3">
        <v>31787</v>
      </c>
      <c r="F526" t="s">
        <v>26</v>
      </c>
      <c r="G526" t="s">
        <v>27</v>
      </c>
    </row>
    <row r="527" spans="1:7" x14ac:dyDescent="0.25">
      <c r="A527" t="s">
        <v>546</v>
      </c>
      <c r="B527" t="s">
        <v>547</v>
      </c>
      <c r="C527" t="s">
        <v>24</v>
      </c>
      <c r="D527" t="s">
        <v>28</v>
      </c>
      <c r="E527" s="3">
        <v>32897</v>
      </c>
      <c r="F527" t="s">
        <v>26</v>
      </c>
      <c r="G527" t="s">
        <v>27</v>
      </c>
    </row>
    <row r="528" spans="1:7" x14ac:dyDescent="0.25">
      <c r="A528" t="s">
        <v>548</v>
      </c>
      <c r="B528" t="s">
        <v>549</v>
      </c>
      <c r="C528" t="s">
        <v>24</v>
      </c>
      <c r="D528" t="s">
        <v>25</v>
      </c>
      <c r="E528" s="3">
        <v>24359</v>
      </c>
      <c r="F528" t="s">
        <v>26</v>
      </c>
      <c r="G528" t="s">
        <v>27</v>
      </c>
    </row>
    <row r="529" spans="1:7" x14ac:dyDescent="0.25">
      <c r="A529" t="s">
        <v>548</v>
      </c>
      <c r="B529" t="s">
        <v>549</v>
      </c>
      <c r="C529" t="s">
        <v>24</v>
      </c>
      <c r="D529" t="s">
        <v>28</v>
      </c>
      <c r="E529" s="3">
        <v>25122</v>
      </c>
      <c r="F529" t="s">
        <v>26</v>
      </c>
      <c r="G529" t="s">
        <v>27</v>
      </c>
    </row>
    <row r="530" spans="1:7" x14ac:dyDescent="0.25">
      <c r="A530" t="s">
        <v>550</v>
      </c>
      <c r="B530" t="s">
        <v>551</v>
      </c>
      <c r="C530" t="s">
        <v>24</v>
      </c>
      <c r="D530" t="s">
        <v>25</v>
      </c>
      <c r="E530" s="3">
        <v>25659</v>
      </c>
      <c r="F530" t="s">
        <v>26</v>
      </c>
      <c r="G530" t="s">
        <v>27</v>
      </c>
    </row>
    <row r="531" spans="1:7" x14ac:dyDescent="0.25">
      <c r="A531" t="s">
        <v>550</v>
      </c>
      <c r="B531" t="s">
        <v>551</v>
      </c>
      <c r="C531" t="s">
        <v>24</v>
      </c>
      <c r="D531" t="s">
        <v>28</v>
      </c>
      <c r="E531" s="3">
        <v>26299</v>
      </c>
      <c r="F531" t="s">
        <v>26</v>
      </c>
      <c r="G531" t="s">
        <v>27</v>
      </c>
    </row>
    <row r="532" spans="1:7" x14ac:dyDescent="0.25">
      <c r="A532" t="s">
        <v>552</v>
      </c>
      <c r="B532" t="s">
        <v>553</v>
      </c>
      <c r="C532" t="s">
        <v>24</v>
      </c>
      <c r="D532" t="s">
        <v>25</v>
      </c>
      <c r="E532" s="3">
        <v>19726</v>
      </c>
      <c r="F532" t="s">
        <v>26</v>
      </c>
      <c r="G532" t="s">
        <v>27</v>
      </c>
    </row>
    <row r="533" spans="1:7" x14ac:dyDescent="0.25">
      <c r="A533" t="s">
        <v>552</v>
      </c>
      <c r="B533" t="s">
        <v>553</v>
      </c>
      <c r="C533" t="s">
        <v>24</v>
      </c>
      <c r="D533" t="s">
        <v>28</v>
      </c>
      <c r="E533" s="3">
        <v>20308</v>
      </c>
      <c r="F533" t="s">
        <v>26</v>
      </c>
      <c r="G533" t="s">
        <v>27</v>
      </c>
    </row>
    <row r="534" spans="1:7" x14ac:dyDescent="0.25">
      <c r="A534" t="s">
        <v>554</v>
      </c>
      <c r="B534" t="s">
        <v>555</v>
      </c>
      <c r="C534" t="s">
        <v>24</v>
      </c>
      <c r="D534" t="s">
        <v>25</v>
      </c>
      <c r="E534" s="3">
        <v>189720</v>
      </c>
      <c r="F534" t="s">
        <v>26</v>
      </c>
      <c r="G534" t="s">
        <v>27</v>
      </c>
    </row>
    <row r="535" spans="1:7" x14ac:dyDescent="0.25">
      <c r="A535" t="s">
        <v>554</v>
      </c>
      <c r="B535" t="s">
        <v>555</v>
      </c>
      <c r="C535" t="s">
        <v>24</v>
      </c>
      <c r="D535" t="s">
        <v>28</v>
      </c>
      <c r="E535" s="3">
        <v>197426</v>
      </c>
      <c r="F535" t="s">
        <v>26</v>
      </c>
      <c r="G535" t="s">
        <v>27</v>
      </c>
    </row>
    <row r="536" spans="1:7" x14ac:dyDescent="0.25">
      <c r="A536" t="s">
        <v>556</v>
      </c>
      <c r="B536" t="s">
        <v>557</v>
      </c>
      <c r="C536" t="s">
        <v>24</v>
      </c>
      <c r="D536" t="s">
        <v>25</v>
      </c>
      <c r="E536" s="3">
        <v>45103</v>
      </c>
      <c r="F536" t="s">
        <v>26</v>
      </c>
      <c r="G536" t="s">
        <v>27</v>
      </c>
    </row>
    <row r="537" spans="1:7" x14ac:dyDescent="0.25">
      <c r="A537" t="s">
        <v>556</v>
      </c>
      <c r="B537" t="s">
        <v>557</v>
      </c>
      <c r="C537" t="s">
        <v>24</v>
      </c>
      <c r="D537" t="s">
        <v>28</v>
      </c>
      <c r="E537" s="3">
        <v>47102</v>
      </c>
      <c r="F537" t="s">
        <v>26</v>
      </c>
      <c r="G537" t="s">
        <v>27</v>
      </c>
    </row>
    <row r="538" spans="1:7" x14ac:dyDescent="0.25">
      <c r="A538" t="s">
        <v>558</v>
      </c>
      <c r="B538" t="s">
        <v>559</v>
      </c>
      <c r="C538" t="s">
        <v>24</v>
      </c>
      <c r="D538" t="s">
        <v>25</v>
      </c>
      <c r="E538" s="3">
        <v>31457</v>
      </c>
      <c r="F538" t="s">
        <v>26</v>
      </c>
      <c r="G538" t="s">
        <v>27</v>
      </c>
    </row>
    <row r="539" spans="1:7" x14ac:dyDescent="0.25">
      <c r="A539" t="s">
        <v>558</v>
      </c>
      <c r="B539" t="s">
        <v>559</v>
      </c>
      <c r="C539" t="s">
        <v>24</v>
      </c>
      <c r="D539" t="s">
        <v>28</v>
      </c>
      <c r="E539" s="3">
        <v>32677</v>
      </c>
      <c r="F539" t="s">
        <v>26</v>
      </c>
      <c r="G539" t="s">
        <v>27</v>
      </c>
    </row>
    <row r="540" spans="1:7" x14ac:dyDescent="0.25">
      <c r="A540" t="s">
        <v>560</v>
      </c>
      <c r="B540" t="s">
        <v>561</v>
      </c>
      <c r="C540" t="s">
        <v>24</v>
      </c>
      <c r="D540" t="s">
        <v>25</v>
      </c>
      <c r="E540" s="3">
        <v>46827</v>
      </c>
      <c r="F540" t="s">
        <v>26</v>
      </c>
      <c r="G540" t="s">
        <v>27</v>
      </c>
    </row>
    <row r="541" spans="1:7" x14ac:dyDescent="0.25">
      <c r="A541" t="s">
        <v>560</v>
      </c>
      <c r="B541" t="s">
        <v>561</v>
      </c>
      <c r="C541" t="s">
        <v>24</v>
      </c>
      <c r="D541" t="s">
        <v>28</v>
      </c>
      <c r="E541" s="3">
        <v>48531</v>
      </c>
      <c r="F541" t="s">
        <v>26</v>
      </c>
      <c r="G541" t="s">
        <v>27</v>
      </c>
    </row>
    <row r="542" spans="1:7" x14ac:dyDescent="0.25">
      <c r="A542" t="s">
        <v>562</v>
      </c>
      <c r="B542" t="s">
        <v>563</v>
      </c>
      <c r="C542" t="s">
        <v>24</v>
      </c>
      <c r="D542" t="s">
        <v>25</v>
      </c>
      <c r="E542" s="3">
        <v>25629</v>
      </c>
      <c r="F542" t="s">
        <v>26</v>
      </c>
      <c r="G542" t="s">
        <v>27</v>
      </c>
    </row>
    <row r="543" spans="1:7" x14ac:dyDescent="0.25">
      <c r="A543" t="s">
        <v>562</v>
      </c>
      <c r="B543" t="s">
        <v>563</v>
      </c>
      <c r="C543" t="s">
        <v>24</v>
      </c>
      <c r="D543" t="s">
        <v>28</v>
      </c>
      <c r="E543" s="3">
        <v>26553</v>
      </c>
      <c r="F543" t="s">
        <v>26</v>
      </c>
      <c r="G543" t="s">
        <v>27</v>
      </c>
    </row>
    <row r="544" spans="1:7" x14ac:dyDescent="0.25">
      <c r="A544" t="s">
        <v>564</v>
      </c>
      <c r="B544" t="s">
        <v>565</v>
      </c>
      <c r="C544" t="s">
        <v>24</v>
      </c>
      <c r="D544" t="s">
        <v>25</v>
      </c>
      <c r="E544" s="3">
        <v>37616</v>
      </c>
      <c r="F544" t="s">
        <v>26</v>
      </c>
      <c r="G544" t="s">
        <v>27</v>
      </c>
    </row>
    <row r="545" spans="1:7" x14ac:dyDescent="0.25">
      <c r="A545" t="s">
        <v>564</v>
      </c>
      <c r="B545" t="s">
        <v>565</v>
      </c>
      <c r="C545" t="s">
        <v>24</v>
      </c>
      <c r="D545" t="s">
        <v>28</v>
      </c>
      <c r="E545" s="3">
        <v>39468</v>
      </c>
      <c r="F545" t="s">
        <v>26</v>
      </c>
      <c r="G545" t="s">
        <v>27</v>
      </c>
    </row>
    <row r="546" spans="1:7" x14ac:dyDescent="0.25">
      <c r="A546" t="s">
        <v>566</v>
      </c>
      <c r="B546" t="s">
        <v>567</v>
      </c>
      <c r="C546" t="s">
        <v>24</v>
      </c>
      <c r="D546" t="s">
        <v>25</v>
      </c>
      <c r="E546" s="3">
        <v>59432</v>
      </c>
      <c r="F546" t="s">
        <v>26</v>
      </c>
      <c r="G546" t="s">
        <v>27</v>
      </c>
    </row>
    <row r="547" spans="1:7" x14ac:dyDescent="0.25">
      <c r="A547" t="s">
        <v>566</v>
      </c>
      <c r="B547" t="s">
        <v>567</v>
      </c>
      <c r="C547" t="s">
        <v>24</v>
      </c>
      <c r="D547" t="s">
        <v>28</v>
      </c>
      <c r="E547" s="3">
        <v>61914</v>
      </c>
      <c r="F547" t="s">
        <v>26</v>
      </c>
      <c r="G547" t="s">
        <v>27</v>
      </c>
    </row>
    <row r="548" spans="1:7" x14ac:dyDescent="0.25">
      <c r="A548" t="s">
        <v>568</v>
      </c>
      <c r="B548" t="s">
        <v>569</v>
      </c>
      <c r="C548" t="s">
        <v>24</v>
      </c>
      <c r="D548" t="s">
        <v>25</v>
      </c>
      <c r="E548" s="3">
        <v>17551</v>
      </c>
      <c r="F548" t="s">
        <v>26</v>
      </c>
      <c r="G548" t="s">
        <v>27</v>
      </c>
    </row>
    <row r="549" spans="1:7" x14ac:dyDescent="0.25">
      <c r="A549" t="s">
        <v>568</v>
      </c>
      <c r="B549" t="s">
        <v>569</v>
      </c>
      <c r="C549" t="s">
        <v>24</v>
      </c>
      <c r="D549" t="s">
        <v>28</v>
      </c>
      <c r="E549" s="3">
        <v>18422</v>
      </c>
      <c r="F549" t="s">
        <v>26</v>
      </c>
      <c r="G549" t="s">
        <v>27</v>
      </c>
    </row>
    <row r="550" spans="1:7" x14ac:dyDescent="0.25">
      <c r="A550" t="s">
        <v>570</v>
      </c>
      <c r="B550" t="s">
        <v>571</v>
      </c>
      <c r="C550" t="s">
        <v>24</v>
      </c>
      <c r="D550" t="s">
        <v>25</v>
      </c>
      <c r="E550" s="3">
        <v>40320</v>
      </c>
      <c r="F550" t="s">
        <v>26</v>
      </c>
      <c r="G550" t="s">
        <v>27</v>
      </c>
    </row>
    <row r="551" spans="1:7" x14ac:dyDescent="0.25">
      <c r="A551" t="s">
        <v>570</v>
      </c>
      <c r="B551" t="s">
        <v>571</v>
      </c>
      <c r="C551" t="s">
        <v>24</v>
      </c>
      <c r="D551" t="s">
        <v>28</v>
      </c>
      <c r="E551" s="3">
        <v>42236</v>
      </c>
      <c r="F551" t="s">
        <v>26</v>
      </c>
      <c r="G551" t="s">
        <v>27</v>
      </c>
    </row>
    <row r="552" spans="1:7" x14ac:dyDescent="0.25">
      <c r="A552" t="s">
        <v>572</v>
      </c>
      <c r="B552" t="s">
        <v>573</v>
      </c>
      <c r="C552" t="s">
        <v>24</v>
      </c>
      <c r="D552" t="s">
        <v>25</v>
      </c>
      <c r="E552" s="3">
        <v>28799</v>
      </c>
      <c r="F552" t="s">
        <v>26</v>
      </c>
      <c r="G552" t="s">
        <v>27</v>
      </c>
    </row>
    <row r="553" spans="1:7" x14ac:dyDescent="0.25">
      <c r="A553" t="s">
        <v>572</v>
      </c>
      <c r="B553" t="s">
        <v>573</v>
      </c>
      <c r="C553" t="s">
        <v>24</v>
      </c>
      <c r="D553" t="s">
        <v>28</v>
      </c>
      <c r="E553" s="3">
        <v>29955</v>
      </c>
      <c r="F553" t="s">
        <v>26</v>
      </c>
      <c r="G553" t="s">
        <v>27</v>
      </c>
    </row>
    <row r="554" spans="1:7" x14ac:dyDescent="0.25">
      <c r="A554" t="s">
        <v>574</v>
      </c>
      <c r="B554" t="s">
        <v>575</v>
      </c>
      <c r="C554" t="s">
        <v>24</v>
      </c>
      <c r="D554" t="s">
        <v>25</v>
      </c>
      <c r="E554" s="3">
        <v>33139</v>
      </c>
      <c r="F554" t="s">
        <v>26</v>
      </c>
      <c r="G554" t="s">
        <v>27</v>
      </c>
    </row>
    <row r="555" spans="1:7" x14ac:dyDescent="0.25">
      <c r="A555" t="s">
        <v>574</v>
      </c>
      <c r="B555" t="s">
        <v>575</v>
      </c>
      <c r="C555" t="s">
        <v>24</v>
      </c>
      <c r="D555" t="s">
        <v>28</v>
      </c>
      <c r="E555" s="3">
        <v>34443</v>
      </c>
      <c r="F555" t="s">
        <v>26</v>
      </c>
      <c r="G555" t="s">
        <v>27</v>
      </c>
    </row>
    <row r="556" spans="1:7" x14ac:dyDescent="0.25">
      <c r="A556" t="s">
        <v>576</v>
      </c>
      <c r="B556" t="s">
        <v>577</v>
      </c>
      <c r="C556" t="s">
        <v>24</v>
      </c>
      <c r="D556" t="s">
        <v>25</v>
      </c>
      <c r="E556" s="3">
        <v>20365</v>
      </c>
      <c r="F556" t="s">
        <v>26</v>
      </c>
      <c r="G556" t="s">
        <v>27</v>
      </c>
    </row>
    <row r="557" spans="1:7" x14ac:dyDescent="0.25">
      <c r="A557" t="s">
        <v>576</v>
      </c>
      <c r="B557" t="s">
        <v>577</v>
      </c>
      <c r="C557" t="s">
        <v>24</v>
      </c>
      <c r="D557" t="s">
        <v>28</v>
      </c>
      <c r="E557" s="3">
        <v>21064</v>
      </c>
      <c r="F557" t="s">
        <v>26</v>
      </c>
      <c r="G557" t="s">
        <v>27</v>
      </c>
    </row>
    <row r="558" spans="1:7" x14ac:dyDescent="0.25">
      <c r="A558" t="s">
        <v>578</v>
      </c>
      <c r="B558" t="s">
        <v>579</v>
      </c>
      <c r="C558" t="s">
        <v>24</v>
      </c>
      <c r="D558" t="s">
        <v>25</v>
      </c>
      <c r="E558" s="3">
        <v>30994</v>
      </c>
      <c r="F558" t="s">
        <v>26</v>
      </c>
      <c r="G558" t="s">
        <v>27</v>
      </c>
    </row>
    <row r="559" spans="1:7" x14ac:dyDescent="0.25">
      <c r="A559" t="s">
        <v>578</v>
      </c>
      <c r="B559" t="s">
        <v>579</v>
      </c>
      <c r="C559" t="s">
        <v>24</v>
      </c>
      <c r="D559" t="s">
        <v>28</v>
      </c>
      <c r="E559" s="3">
        <v>32001</v>
      </c>
      <c r="F559" t="s">
        <v>26</v>
      </c>
      <c r="G559" t="s">
        <v>27</v>
      </c>
    </row>
    <row r="560" spans="1:7" x14ac:dyDescent="0.25">
      <c r="A560" t="s">
        <v>580</v>
      </c>
      <c r="B560" t="s">
        <v>581</v>
      </c>
      <c r="C560" t="s">
        <v>24</v>
      </c>
      <c r="D560" t="s">
        <v>25</v>
      </c>
      <c r="E560" s="3">
        <v>25109</v>
      </c>
      <c r="F560" t="s">
        <v>26</v>
      </c>
      <c r="G560" t="s">
        <v>27</v>
      </c>
    </row>
    <row r="561" spans="1:7" x14ac:dyDescent="0.25">
      <c r="A561" t="s">
        <v>580</v>
      </c>
      <c r="B561" t="s">
        <v>581</v>
      </c>
      <c r="C561" t="s">
        <v>24</v>
      </c>
      <c r="D561" t="s">
        <v>28</v>
      </c>
      <c r="E561" s="3">
        <v>26226</v>
      </c>
      <c r="F561" t="s">
        <v>26</v>
      </c>
      <c r="G561" t="s">
        <v>27</v>
      </c>
    </row>
    <row r="562" spans="1:7" x14ac:dyDescent="0.25">
      <c r="A562" t="s">
        <v>582</v>
      </c>
      <c r="B562" t="s">
        <v>583</v>
      </c>
      <c r="C562" t="s">
        <v>24</v>
      </c>
      <c r="D562" t="s">
        <v>25</v>
      </c>
      <c r="E562" s="3">
        <v>46108</v>
      </c>
      <c r="F562" t="s">
        <v>26</v>
      </c>
      <c r="G562" t="s">
        <v>27</v>
      </c>
    </row>
    <row r="563" spans="1:7" x14ac:dyDescent="0.25">
      <c r="A563" t="s">
        <v>582</v>
      </c>
      <c r="B563" t="s">
        <v>583</v>
      </c>
      <c r="C563" t="s">
        <v>24</v>
      </c>
      <c r="D563" t="s">
        <v>28</v>
      </c>
      <c r="E563" s="3">
        <v>47886</v>
      </c>
      <c r="F563" t="s">
        <v>26</v>
      </c>
      <c r="G563" t="s">
        <v>27</v>
      </c>
    </row>
    <row r="564" spans="1:7" x14ac:dyDescent="0.25">
      <c r="A564" t="s">
        <v>584</v>
      </c>
      <c r="B564" t="s">
        <v>585</v>
      </c>
      <c r="C564" t="s">
        <v>24</v>
      </c>
      <c r="D564" t="s">
        <v>25</v>
      </c>
      <c r="E564" s="3">
        <v>23726</v>
      </c>
      <c r="F564" t="s">
        <v>26</v>
      </c>
      <c r="G564" t="s">
        <v>27</v>
      </c>
    </row>
    <row r="565" spans="1:7" x14ac:dyDescent="0.25">
      <c r="A565" t="s">
        <v>584</v>
      </c>
      <c r="B565" t="s">
        <v>585</v>
      </c>
      <c r="C565" t="s">
        <v>24</v>
      </c>
      <c r="D565" t="s">
        <v>28</v>
      </c>
      <c r="E565" s="3">
        <v>24708</v>
      </c>
      <c r="F565" t="s">
        <v>26</v>
      </c>
      <c r="G565" t="s">
        <v>27</v>
      </c>
    </row>
    <row r="566" spans="1:7" x14ac:dyDescent="0.25">
      <c r="A566" t="s">
        <v>586</v>
      </c>
      <c r="B566" t="s">
        <v>587</v>
      </c>
      <c r="C566" t="s">
        <v>24</v>
      </c>
      <c r="D566" t="s">
        <v>25</v>
      </c>
      <c r="E566" s="3">
        <v>42953</v>
      </c>
      <c r="F566" t="s">
        <v>26</v>
      </c>
      <c r="G566" t="s">
        <v>27</v>
      </c>
    </row>
    <row r="567" spans="1:7" x14ac:dyDescent="0.25">
      <c r="A567" t="s">
        <v>586</v>
      </c>
      <c r="B567" t="s">
        <v>587</v>
      </c>
      <c r="C567" t="s">
        <v>24</v>
      </c>
      <c r="D567" t="s">
        <v>28</v>
      </c>
      <c r="E567" s="3">
        <v>44044</v>
      </c>
      <c r="F567" t="s">
        <v>26</v>
      </c>
      <c r="G567" t="s">
        <v>27</v>
      </c>
    </row>
    <row r="568" spans="1:7" x14ac:dyDescent="0.25">
      <c r="A568" t="s">
        <v>588</v>
      </c>
      <c r="B568" t="s">
        <v>589</v>
      </c>
      <c r="C568" t="s">
        <v>24</v>
      </c>
      <c r="D568" t="s">
        <v>25</v>
      </c>
      <c r="E568" s="3">
        <v>42784</v>
      </c>
      <c r="F568" t="s">
        <v>26</v>
      </c>
      <c r="G568" t="s">
        <v>27</v>
      </c>
    </row>
    <row r="569" spans="1:7" x14ac:dyDescent="0.25">
      <c r="A569" t="s">
        <v>588</v>
      </c>
      <c r="B569" t="s">
        <v>589</v>
      </c>
      <c r="C569" t="s">
        <v>24</v>
      </c>
      <c r="D569" t="s">
        <v>28</v>
      </c>
      <c r="E569" s="3">
        <v>44216</v>
      </c>
      <c r="F569" t="s">
        <v>26</v>
      </c>
      <c r="G569" t="s">
        <v>27</v>
      </c>
    </row>
    <row r="570" spans="1:7" x14ac:dyDescent="0.25">
      <c r="A570" t="s">
        <v>590</v>
      </c>
      <c r="B570" t="s">
        <v>591</v>
      </c>
      <c r="C570" t="s">
        <v>24</v>
      </c>
      <c r="D570" t="s">
        <v>25</v>
      </c>
      <c r="E570" s="3">
        <v>21795</v>
      </c>
      <c r="F570" t="s">
        <v>26</v>
      </c>
      <c r="G570" t="s">
        <v>27</v>
      </c>
    </row>
    <row r="571" spans="1:7" x14ac:dyDescent="0.25">
      <c r="A571" t="s">
        <v>590</v>
      </c>
      <c r="B571" t="s">
        <v>591</v>
      </c>
      <c r="C571" t="s">
        <v>24</v>
      </c>
      <c r="D571" t="s">
        <v>28</v>
      </c>
      <c r="E571" s="3">
        <v>22244</v>
      </c>
      <c r="F571" t="s">
        <v>26</v>
      </c>
      <c r="G571" t="s">
        <v>27</v>
      </c>
    </row>
    <row r="572" spans="1:7" x14ac:dyDescent="0.25">
      <c r="A572" t="s">
        <v>592</v>
      </c>
      <c r="B572" t="s">
        <v>593</v>
      </c>
      <c r="C572" t="s">
        <v>24</v>
      </c>
      <c r="D572" t="s">
        <v>25</v>
      </c>
      <c r="E572" s="3">
        <v>29090</v>
      </c>
      <c r="F572" t="s">
        <v>26</v>
      </c>
      <c r="G572" t="s">
        <v>27</v>
      </c>
    </row>
    <row r="573" spans="1:7" x14ac:dyDescent="0.25">
      <c r="A573" t="s">
        <v>592</v>
      </c>
      <c r="B573" t="s">
        <v>593</v>
      </c>
      <c r="C573" t="s">
        <v>24</v>
      </c>
      <c r="D573" t="s">
        <v>28</v>
      </c>
      <c r="E573" s="3">
        <v>30366</v>
      </c>
      <c r="F573" t="s">
        <v>26</v>
      </c>
      <c r="G573" t="s">
        <v>27</v>
      </c>
    </row>
    <row r="574" spans="1:7" x14ac:dyDescent="0.25">
      <c r="A574" t="s">
        <v>594</v>
      </c>
      <c r="B574" t="s">
        <v>595</v>
      </c>
      <c r="C574" t="s">
        <v>24</v>
      </c>
      <c r="D574" t="s">
        <v>25</v>
      </c>
      <c r="E574" s="3">
        <v>53203</v>
      </c>
      <c r="F574" t="s">
        <v>26</v>
      </c>
      <c r="G574" t="s">
        <v>27</v>
      </c>
    </row>
    <row r="575" spans="1:7" x14ac:dyDescent="0.25">
      <c r="A575" t="s">
        <v>594</v>
      </c>
      <c r="B575" t="s">
        <v>595</v>
      </c>
      <c r="C575" t="s">
        <v>24</v>
      </c>
      <c r="D575" t="s">
        <v>28</v>
      </c>
      <c r="E575" s="3">
        <v>54541</v>
      </c>
      <c r="F575" t="s">
        <v>26</v>
      </c>
      <c r="G575" t="s">
        <v>27</v>
      </c>
    </row>
    <row r="576" spans="1:7" x14ac:dyDescent="0.25">
      <c r="A576" t="s">
        <v>596</v>
      </c>
      <c r="B576" t="s">
        <v>597</v>
      </c>
      <c r="C576" t="s">
        <v>24</v>
      </c>
      <c r="D576" t="s">
        <v>25</v>
      </c>
      <c r="E576" s="3">
        <v>30110</v>
      </c>
      <c r="F576" t="s">
        <v>26</v>
      </c>
      <c r="G576" t="s">
        <v>27</v>
      </c>
    </row>
    <row r="577" spans="1:7" x14ac:dyDescent="0.25">
      <c r="A577" t="s">
        <v>596</v>
      </c>
      <c r="B577" t="s">
        <v>597</v>
      </c>
      <c r="C577" t="s">
        <v>24</v>
      </c>
      <c r="D577" t="s">
        <v>28</v>
      </c>
      <c r="E577" s="3">
        <v>31213</v>
      </c>
      <c r="F577" t="s">
        <v>26</v>
      </c>
      <c r="G577" t="s">
        <v>27</v>
      </c>
    </row>
    <row r="578" spans="1:7" x14ac:dyDescent="0.25">
      <c r="A578" t="s">
        <v>598</v>
      </c>
      <c r="B578" t="s">
        <v>599</v>
      </c>
      <c r="C578" t="s">
        <v>24</v>
      </c>
      <c r="D578" t="s">
        <v>25</v>
      </c>
      <c r="E578" s="3">
        <v>46279</v>
      </c>
      <c r="F578" t="s">
        <v>26</v>
      </c>
      <c r="G578" t="s">
        <v>27</v>
      </c>
    </row>
    <row r="579" spans="1:7" x14ac:dyDescent="0.25">
      <c r="A579" t="s">
        <v>598</v>
      </c>
      <c r="B579" t="s">
        <v>599</v>
      </c>
      <c r="C579" t="s">
        <v>24</v>
      </c>
      <c r="D579" t="s">
        <v>28</v>
      </c>
      <c r="E579" s="3">
        <v>47738</v>
      </c>
      <c r="F579" t="s">
        <v>26</v>
      </c>
      <c r="G579" t="s">
        <v>27</v>
      </c>
    </row>
    <row r="580" spans="1:7" x14ac:dyDescent="0.25">
      <c r="A580" t="s">
        <v>600</v>
      </c>
      <c r="B580" t="s">
        <v>601</v>
      </c>
      <c r="C580" t="s">
        <v>24</v>
      </c>
      <c r="D580" t="s">
        <v>25</v>
      </c>
      <c r="E580" s="3">
        <v>49924</v>
      </c>
      <c r="F580" t="s">
        <v>26</v>
      </c>
      <c r="G580" t="s">
        <v>27</v>
      </c>
    </row>
    <row r="581" spans="1:7" x14ac:dyDescent="0.25">
      <c r="A581" t="s">
        <v>600</v>
      </c>
      <c r="B581" t="s">
        <v>601</v>
      </c>
      <c r="C581" t="s">
        <v>24</v>
      </c>
      <c r="D581" t="s">
        <v>28</v>
      </c>
      <c r="E581" s="3">
        <v>51297</v>
      </c>
      <c r="F581" t="s">
        <v>26</v>
      </c>
      <c r="G581" t="s">
        <v>27</v>
      </c>
    </row>
    <row r="582" spans="1:7" x14ac:dyDescent="0.25">
      <c r="A582" t="s">
        <v>602</v>
      </c>
      <c r="B582" t="s">
        <v>603</v>
      </c>
      <c r="C582" t="s">
        <v>24</v>
      </c>
      <c r="D582" t="s">
        <v>25</v>
      </c>
      <c r="E582" s="3">
        <v>88635</v>
      </c>
      <c r="F582" t="s">
        <v>26</v>
      </c>
      <c r="G582" t="s">
        <v>27</v>
      </c>
    </row>
    <row r="583" spans="1:7" x14ac:dyDescent="0.25">
      <c r="A583" t="s">
        <v>602</v>
      </c>
      <c r="B583" t="s">
        <v>603</v>
      </c>
      <c r="C583" t="s">
        <v>24</v>
      </c>
      <c r="D583" t="s">
        <v>28</v>
      </c>
      <c r="E583" s="3">
        <v>91575</v>
      </c>
      <c r="F583" t="s">
        <v>26</v>
      </c>
      <c r="G583" t="s">
        <v>27</v>
      </c>
    </row>
    <row r="584" spans="1:7" x14ac:dyDescent="0.25">
      <c r="A584" t="s">
        <v>604</v>
      </c>
      <c r="B584" t="s">
        <v>307</v>
      </c>
      <c r="C584" t="s">
        <v>24</v>
      </c>
      <c r="D584" t="s">
        <v>25</v>
      </c>
      <c r="E584" s="3">
        <v>81398</v>
      </c>
      <c r="F584" t="s">
        <v>26</v>
      </c>
      <c r="G584" t="s">
        <v>27</v>
      </c>
    </row>
    <row r="585" spans="1:7" x14ac:dyDescent="0.25">
      <c r="A585" t="s">
        <v>604</v>
      </c>
      <c r="B585" t="s">
        <v>307</v>
      </c>
      <c r="C585" t="s">
        <v>24</v>
      </c>
      <c r="D585" t="s">
        <v>28</v>
      </c>
      <c r="E585" s="3">
        <v>84109</v>
      </c>
      <c r="F585" t="s">
        <v>26</v>
      </c>
      <c r="G585" t="s">
        <v>27</v>
      </c>
    </row>
    <row r="586" spans="1:7" x14ac:dyDescent="0.25">
      <c r="A586" t="s">
        <v>605</v>
      </c>
      <c r="B586" t="s">
        <v>606</v>
      </c>
      <c r="C586" t="s">
        <v>24</v>
      </c>
      <c r="D586" t="s">
        <v>25</v>
      </c>
      <c r="E586" s="3">
        <v>63256</v>
      </c>
      <c r="F586" t="s">
        <v>26</v>
      </c>
      <c r="G586" t="s">
        <v>27</v>
      </c>
    </row>
    <row r="587" spans="1:7" x14ac:dyDescent="0.25">
      <c r="A587" t="s">
        <v>605</v>
      </c>
      <c r="B587" t="s">
        <v>606</v>
      </c>
      <c r="C587" t="s">
        <v>24</v>
      </c>
      <c r="D587" t="s">
        <v>28</v>
      </c>
      <c r="E587" s="3">
        <v>59410</v>
      </c>
      <c r="F587" t="s">
        <v>26</v>
      </c>
      <c r="G587" t="s">
        <v>27</v>
      </c>
    </row>
    <row r="588" spans="1:7" x14ac:dyDescent="0.25">
      <c r="A588" t="s">
        <v>607</v>
      </c>
      <c r="B588" t="s">
        <v>608</v>
      </c>
      <c r="C588" t="s">
        <v>24</v>
      </c>
      <c r="D588" t="s">
        <v>25</v>
      </c>
      <c r="E588" s="3">
        <v>38837</v>
      </c>
      <c r="F588" t="s">
        <v>26</v>
      </c>
      <c r="G588" t="s">
        <v>27</v>
      </c>
    </row>
    <row r="589" spans="1:7" x14ac:dyDescent="0.25">
      <c r="A589" t="s">
        <v>607</v>
      </c>
      <c r="B589" t="s">
        <v>608</v>
      </c>
      <c r="C589" t="s">
        <v>24</v>
      </c>
      <c r="D589" t="s">
        <v>28</v>
      </c>
      <c r="E589" s="3">
        <v>39918</v>
      </c>
      <c r="F589" t="s">
        <v>26</v>
      </c>
      <c r="G589" t="s">
        <v>27</v>
      </c>
    </row>
    <row r="590" spans="1:7" x14ac:dyDescent="0.25">
      <c r="A590" t="s">
        <v>609</v>
      </c>
      <c r="B590" t="s">
        <v>610</v>
      </c>
      <c r="C590" t="s">
        <v>24</v>
      </c>
      <c r="D590" t="s">
        <v>25</v>
      </c>
      <c r="E590" s="3">
        <v>15866</v>
      </c>
      <c r="F590" t="s">
        <v>26</v>
      </c>
      <c r="G590" t="s">
        <v>27</v>
      </c>
    </row>
    <row r="591" spans="1:7" x14ac:dyDescent="0.25">
      <c r="A591" t="s">
        <v>609</v>
      </c>
      <c r="B591" t="s">
        <v>610</v>
      </c>
      <c r="C591" t="s">
        <v>24</v>
      </c>
      <c r="D591" t="s">
        <v>28</v>
      </c>
      <c r="E591" s="3">
        <v>21597</v>
      </c>
      <c r="F591" t="s">
        <v>26</v>
      </c>
      <c r="G591" t="s">
        <v>27</v>
      </c>
    </row>
    <row r="592" spans="1:7" x14ac:dyDescent="0.25">
      <c r="A592" t="s">
        <v>611</v>
      </c>
      <c r="B592" t="s">
        <v>612</v>
      </c>
      <c r="C592" t="s">
        <v>24</v>
      </c>
      <c r="D592" t="s">
        <v>25</v>
      </c>
      <c r="E592" s="3">
        <v>22097</v>
      </c>
      <c r="F592" t="s">
        <v>26</v>
      </c>
      <c r="G592" t="s">
        <v>27</v>
      </c>
    </row>
    <row r="593" spans="1:7" x14ac:dyDescent="0.25">
      <c r="A593" t="s">
        <v>611</v>
      </c>
      <c r="B593" t="s">
        <v>612</v>
      </c>
      <c r="C593" t="s">
        <v>24</v>
      </c>
      <c r="D593" t="s">
        <v>28</v>
      </c>
      <c r="E593" s="3">
        <v>22756</v>
      </c>
      <c r="F593" t="s">
        <v>26</v>
      </c>
      <c r="G593" t="s">
        <v>27</v>
      </c>
    </row>
    <row r="594" spans="1:7" x14ac:dyDescent="0.25">
      <c r="A594" t="s">
        <v>613</v>
      </c>
      <c r="B594" t="s">
        <v>614</v>
      </c>
      <c r="C594" t="s">
        <v>24</v>
      </c>
      <c r="D594" t="s">
        <v>25</v>
      </c>
      <c r="E594" s="3">
        <v>57412</v>
      </c>
      <c r="F594" t="s">
        <v>26</v>
      </c>
      <c r="G594" t="s">
        <v>27</v>
      </c>
    </row>
    <row r="595" spans="1:7" x14ac:dyDescent="0.25">
      <c r="A595" t="s">
        <v>613</v>
      </c>
      <c r="B595" t="s">
        <v>614</v>
      </c>
      <c r="C595" t="s">
        <v>24</v>
      </c>
      <c r="D595" t="s">
        <v>28</v>
      </c>
      <c r="E595" s="3">
        <v>59587</v>
      </c>
      <c r="F595" t="s">
        <v>26</v>
      </c>
      <c r="G595" t="s">
        <v>27</v>
      </c>
    </row>
    <row r="596" spans="1:7" x14ac:dyDescent="0.25">
      <c r="A596" t="s">
        <v>615</v>
      </c>
      <c r="B596" t="s">
        <v>616</v>
      </c>
      <c r="C596" t="s">
        <v>24</v>
      </c>
      <c r="D596" t="s">
        <v>25</v>
      </c>
      <c r="E596" s="3">
        <v>42203</v>
      </c>
      <c r="F596" t="s">
        <v>26</v>
      </c>
      <c r="G596" t="s">
        <v>27</v>
      </c>
    </row>
    <row r="597" spans="1:7" x14ac:dyDescent="0.25">
      <c r="A597" t="s">
        <v>615</v>
      </c>
      <c r="B597" t="s">
        <v>616</v>
      </c>
      <c r="C597" t="s">
        <v>24</v>
      </c>
      <c r="D597" t="s">
        <v>28</v>
      </c>
      <c r="E597" s="3">
        <v>43672</v>
      </c>
      <c r="F597" t="s">
        <v>26</v>
      </c>
      <c r="G597" t="s">
        <v>27</v>
      </c>
    </row>
    <row r="598" spans="1:7" x14ac:dyDescent="0.25">
      <c r="A598" t="s">
        <v>617</v>
      </c>
      <c r="B598" t="s">
        <v>618</v>
      </c>
      <c r="C598" t="s">
        <v>24</v>
      </c>
      <c r="D598" t="s">
        <v>25</v>
      </c>
      <c r="E598" s="3">
        <v>28110</v>
      </c>
      <c r="F598" t="s">
        <v>26</v>
      </c>
      <c r="G598" t="s">
        <v>27</v>
      </c>
    </row>
    <row r="599" spans="1:7" x14ac:dyDescent="0.25">
      <c r="A599" t="s">
        <v>617</v>
      </c>
      <c r="B599" t="s">
        <v>618</v>
      </c>
      <c r="C599" t="s">
        <v>24</v>
      </c>
      <c r="D599" t="s">
        <v>28</v>
      </c>
      <c r="E599" s="3">
        <v>29037</v>
      </c>
      <c r="F599" t="s">
        <v>26</v>
      </c>
      <c r="G599" t="s">
        <v>27</v>
      </c>
    </row>
    <row r="600" spans="1:7" x14ac:dyDescent="0.25">
      <c r="A600" t="s">
        <v>619</v>
      </c>
      <c r="B600" t="s">
        <v>523</v>
      </c>
      <c r="C600" t="s">
        <v>24</v>
      </c>
      <c r="D600" t="s">
        <v>25</v>
      </c>
      <c r="E600" s="3">
        <v>31037</v>
      </c>
      <c r="F600" t="s">
        <v>26</v>
      </c>
      <c r="G600" t="s">
        <v>27</v>
      </c>
    </row>
    <row r="601" spans="1:7" x14ac:dyDescent="0.25">
      <c r="A601" t="s">
        <v>619</v>
      </c>
      <c r="B601" t="s">
        <v>523</v>
      </c>
      <c r="C601" t="s">
        <v>24</v>
      </c>
      <c r="D601" t="s">
        <v>28</v>
      </c>
      <c r="E601" s="3">
        <v>32407</v>
      </c>
      <c r="F601" t="s">
        <v>26</v>
      </c>
      <c r="G601" t="s">
        <v>27</v>
      </c>
    </row>
    <row r="602" spans="1:7" x14ac:dyDescent="0.25">
      <c r="A602" t="s">
        <v>620</v>
      </c>
      <c r="B602" t="s">
        <v>621</v>
      </c>
      <c r="C602" t="s">
        <v>24</v>
      </c>
      <c r="D602" t="s">
        <v>25</v>
      </c>
      <c r="E602" s="3">
        <v>48845</v>
      </c>
      <c r="F602" t="s">
        <v>26</v>
      </c>
      <c r="G602" t="s">
        <v>27</v>
      </c>
    </row>
    <row r="603" spans="1:7" x14ac:dyDescent="0.25">
      <c r="A603" t="s">
        <v>620</v>
      </c>
      <c r="B603" t="s">
        <v>621</v>
      </c>
      <c r="C603" t="s">
        <v>24</v>
      </c>
      <c r="D603" t="s">
        <v>28</v>
      </c>
      <c r="E603" s="3">
        <v>50706</v>
      </c>
      <c r="F603" t="s">
        <v>26</v>
      </c>
      <c r="G603" t="s">
        <v>27</v>
      </c>
    </row>
    <row r="604" spans="1:7" x14ac:dyDescent="0.25">
      <c r="A604" t="s">
        <v>622</v>
      </c>
      <c r="B604" t="s">
        <v>623</v>
      </c>
      <c r="C604" t="s">
        <v>24</v>
      </c>
      <c r="D604" t="s">
        <v>25</v>
      </c>
      <c r="E604" s="3">
        <v>27616</v>
      </c>
      <c r="F604" t="s">
        <v>26</v>
      </c>
      <c r="G604" t="s">
        <v>27</v>
      </c>
    </row>
    <row r="605" spans="1:7" x14ac:dyDescent="0.25">
      <c r="A605" t="s">
        <v>622</v>
      </c>
      <c r="B605" t="s">
        <v>623</v>
      </c>
      <c r="C605" t="s">
        <v>24</v>
      </c>
      <c r="D605" t="s">
        <v>28</v>
      </c>
      <c r="E605" s="3">
        <v>28487</v>
      </c>
      <c r="F605" t="s">
        <v>26</v>
      </c>
      <c r="G605" t="s">
        <v>27</v>
      </c>
    </row>
    <row r="606" spans="1:7" x14ac:dyDescent="0.25">
      <c r="A606" t="s">
        <v>624</v>
      </c>
      <c r="B606" t="s">
        <v>625</v>
      </c>
      <c r="C606" t="s">
        <v>24</v>
      </c>
      <c r="D606" t="s">
        <v>25</v>
      </c>
      <c r="E606" s="3">
        <v>77818</v>
      </c>
      <c r="F606" t="s">
        <v>26</v>
      </c>
      <c r="G606" t="s">
        <v>27</v>
      </c>
    </row>
    <row r="607" spans="1:7" x14ac:dyDescent="0.25">
      <c r="A607" t="s">
        <v>624</v>
      </c>
      <c r="B607" t="s">
        <v>625</v>
      </c>
      <c r="C607" t="s">
        <v>24</v>
      </c>
      <c r="D607" t="s">
        <v>28</v>
      </c>
      <c r="E607" s="3">
        <v>81115</v>
      </c>
      <c r="F607" t="s">
        <v>26</v>
      </c>
      <c r="G607" t="s">
        <v>27</v>
      </c>
    </row>
    <row r="608" spans="1:7" x14ac:dyDescent="0.25">
      <c r="A608" t="s">
        <v>626</v>
      </c>
      <c r="B608" t="s">
        <v>627</v>
      </c>
      <c r="C608" t="s">
        <v>24</v>
      </c>
      <c r="D608" t="s">
        <v>25</v>
      </c>
      <c r="E608" s="3">
        <v>365058</v>
      </c>
      <c r="F608" t="s">
        <v>26</v>
      </c>
      <c r="G608" t="s">
        <v>27</v>
      </c>
    </row>
    <row r="609" spans="1:7" x14ac:dyDescent="0.25">
      <c r="A609" t="s">
        <v>626</v>
      </c>
      <c r="B609" t="s">
        <v>627</v>
      </c>
      <c r="C609" t="s">
        <v>24</v>
      </c>
      <c r="D609" t="s">
        <v>28</v>
      </c>
      <c r="E609" s="3">
        <v>381831</v>
      </c>
      <c r="F609" t="s">
        <v>26</v>
      </c>
      <c r="G609" t="s">
        <v>27</v>
      </c>
    </row>
    <row r="610" spans="1:7" x14ac:dyDescent="0.25">
      <c r="A610" t="s">
        <v>628</v>
      </c>
      <c r="B610" t="s">
        <v>190</v>
      </c>
      <c r="C610" t="s">
        <v>24</v>
      </c>
      <c r="D610" t="s">
        <v>25</v>
      </c>
      <c r="E610" s="3">
        <v>52927</v>
      </c>
      <c r="F610" t="s">
        <v>26</v>
      </c>
      <c r="G610" t="s">
        <v>27</v>
      </c>
    </row>
    <row r="611" spans="1:7" x14ac:dyDescent="0.25">
      <c r="A611" t="s">
        <v>628</v>
      </c>
      <c r="B611" t="s">
        <v>190</v>
      </c>
      <c r="C611" t="s">
        <v>24</v>
      </c>
      <c r="D611" t="s">
        <v>28</v>
      </c>
      <c r="E611" s="3">
        <v>54542</v>
      </c>
      <c r="F611" t="s">
        <v>26</v>
      </c>
      <c r="G611" t="s">
        <v>27</v>
      </c>
    </row>
    <row r="612" spans="1:7" x14ac:dyDescent="0.25">
      <c r="A612" t="s">
        <v>629</v>
      </c>
      <c r="B612" t="s">
        <v>630</v>
      </c>
      <c r="C612" t="s">
        <v>24</v>
      </c>
      <c r="D612" t="s">
        <v>25</v>
      </c>
      <c r="E612" s="3">
        <v>28419</v>
      </c>
      <c r="F612" t="s">
        <v>26</v>
      </c>
      <c r="G612" t="s">
        <v>27</v>
      </c>
    </row>
    <row r="613" spans="1:7" x14ac:dyDescent="0.25">
      <c r="A613" t="s">
        <v>629</v>
      </c>
      <c r="B613" t="s">
        <v>630</v>
      </c>
      <c r="C613" t="s">
        <v>24</v>
      </c>
      <c r="D613" t="s">
        <v>28</v>
      </c>
      <c r="E613" s="3">
        <v>28935</v>
      </c>
      <c r="F613" t="s">
        <v>26</v>
      </c>
      <c r="G613" t="s">
        <v>27</v>
      </c>
    </row>
    <row r="614" spans="1:7" x14ac:dyDescent="0.25">
      <c r="A614" t="s">
        <v>631</v>
      </c>
      <c r="B614" t="s">
        <v>632</v>
      </c>
      <c r="C614" t="s">
        <v>24</v>
      </c>
      <c r="D614" t="s">
        <v>25</v>
      </c>
      <c r="E614" s="3">
        <v>25555</v>
      </c>
      <c r="F614" t="s">
        <v>26</v>
      </c>
      <c r="G614" t="s">
        <v>27</v>
      </c>
    </row>
    <row r="615" spans="1:7" x14ac:dyDescent="0.25">
      <c r="A615" t="s">
        <v>631</v>
      </c>
      <c r="B615" t="s">
        <v>632</v>
      </c>
      <c r="C615" t="s">
        <v>24</v>
      </c>
      <c r="D615" t="s">
        <v>28</v>
      </c>
      <c r="E615" s="3">
        <v>26275</v>
      </c>
      <c r="F615" t="s">
        <v>26</v>
      </c>
      <c r="G615" t="s">
        <v>27</v>
      </c>
    </row>
    <row r="616" spans="1:7" x14ac:dyDescent="0.25">
      <c r="A616" t="s">
        <v>633</v>
      </c>
      <c r="B616" t="s">
        <v>634</v>
      </c>
      <c r="C616" t="s">
        <v>24</v>
      </c>
      <c r="D616" t="s">
        <v>25</v>
      </c>
      <c r="E616" s="3">
        <v>77578</v>
      </c>
      <c r="F616" t="s">
        <v>26</v>
      </c>
      <c r="G616" t="s">
        <v>27</v>
      </c>
    </row>
    <row r="617" spans="1:7" x14ac:dyDescent="0.25">
      <c r="A617" t="s">
        <v>633</v>
      </c>
      <c r="B617" t="s">
        <v>634</v>
      </c>
      <c r="C617" t="s">
        <v>24</v>
      </c>
      <c r="D617" t="s">
        <v>28</v>
      </c>
      <c r="E617" s="3">
        <v>79853</v>
      </c>
      <c r="F617" t="s">
        <v>26</v>
      </c>
      <c r="G617" t="s">
        <v>27</v>
      </c>
    </row>
    <row r="618" spans="1:7" x14ac:dyDescent="0.25">
      <c r="A618" t="s">
        <v>635</v>
      </c>
      <c r="B618" t="s">
        <v>636</v>
      </c>
      <c r="C618" t="s">
        <v>24</v>
      </c>
      <c r="D618" t="s">
        <v>25</v>
      </c>
      <c r="E618" s="3">
        <v>30422</v>
      </c>
      <c r="F618" t="s">
        <v>26</v>
      </c>
      <c r="G618" t="s">
        <v>27</v>
      </c>
    </row>
    <row r="619" spans="1:7" x14ac:dyDescent="0.25">
      <c r="A619" t="s">
        <v>635</v>
      </c>
      <c r="B619" t="s">
        <v>636</v>
      </c>
      <c r="C619" t="s">
        <v>24</v>
      </c>
      <c r="D619" t="s">
        <v>28</v>
      </c>
      <c r="E619" s="3">
        <v>31338</v>
      </c>
      <c r="F619" t="s">
        <v>26</v>
      </c>
      <c r="G619" t="s">
        <v>27</v>
      </c>
    </row>
    <row r="620" spans="1:7" x14ac:dyDescent="0.25">
      <c r="A620" t="s">
        <v>637</v>
      </c>
      <c r="B620" t="s">
        <v>638</v>
      </c>
      <c r="C620" t="s">
        <v>24</v>
      </c>
      <c r="D620" t="s">
        <v>25</v>
      </c>
      <c r="E620" s="3">
        <v>49035</v>
      </c>
      <c r="F620" t="s">
        <v>26</v>
      </c>
      <c r="G620" t="s">
        <v>27</v>
      </c>
    </row>
    <row r="621" spans="1:7" x14ac:dyDescent="0.25">
      <c r="A621" t="s">
        <v>637</v>
      </c>
      <c r="B621" t="s">
        <v>638</v>
      </c>
      <c r="C621" t="s">
        <v>24</v>
      </c>
      <c r="D621" t="s">
        <v>28</v>
      </c>
      <c r="E621" s="3">
        <v>50165</v>
      </c>
      <c r="F621" t="s">
        <v>26</v>
      </c>
      <c r="G621" t="s">
        <v>27</v>
      </c>
    </row>
    <row r="622" spans="1:7" x14ac:dyDescent="0.25">
      <c r="A622" t="s">
        <v>639</v>
      </c>
      <c r="B622" t="s">
        <v>640</v>
      </c>
      <c r="C622" t="s">
        <v>24</v>
      </c>
      <c r="D622" t="s">
        <v>25</v>
      </c>
      <c r="E622" s="3">
        <v>36048</v>
      </c>
      <c r="F622" t="s">
        <v>26</v>
      </c>
      <c r="G622" t="s">
        <v>27</v>
      </c>
    </row>
    <row r="623" spans="1:7" x14ac:dyDescent="0.25">
      <c r="A623" t="s">
        <v>639</v>
      </c>
      <c r="B623" t="s">
        <v>640</v>
      </c>
      <c r="C623" t="s">
        <v>24</v>
      </c>
      <c r="D623" t="s">
        <v>28</v>
      </c>
      <c r="E623" s="3">
        <v>37057</v>
      </c>
      <c r="F623" t="s">
        <v>26</v>
      </c>
      <c r="G623" t="s">
        <v>27</v>
      </c>
    </row>
    <row r="624" spans="1:7" x14ac:dyDescent="0.25">
      <c r="A624" t="s">
        <v>641</v>
      </c>
      <c r="B624" t="s">
        <v>642</v>
      </c>
      <c r="C624" t="s">
        <v>24</v>
      </c>
      <c r="D624" t="s">
        <v>25</v>
      </c>
      <c r="E624" s="3">
        <v>35382</v>
      </c>
      <c r="F624" t="s">
        <v>26</v>
      </c>
      <c r="G624" t="s">
        <v>27</v>
      </c>
    </row>
    <row r="625" spans="1:7" x14ac:dyDescent="0.25">
      <c r="A625" t="s">
        <v>641</v>
      </c>
      <c r="B625" t="s">
        <v>642</v>
      </c>
      <c r="C625" t="s">
        <v>24</v>
      </c>
      <c r="D625" t="s">
        <v>28</v>
      </c>
      <c r="E625" s="3">
        <v>36640</v>
      </c>
      <c r="F625" t="s">
        <v>26</v>
      </c>
      <c r="G625" t="s">
        <v>27</v>
      </c>
    </row>
    <row r="626" spans="1:7" x14ac:dyDescent="0.25">
      <c r="A626" t="s">
        <v>643</v>
      </c>
      <c r="B626" t="s">
        <v>644</v>
      </c>
      <c r="C626" t="s">
        <v>24</v>
      </c>
      <c r="D626" t="s">
        <v>25</v>
      </c>
      <c r="E626" s="3">
        <v>39579</v>
      </c>
      <c r="F626" t="s">
        <v>26</v>
      </c>
      <c r="G626" t="s">
        <v>27</v>
      </c>
    </row>
    <row r="627" spans="1:7" x14ac:dyDescent="0.25">
      <c r="A627" t="s">
        <v>643</v>
      </c>
      <c r="B627" t="s">
        <v>644</v>
      </c>
      <c r="C627" t="s">
        <v>24</v>
      </c>
      <c r="D627" t="s">
        <v>28</v>
      </c>
      <c r="E627" s="3">
        <v>40482</v>
      </c>
      <c r="F627" t="s">
        <v>26</v>
      </c>
      <c r="G627" t="s">
        <v>27</v>
      </c>
    </row>
    <row r="628" spans="1:7" x14ac:dyDescent="0.25">
      <c r="A628" t="s">
        <v>645</v>
      </c>
      <c r="B628" t="s">
        <v>317</v>
      </c>
      <c r="C628" t="s">
        <v>24</v>
      </c>
      <c r="D628" t="s">
        <v>25</v>
      </c>
      <c r="E628" s="3">
        <v>80109</v>
      </c>
      <c r="F628" t="s">
        <v>26</v>
      </c>
      <c r="G628" t="s">
        <v>27</v>
      </c>
    </row>
    <row r="629" spans="1:7" x14ac:dyDescent="0.25">
      <c r="A629" t="s">
        <v>645</v>
      </c>
      <c r="B629" t="s">
        <v>317</v>
      </c>
      <c r="C629" t="s">
        <v>24</v>
      </c>
      <c r="D629" t="s">
        <v>28</v>
      </c>
      <c r="E629" s="3">
        <v>82803</v>
      </c>
      <c r="F629" t="s">
        <v>26</v>
      </c>
      <c r="G629" t="s">
        <v>27</v>
      </c>
    </row>
    <row r="630" spans="1:7" x14ac:dyDescent="0.25">
      <c r="A630" t="s">
        <v>646</v>
      </c>
      <c r="B630" t="s">
        <v>647</v>
      </c>
      <c r="C630" t="s">
        <v>24</v>
      </c>
      <c r="D630" t="s">
        <v>25</v>
      </c>
      <c r="E630" s="3">
        <v>38062</v>
      </c>
      <c r="F630" t="s">
        <v>26</v>
      </c>
      <c r="G630" t="s">
        <v>27</v>
      </c>
    </row>
    <row r="631" spans="1:7" x14ac:dyDescent="0.25">
      <c r="A631" t="s">
        <v>646</v>
      </c>
      <c r="B631" t="s">
        <v>647</v>
      </c>
      <c r="C631" t="s">
        <v>24</v>
      </c>
      <c r="D631" t="s">
        <v>28</v>
      </c>
      <c r="E631" s="3">
        <v>39065</v>
      </c>
      <c r="F631" t="s">
        <v>26</v>
      </c>
      <c r="G631" t="s">
        <v>27</v>
      </c>
    </row>
    <row r="632" spans="1:7" x14ac:dyDescent="0.25">
      <c r="A632" t="s">
        <v>648</v>
      </c>
      <c r="B632" t="s">
        <v>649</v>
      </c>
      <c r="C632" t="s">
        <v>24</v>
      </c>
      <c r="D632" t="s">
        <v>25</v>
      </c>
      <c r="E632" s="3">
        <v>71894</v>
      </c>
      <c r="F632" t="s">
        <v>26</v>
      </c>
      <c r="G632" t="s">
        <v>27</v>
      </c>
    </row>
    <row r="633" spans="1:7" x14ac:dyDescent="0.25">
      <c r="A633" t="s">
        <v>648</v>
      </c>
      <c r="B633" t="s">
        <v>649</v>
      </c>
      <c r="C633" t="s">
        <v>24</v>
      </c>
      <c r="D633" t="s">
        <v>28</v>
      </c>
      <c r="E633" s="3">
        <v>74322</v>
      </c>
      <c r="F633" t="s">
        <v>26</v>
      </c>
      <c r="G633" t="s">
        <v>27</v>
      </c>
    </row>
    <row r="634" spans="1:7" x14ac:dyDescent="0.25">
      <c r="A634" t="s">
        <v>650</v>
      </c>
      <c r="B634" t="s">
        <v>651</v>
      </c>
      <c r="C634" t="s">
        <v>24</v>
      </c>
      <c r="D634" t="s">
        <v>25</v>
      </c>
      <c r="E634" s="3">
        <v>61362</v>
      </c>
      <c r="F634" t="s">
        <v>26</v>
      </c>
      <c r="G634" t="s">
        <v>27</v>
      </c>
    </row>
    <row r="635" spans="1:7" x14ac:dyDescent="0.25">
      <c r="A635" t="s">
        <v>650</v>
      </c>
      <c r="B635" t="s">
        <v>651</v>
      </c>
      <c r="C635" t="s">
        <v>24</v>
      </c>
      <c r="D635" t="s">
        <v>28</v>
      </c>
      <c r="E635" s="3">
        <v>64176</v>
      </c>
      <c r="F635" t="s">
        <v>26</v>
      </c>
      <c r="G635" t="s">
        <v>27</v>
      </c>
    </row>
    <row r="636" spans="1:7" x14ac:dyDescent="0.25">
      <c r="A636" t="s">
        <v>652</v>
      </c>
      <c r="B636" t="s">
        <v>653</v>
      </c>
      <c r="C636" t="s">
        <v>24</v>
      </c>
      <c r="D636" t="s">
        <v>25</v>
      </c>
      <c r="E636" s="3">
        <v>52656</v>
      </c>
      <c r="F636" t="s">
        <v>26</v>
      </c>
      <c r="G636" t="s">
        <v>27</v>
      </c>
    </row>
    <row r="637" spans="1:7" x14ac:dyDescent="0.25">
      <c r="A637" t="s">
        <v>652</v>
      </c>
      <c r="B637" t="s">
        <v>653</v>
      </c>
      <c r="C637" t="s">
        <v>24</v>
      </c>
      <c r="D637" t="s">
        <v>28</v>
      </c>
      <c r="E637" s="3">
        <v>54691</v>
      </c>
      <c r="F637" t="s">
        <v>26</v>
      </c>
      <c r="G637" t="s">
        <v>27</v>
      </c>
    </row>
    <row r="638" spans="1:7" x14ac:dyDescent="0.25">
      <c r="A638" t="s">
        <v>654</v>
      </c>
      <c r="B638" t="s">
        <v>655</v>
      </c>
      <c r="C638" t="s">
        <v>24</v>
      </c>
      <c r="D638" t="s">
        <v>25</v>
      </c>
      <c r="E638" s="3">
        <v>182640</v>
      </c>
      <c r="F638" t="s">
        <v>26</v>
      </c>
      <c r="G638" t="s">
        <v>27</v>
      </c>
    </row>
    <row r="639" spans="1:7" x14ac:dyDescent="0.25">
      <c r="A639" t="s">
        <v>654</v>
      </c>
      <c r="B639" t="s">
        <v>655</v>
      </c>
      <c r="C639" t="s">
        <v>24</v>
      </c>
      <c r="D639" t="s">
        <v>28</v>
      </c>
      <c r="E639" s="3">
        <v>188143</v>
      </c>
      <c r="F639" t="s">
        <v>26</v>
      </c>
      <c r="G639" t="s">
        <v>27</v>
      </c>
    </row>
    <row r="640" spans="1:7" x14ac:dyDescent="0.25">
      <c r="A640" t="s">
        <v>656</v>
      </c>
      <c r="B640" t="s">
        <v>657</v>
      </c>
      <c r="C640" t="s">
        <v>24</v>
      </c>
      <c r="D640" t="s">
        <v>25</v>
      </c>
      <c r="E640" s="3">
        <v>91973</v>
      </c>
      <c r="F640" t="s">
        <v>26</v>
      </c>
      <c r="G640" t="s">
        <v>27</v>
      </c>
    </row>
    <row r="641" spans="1:7" x14ac:dyDescent="0.25">
      <c r="A641" t="s">
        <v>656</v>
      </c>
      <c r="B641" t="s">
        <v>657</v>
      </c>
      <c r="C641" t="s">
        <v>24</v>
      </c>
      <c r="D641" t="s">
        <v>28</v>
      </c>
      <c r="E641" s="3">
        <v>95247</v>
      </c>
      <c r="F641" t="s">
        <v>26</v>
      </c>
      <c r="G641" t="s">
        <v>27</v>
      </c>
    </row>
    <row r="642" spans="1:7" x14ac:dyDescent="0.25">
      <c r="A642" t="s">
        <v>658</v>
      </c>
      <c r="B642" t="s">
        <v>659</v>
      </c>
      <c r="C642" t="s">
        <v>24</v>
      </c>
      <c r="D642" t="s">
        <v>25</v>
      </c>
      <c r="E642" s="3">
        <v>41987</v>
      </c>
      <c r="F642" t="s">
        <v>26</v>
      </c>
      <c r="G642" t="s">
        <v>27</v>
      </c>
    </row>
    <row r="643" spans="1:7" x14ac:dyDescent="0.25">
      <c r="A643" t="s">
        <v>658</v>
      </c>
      <c r="B643" t="s">
        <v>659</v>
      </c>
      <c r="C643" t="s">
        <v>24</v>
      </c>
      <c r="D643" t="s">
        <v>28</v>
      </c>
      <c r="E643" s="3">
        <v>43295</v>
      </c>
      <c r="F643" t="s">
        <v>26</v>
      </c>
      <c r="G643" t="s">
        <v>27</v>
      </c>
    </row>
    <row r="644" spans="1:7" x14ac:dyDescent="0.25">
      <c r="A644" t="s">
        <v>660</v>
      </c>
      <c r="B644" t="s">
        <v>661</v>
      </c>
      <c r="C644" t="s">
        <v>24</v>
      </c>
      <c r="D644" t="s">
        <v>25</v>
      </c>
      <c r="E644" s="3">
        <v>23744</v>
      </c>
      <c r="F644" t="s">
        <v>26</v>
      </c>
      <c r="G644" t="s">
        <v>27</v>
      </c>
    </row>
    <row r="645" spans="1:7" x14ac:dyDescent="0.25">
      <c r="A645" t="s">
        <v>660</v>
      </c>
      <c r="B645" t="s">
        <v>661</v>
      </c>
      <c r="C645" t="s">
        <v>24</v>
      </c>
      <c r="D645" t="s">
        <v>28</v>
      </c>
      <c r="E645" s="3">
        <v>24592</v>
      </c>
      <c r="F645" t="s">
        <v>26</v>
      </c>
      <c r="G645" t="s">
        <v>27</v>
      </c>
    </row>
    <row r="646" spans="1:7" x14ac:dyDescent="0.25">
      <c r="A646" t="s">
        <v>662</v>
      </c>
      <c r="B646" t="s">
        <v>663</v>
      </c>
      <c r="C646" t="s">
        <v>24</v>
      </c>
      <c r="D646" t="s">
        <v>25</v>
      </c>
      <c r="E646" s="3">
        <v>26606</v>
      </c>
      <c r="F646" t="s">
        <v>26</v>
      </c>
      <c r="G646" t="s">
        <v>27</v>
      </c>
    </row>
    <row r="647" spans="1:7" x14ac:dyDescent="0.25">
      <c r="A647" t="s">
        <v>662</v>
      </c>
      <c r="B647" t="s">
        <v>663</v>
      </c>
      <c r="C647" t="s">
        <v>24</v>
      </c>
      <c r="D647" t="s">
        <v>28</v>
      </c>
      <c r="E647" s="3">
        <v>27484</v>
      </c>
      <c r="F647" t="s">
        <v>26</v>
      </c>
      <c r="G647" t="s">
        <v>27</v>
      </c>
    </row>
    <row r="648" spans="1:7" x14ac:dyDescent="0.25">
      <c r="A648" t="s">
        <v>664</v>
      </c>
      <c r="B648" t="s">
        <v>665</v>
      </c>
      <c r="C648" t="s">
        <v>24</v>
      </c>
      <c r="D648" t="s">
        <v>25</v>
      </c>
      <c r="E648" s="3">
        <v>23495</v>
      </c>
      <c r="F648" t="s">
        <v>26</v>
      </c>
      <c r="G648" t="s">
        <v>27</v>
      </c>
    </row>
    <row r="649" spans="1:7" x14ac:dyDescent="0.25">
      <c r="A649" t="s">
        <v>664</v>
      </c>
      <c r="B649" t="s">
        <v>665</v>
      </c>
      <c r="C649" t="s">
        <v>24</v>
      </c>
      <c r="D649" t="s">
        <v>28</v>
      </c>
      <c r="E649" s="3">
        <v>24420</v>
      </c>
      <c r="F649" t="s">
        <v>26</v>
      </c>
      <c r="G649" t="s">
        <v>27</v>
      </c>
    </row>
    <row r="650" spans="1:7" x14ac:dyDescent="0.25">
      <c r="A650" t="s">
        <v>666</v>
      </c>
      <c r="B650" t="s">
        <v>667</v>
      </c>
      <c r="C650" t="s">
        <v>24</v>
      </c>
      <c r="D650" t="s">
        <v>25</v>
      </c>
      <c r="E650" s="3">
        <v>24001</v>
      </c>
      <c r="F650" t="s">
        <v>26</v>
      </c>
      <c r="G650" t="s">
        <v>27</v>
      </c>
    </row>
    <row r="651" spans="1:7" x14ac:dyDescent="0.25">
      <c r="A651" t="s">
        <v>666</v>
      </c>
      <c r="B651" t="s">
        <v>667</v>
      </c>
      <c r="C651" t="s">
        <v>24</v>
      </c>
      <c r="D651" t="s">
        <v>28</v>
      </c>
      <c r="E651" s="3">
        <v>24707</v>
      </c>
      <c r="F651" t="s">
        <v>26</v>
      </c>
      <c r="G651" t="s">
        <v>27</v>
      </c>
    </row>
    <row r="652" spans="1:7" x14ac:dyDescent="0.25">
      <c r="A652" t="s">
        <v>668</v>
      </c>
      <c r="B652" t="s">
        <v>669</v>
      </c>
      <c r="C652" t="s">
        <v>24</v>
      </c>
      <c r="D652" t="s">
        <v>25</v>
      </c>
      <c r="E652" s="3">
        <v>18995</v>
      </c>
      <c r="F652" t="s">
        <v>26</v>
      </c>
      <c r="G652" t="s">
        <v>27</v>
      </c>
    </row>
    <row r="653" spans="1:7" x14ac:dyDescent="0.25">
      <c r="A653" t="s">
        <v>668</v>
      </c>
      <c r="B653" t="s">
        <v>669</v>
      </c>
      <c r="C653" t="s">
        <v>24</v>
      </c>
      <c r="D653" t="s">
        <v>28</v>
      </c>
      <c r="E653" s="3">
        <v>19586</v>
      </c>
      <c r="F653" t="s">
        <v>26</v>
      </c>
      <c r="G653" t="s">
        <v>27</v>
      </c>
    </row>
    <row r="654" spans="1:7" x14ac:dyDescent="0.25">
      <c r="A654" t="s">
        <v>670</v>
      </c>
      <c r="B654" t="s">
        <v>671</v>
      </c>
      <c r="C654" t="s">
        <v>24</v>
      </c>
      <c r="D654" t="s">
        <v>25</v>
      </c>
      <c r="E654" s="3">
        <v>37563</v>
      </c>
      <c r="F654" t="s">
        <v>26</v>
      </c>
      <c r="G654" t="s">
        <v>27</v>
      </c>
    </row>
    <row r="655" spans="1:7" x14ac:dyDescent="0.25">
      <c r="A655" t="s">
        <v>670</v>
      </c>
      <c r="B655" t="s">
        <v>671</v>
      </c>
      <c r="C655" t="s">
        <v>24</v>
      </c>
      <c r="D655" t="s">
        <v>28</v>
      </c>
      <c r="E655" s="3">
        <v>38494</v>
      </c>
      <c r="F655" t="s">
        <v>26</v>
      </c>
      <c r="G655" t="s">
        <v>27</v>
      </c>
    </row>
    <row r="656" spans="1:7" x14ac:dyDescent="0.25">
      <c r="A656" t="s">
        <v>672</v>
      </c>
      <c r="B656" t="s">
        <v>673</v>
      </c>
      <c r="C656" t="s">
        <v>24</v>
      </c>
      <c r="D656" t="s">
        <v>25</v>
      </c>
      <c r="E656" s="3">
        <v>27637</v>
      </c>
      <c r="F656" t="s">
        <v>26</v>
      </c>
      <c r="G656" t="s">
        <v>27</v>
      </c>
    </row>
    <row r="657" spans="1:7" x14ac:dyDescent="0.25">
      <c r="A657" t="s">
        <v>672</v>
      </c>
      <c r="B657" t="s">
        <v>673</v>
      </c>
      <c r="C657" t="s">
        <v>24</v>
      </c>
      <c r="D657" t="s">
        <v>28</v>
      </c>
      <c r="E657" s="3">
        <v>28544</v>
      </c>
      <c r="F657" t="s">
        <v>26</v>
      </c>
      <c r="G657" t="s">
        <v>27</v>
      </c>
    </row>
    <row r="658" spans="1:7" x14ac:dyDescent="0.25">
      <c r="A658" t="s">
        <v>674</v>
      </c>
      <c r="B658" t="s">
        <v>675</v>
      </c>
      <c r="C658" t="s">
        <v>24</v>
      </c>
      <c r="D658" t="s">
        <v>25</v>
      </c>
      <c r="E658" s="3">
        <v>36250</v>
      </c>
      <c r="F658" t="s">
        <v>26</v>
      </c>
      <c r="G658" t="s">
        <v>27</v>
      </c>
    </row>
    <row r="659" spans="1:7" x14ac:dyDescent="0.25">
      <c r="A659" t="s">
        <v>674</v>
      </c>
      <c r="B659" t="s">
        <v>675</v>
      </c>
      <c r="C659" t="s">
        <v>24</v>
      </c>
      <c r="D659" t="s">
        <v>28</v>
      </c>
      <c r="E659" s="3">
        <v>37651</v>
      </c>
      <c r="F659" t="s">
        <v>26</v>
      </c>
      <c r="G659" t="s">
        <v>27</v>
      </c>
    </row>
    <row r="660" spans="1:7" x14ac:dyDescent="0.25">
      <c r="A660" t="s">
        <v>676</v>
      </c>
      <c r="B660" t="s">
        <v>677</v>
      </c>
      <c r="C660" t="s">
        <v>24</v>
      </c>
      <c r="D660" t="s">
        <v>25</v>
      </c>
      <c r="E660" s="3">
        <v>25337</v>
      </c>
      <c r="F660" t="s">
        <v>26</v>
      </c>
      <c r="G660" t="s">
        <v>27</v>
      </c>
    </row>
    <row r="661" spans="1:7" x14ac:dyDescent="0.25">
      <c r="A661" t="s">
        <v>676</v>
      </c>
      <c r="B661" t="s">
        <v>677</v>
      </c>
      <c r="C661" t="s">
        <v>24</v>
      </c>
      <c r="D661" t="s">
        <v>28</v>
      </c>
      <c r="E661" s="3">
        <v>26334</v>
      </c>
      <c r="F661" t="s">
        <v>26</v>
      </c>
      <c r="G661" t="s">
        <v>27</v>
      </c>
    </row>
    <row r="662" spans="1:7" x14ac:dyDescent="0.25">
      <c r="A662" t="s">
        <v>678</v>
      </c>
      <c r="B662" t="s">
        <v>679</v>
      </c>
      <c r="C662" t="s">
        <v>24</v>
      </c>
      <c r="D662" t="s">
        <v>25</v>
      </c>
      <c r="E662" s="3">
        <v>49913</v>
      </c>
      <c r="F662" t="s">
        <v>26</v>
      </c>
      <c r="G662" t="s">
        <v>27</v>
      </c>
    </row>
    <row r="663" spans="1:7" x14ac:dyDescent="0.25">
      <c r="A663" t="s">
        <v>678</v>
      </c>
      <c r="B663" t="s">
        <v>679</v>
      </c>
      <c r="C663" t="s">
        <v>24</v>
      </c>
      <c r="D663" t="s">
        <v>28</v>
      </c>
      <c r="E663" s="3">
        <v>51868</v>
      </c>
      <c r="F663" t="s">
        <v>26</v>
      </c>
      <c r="G663" t="s">
        <v>27</v>
      </c>
    </row>
    <row r="664" spans="1:7" x14ac:dyDescent="0.25">
      <c r="A664" t="s">
        <v>680</v>
      </c>
      <c r="B664" t="s">
        <v>681</v>
      </c>
      <c r="C664" t="s">
        <v>24</v>
      </c>
      <c r="D664" t="s">
        <v>25</v>
      </c>
      <c r="E664" s="3">
        <v>49688</v>
      </c>
      <c r="F664" t="s">
        <v>26</v>
      </c>
      <c r="G664" t="s">
        <v>27</v>
      </c>
    </row>
    <row r="665" spans="1:7" x14ac:dyDescent="0.25">
      <c r="A665" t="s">
        <v>680</v>
      </c>
      <c r="B665" t="s">
        <v>681</v>
      </c>
      <c r="C665" t="s">
        <v>24</v>
      </c>
      <c r="D665" t="s">
        <v>28</v>
      </c>
      <c r="E665" s="3">
        <v>51227</v>
      </c>
      <c r="F665" t="s">
        <v>26</v>
      </c>
      <c r="G665" t="s">
        <v>27</v>
      </c>
    </row>
    <row r="666" spans="1:7" x14ac:dyDescent="0.25">
      <c r="A666" t="s">
        <v>682</v>
      </c>
      <c r="B666" t="s">
        <v>683</v>
      </c>
      <c r="C666" t="s">
        <v>24</v>
      </c>
      <c r="D666" t="s">
        <v>25</v>
      </c>
      <c r="E666" s="3">
        <v>78636</v>
      </c>
      <c r="F666" t="s">
        <v>26</v>
      </c>
      <c r="G666" t="s">
        <v>27</v>
      </c>
    </row>
    <row r="667" spans="1:7" x14ac:dyDescent="0.25">
      <c r="A667" t="s">
        <v>682</v>
      </c>
      <c r="B667" t="s">
        <v>683</v>
      </c>
      <c r="C667" t="s">
        <v>24</v>
      </c>
      <c r="D667" t="s">
        <v>28</v>
      </c>
      <c r="E667" s="3">
        <v>81709</v>
      </c>
      <c r="F667" t="s">
        <v>26</v>
      </c>
      <c r="G667" t="s">
        <v>27</v>
      </c>
    </row>
    <row r="668" spans="1:7" x14ac:dyDescent="0.25">
      <c r="A668" t="s">
        <v>684</v>
      </c>
      <c r="B668" t="s">
        <v>685</v>
      </c>
      <c r="C668" t="s">
        <v>24</v>
      </c>
      <c r="D668" t="s">
        <v>25</v>
      </c>
      <c r="E668" s="3">
        <v>26347</v>
      </c>
      <c r="F668" t="s">
        <v>26</v>
      </c>
      <c r="G668" t="s">
        <v>27</v>
      </c>
    </row>
    <row r="669" spans="1:7" x14ac:dyDescent="0.25">
      <c r="A669" t="s">
        <v>684</v>
      </c>
      <c r="B669" t="s">
        <v>685</v>
      </c>
      <c r="C669" t="s">
        <v>24</v>
      </c>
      <c r="D669" t="s">
        <v>28</v>
      </c>
      <c r="E669" s="3">
        <v>27284</v>
      </c>
      <c r="F669" t="s">
        <v>26</v>
      </c>
      <c r="G669" t="s">
        <v>27</v>
      </c>
    </row>
    <row r="670" spans="1:7" x14ac:dyDescent="0.25">
      <c r="A670" t="s">
        <v>686</v>
      </c>
      <c r="B670" t="s">
        <v>687</v>
      </c>
      <c r="C670" t="s">
        <v>24</v>
      </c>
      <c r="D670" t="s">
        <v>25</v>
      </c>
      <c r="E670" s="3">
        <v>44100</v>
      </c>
      <c r="F670" t="s">
        <v>26</v>
      </c>
      <c r="G670" t="s">
        <v>27</v>
      </c>
    </row>
    <row r="671" spans="1:7" x14ac:dyDescent="0.25">
      <c r="A671" t="s">
        <v>686</v>
      </c>
      <c r="B671" t="s">
        <v>687</v>
      </c>
      <c r="C671" t="s">
        <v>24</v>
      </c>
      <c r="D671" t="s">
        <v>28</v>
      </c>
      <c r="E671" s="3">
        <v>45404</v>
      </c>
      <c r="F671" t="s">
        <v>26</v>
      </c>
      <c r="G671" t="s">
        <v>27</v>
      </c>
    </row>
    <row r="672" spans="1:7" x14ac:dyDescent="0.25">
      <c r="A672" t="s">
        <v>688</v>
      </c>
      <c r="B672" t="s">
        <v>689</v>
      </c>
      <c r="C672" t="s">
        <v>24</v>
      </c>
      <c r="D672" t="s">
        <v>25</v>
      </c>
      <c r="E672" s="3">
        <v>39412</v>
      </c>
      <c r="F672" t="s">
        <v>26</v>
      </c>
      <c r="G672" t="s">
        <v>27</v>
      </c>
    </row>
    <row r="673" spans="1:7" x14ac:dyDescent="0.25">
      <c r="A673" t="s">
        <v>688</v>
      </c>
      <c r="B673" t="s">
        <v>689</v>
      </c>
      <c r="C673" t="s">
        <v>24</v>
      </c>
      <c r="D673" t="s">
        <v>28</v>
      </c>
      <c r="E673" s="3">
        <v>40517</v>
      </c>
      <c r="F673" t="s">
        <v>26</v>
      </c>
      <c r="G673" t="s">
        <v>27</v>
      </c>
    </row>
    <row r="674" spans="1:7" x14ac:dyDescent="0.25">
      <c r="A674" t="s">
        <v>690</v>
      </c>
      <c r="B674" t="s">
        <v>691</v>
      </c>
      <c r="C674" t="s">
        <v>24</v>
      </c>
      <c r="D674" t="s">
        <v>25</v>
      </c>
      <c r="E674" s="3">
        <v>23341</v>
      </c>
      <c r="F674" t="s">
        <v>26</v>
      </c>
      <c r="G674" t="s">
        <v>27</v>
      </c>
    </row>
    <row r="675" spans="1:7" x14ac:dyDescent="0.25">
      <c r="A675" t="s">
        <v>690</v>
      </c>
      <c r="B675" t="s">
        <v>691</v>
      </c>
      <c r="C675" t="s">
        <v>24</v>
      </c>
      <c r="D675" t="s">
        <v>28</v>
      </c>
      <c r="E675" s="3">
        <v>24295</v>
      </c>
      <c r="F675" t="s">
        <v>26</v>
      </c>
      <c r="G675" t="s">
        <v>27</v>
      </c>
    </row>
    <row r="676" spans="1:7" x14ac:dyDescent="0.25">
      <c r="A676" t="s">
        <v>692</v>
      </c>
      <c r="B676" t="s">
        <v>693</v>
      </c>
      <c r="C676" t="s">
        <v>24</v>
      </c>
      <c r="D676" t="s">
        <v>25</v>
      </c>
      <c r="E676" s="3">
        <v>52882</v>
      </c>
      <c r="F676" t="s">
        <v>26</v>
      </c>
      <c r="G676" t="s">
        <v>27</v>
      </c>
    </row>
    <row r="677" spans="1:7" x14ac:dyDescent="0.25">
      <c r="A677" t="s">
        <v>692</v>
      </c>
      <c r="B677" t="s">
        <v>693</v>
      </c>
      <c r="C677" t="s">
        <v>24</v>
      </c>
      <c r="D677" t="s">
        <v>28</v>
      </c>
      <c r="E677" s="3">
        <v>54505</v>
      </c>
      <c r="F677" t="s">
        <v>26</v>
      </c>
      <c r="G677" t="s">
        <v>27</v>
      </c>
    </row>
    <row r="678" spans="1:7" x14ac:dyDescent="0.25">
      <c r="A678" t="s">
        <v>694</v>
      </c>
      <c r="B678" t="s">
        <v>695</v>
      </c>
      <c r="C678" t="s">
        <v>24</v>
      </c>
      <c r="D678" t="s">
        <v>25</v>
      </c>
      <c r="E678" s="3">
        <v>27947</v>
      </c>
      <c r="F678" t="s">
        <v>26</v>
      </c>
      <c r="G678" t="s">
        <v>27</v>
      </c>
    </row>
    <row r="679" spans="1:7" x14ac:dyDescent="0.25">
      <c r="A679" t="s">
        <v>694</v>
      </c>
      <c r="B679" t="s">
        <v>695</v>
      </c>
      <c r="C679" t="s">
        <v>24</v>
      </c>
      <c r="D679" t="s">
        <v>28</v>
      </c>
      <c r="E679" s="3">
        <v>29270</v>
      </c>
      <c r="F679" t="s">
        <v>26</v>
      </c>
      <c r="G679" t="s">
        <v>27</v>
      </c>
    </row>
    <row r="680" spans="1:7" x14ac:dyDescent="0.25">
      <c r="A680" t="s">
        <v>696</v>
      </c>
      <c r="B680" t="s">
        <v>697</v>
      </c>
      <c r="C680" t="s">
        <v>24</v>
      </c>
      <c r="D680" t="s">
        <v>25</v>
      </c>
      <c r="E680" s="3">
        <v>60714</v>
      </c>
      <c r="F680" t="s">
        <v>26</v>
      </c>
      <c r="G680" t="s">
        <v>27</v>
      </c>
    </row>
    <row r="681" spans="1:7" x14ac:dyDescent="0.25">
      <c r="A681" t="s">
        <v>696</v>
      </c>
      <c r="B681" t="s">
        <v>697</v>
      </c>
      <c r="C681" t="s">
        <v>24</v>
      </c>
      <c r="D681" t="s">
        <v>28</v>
      </c>
      <c r="E681" s="3">
        <v>64314</v>
      </c>
      <c r="F681" t="s">
        <v>26</v>
      </c>
      <c r="G681" t="s">
        <v>27</v>
      </c>
    </row>
    <row r="682" spans="1:7" x14ac:dyDescent="0.25">
      <c r="A682" t="s">
        <v>698</v>
      </c>
      <c r="B682" t="s">
        <v>699</v>
      </c>
      <c r="C682" t="s">
        <v>24</v>
      </c>
      <c r="D682" t="s">
        <v>25</v>
      </c>
      <c r="E682" s="3">
        <v>73557</v>
      </c>
      <c r="F682" t="s">
        <v>26</v>
      </c>
      <c r="G682" t="s">
        <v>27</v>
      </c>
    </row>
    <row r="683" spans="1:7" x14ac:dyDescent="0.25">
      <c r="A683" t="s">
        <v>698</v>
      </c>
      <c r="B683" t="s">
        <v>699</v>
      </c>
      <c r="C683" t="s">
        <v>24</v>
      </c>
      <c r="D683" t="s">
        <v>28</v>
      </c>
      <c r="E683" s="3">
        <v>76996</v>
      </c>
      <c r="F683" t="s">
        <v>26</v>
      </c>
      <c r="G683" t="s">
        <v>27</v>
      </c>
    </row>
    <row r="684" spans="1:7" x14ac:dyDescent="0.25">
      <c r="A684" t="s">
        <v>700</v>
      </c>
      <c r="B684" t="s">
        <v>122</v>
      </c>
      <c r="C684" t="s">
        <v>24</v>
      </c>
      <c r="D684" t="s">
        <v>25</v>
      </c>
      <c r="E684" s="3">
        <v>18798</v>
      </c>
      <c r="F684" t="s">
        <v>26</v>
      </c>
      <c r="G684" t="s">
        <v>27</v>
      </c>
    </row>
    <row r="685" spans="1:7" x14ac:dyDescent="0.25">
      <c r="A685" t="s">
        <v>700</v>
      </c>
      <c r="B685" t="s">
        <v>122</v>
      </c>
      <c r="C685" t="s">
        <v>24</v>
      </c>
      <c r="D685" t="s">
        <v>28</v>
      </c>
      <c r="E685" s="3">
        <v>19538</v>
      </c>
      <c r="F685" t="s">
        <v>26</v>
      </c>
      <c r="G685" t="s">
        <v>27</v>
      </c>
    </row>
    <row r="686" spans="1:7" x14ac:dyDescent="0.25">
      <c r="A686" t="s">
        <v>701</v>
      </c>
      <c r="B686" t="s">
        <v>702</v>
      </c>
      <c r="C686" t="s">
        <v>24</v>
      </c>
      <c r="D686" t="s">
        <v>25</v>
      </c>
      <c r="E686" s="3">
        <v>41846</v>
      </c>
      <c r="F686" t="s">
        <v>26</v>
      </c>
      <c r="G686" t="s">
        <v>27</v>
      </c>
    </row>
    <row r="687" spans="1:7" x14ac:dyDescent="0.25">
      <c r="A687" t="s">
        <v>701</v>
      </c>
      <c r="B687" t="s">
        <v>702</v>
      </c>
      <c r="C687" t="s">
        <v>24</v>
      </c>
      <c r="D687" t="s">
        <v>28</v>
      </c>
      <c r="E687" s="3">
        <v>43597</v>
      </c>
      <c r="F687" t="s">
        <v>26</v>
      </c>
      <c r="G687" t="s">
        <v>27</v>
      </c>
    </row>
    <row r="688" spans="1:7" x14ac:dyDescent="0.25">
      <c r="A688" t="s">
        <v>703</v>
      </c>
      <c r="B688" t="s">
        <v>704</v>
      </c>
      <c r="C688" t="s">
        <v>24</v>
      </c>
      <c r="D688" t="s">
        <v>25</v>
      </c>
      <c r="E688" s="3">
        <v>92482</v>
      </c>
      <c r="F688" t="s">
        <v>26</v>
      </c>
      <c r="G688" t="s">
        <v>27</v>
      </c>
    </row>
    <row r="689" spans="1:7" x14ac:dyDescent="0.25">
      <c r="A689" t="s">
        <v>703</v>
      </c>
      <c r="B689" t="s">
        <v>704</v>
      </c>
      <c r="C689" t="s">
        <v>24</v>
      </c>
      <c r="D689" t="s">
        <v>28</v>
      </c>
      <c r="E689" s="3">
        <v>97511</v>
      </c>
      <c r="F689" t="s">
        <v>26</v>
      </c>
      <c r="G689" t="s">
        <v>27</v>
      </c>
    </row>
    <row r="690" spans="1:7" x14ac:dyDescent="0.25">
      <c r="A690" t="s">
        <v>705</v>
      </c>
      <c r="B690" t="s">
        <v>706</v>
      </c>
      <c r="C690" t="s">
        <v>24</v>
      </c>
      <c r="D690" t="s">
        <v>25</v>
      </c>
      <c r="E690" s="3">
        <v>43816</v>
      </c>
      <c r="F690" t="s">
        <v>26</v>
      </c>
      <c r="G690" t="s">
        <v>27</v>
      </c>
    </row>
    <row r="691" spans="1:7" x14ac:dyDescent="0.25">
      <c r="A691" t="s">
        <v>705</v>
      </c>
      <c r="B691" t="s">
        <v>706</v>
      </c>
      <c r="C691" t="s">
        <v>24</v>
      </c>
      <c r="D691" t="s">
        <v>28</v>
      </c>
      <c r="E691" s="3">
        <v>45359</v>
      </c>
      <c r="F691" t="s">
        <v>26</v>
      </c>
      <c r="G691" t="s">
        <v>27</v>
      </c>
    </row>
    <row r="692" spans="1:7" x14ac:dyDescent="0.25">
      <c r="A692" t="s">
        <v>707</v>
      </c>
      <c r="B692" t="s">
        <v>708</v>
      </c>
      <c r="C692" t="s">
        <v>24</v>
      </c>
      <c r="D692" t="s">
        <v>25</v>
      </c>
      <c r="E692" s="3">
        <v>32258</v>
      </c>
      <c r="F692" t="s">
        <v>26</v>
      </c>
      <c r="G692" t="s">
        <v>27</v>
      </c>
    </row>
    <row r="693" spans="1:7" x14ac:dyDescent="0.25">
      <c r="A693" t="s">
        <v>707</v>
      </c>
      <c r="B693" t="s">
        <v>708</v>
      </c>
      <c r="C693" t="s">
        <v>24</v>
      </c>
      <c r="D693" t="s">
        <v>28</v>
      </c>
      <c r="E693" s="3">
        <v>33719</v>
      </c>
      <c r="F693" t="s">
        <v>26</v>
      </c>
      <c r="G693" t="s">
        <v>27</v>
      </c>
    </row>
    <row r="694" spans="1:7" x14ac:dyDescent="0.25">
      <c r="A694" t="s">
        <v>709</v>
      </c>
      <c r="B694" t="s">
        <v>710</v>
      </c>
      <c r="C694" t="s">
        <v>24</v>
      </c>
      <c r="D694" t="s">
        <v>25</v>
      </c>
      <c r="E694" s="3">
        <v>47626</v>
      </c>
      <c r="F694" t="s">
        <v>26</v>
      </c>
      <c r="G694" t="s">
        <v>27</v>
      </c>
    </row>
    <row r="695" spans="1:7" x14ac:dyDescent="0.25">
      <c r="A695" t="s">
        <v>709</v>
      </c>
      <c r="B695" t="s">
        <v>710</v>
      </c>
      <c r="C695" t="s">
        <v>24</v>
      </c>
      <c r="D695" t="s">
        <v>28</v>
      </c>
      <c r="E695" s="3">
        <v>50093</v>
      </c>
      <c r="F695" t="s">
        <v>26</v>
      </c>
      <c r="G695" t="s">
        <v>27</v>
      </c>
    </row>
    <row r="696" spans="1:7" x14ac:dyDescent="0.25">
      <c r="A696" t="s">
        <v>711</v>
      </c>
      <c r="B696" t="s">
        <v>712</v>
      </c>
      <c r="C696" t="s">
        <v>24</v>
      </c>
      <c r="D696" t="s">
        <v>25</v>
      </c>
      <c r="E696" s="3">
        <v>41530</v>
      </c>
      <c r="F696" t="s">
        <v>26</v>
      </c>
      <c r="G696" t="s">
        <v>27</v>
      </c>
    </row>
    <row r="697" spans="1:7" x14ac:dyDescent="0.25">
      <c r="A697" t="s">
        <v>711</v>
      </c>
      <c r="B697" t="s">
        <v>712</v>
      </c>
      <c r="C697" t="s">
        <v>24</v>
      </c>
      <c r="D697" t="s">
        <v>28</v>
      </c>
      <c r="E697" s="3">
        <v>43035</v>
      </c>
      <c r="F697" t="s">
        <v>26</v>
      </c>
      <c r="G697" t="s">
        <v>27</v>
      </c>
    </row>
    <row r="698" spans="1:7" x14ac:dyDescent="0.25">
      <c r="A698" t="s">
        <v>713</v>
      </c>
      <c r="B698" t="s">
        <v>714</v>
      </c>
      <c r="C698" t="s">
        <v>24</v>
      </c>
      <c r="D698" t="s">
        <v>25</v>
      </c>
      <c r="E698" s="3">
        <v>42891</v>
      </c>
      <c r="F698" t="s">
        <v>26</v>
      </c>
      <c r="G698" t="s">
        <v>27</v>
      </c>
    </row>
    <row r="699" spans="1:7" x14ac:dyDescent="0.25">
      <c r="A699" t="s">
        <v>713</v>
      </c>
      <c r="B699" t="s">
        <v>714</v>
      </c>
      <c r="C699" t="s">
        <v>24</v>
      </c>
      <c r="D699" t="s">
        <v>28</v>
      </c>
      <c r="E699" s="3">
        <v>44436</v>
      </c>
      <c r="F699" t="s">
        <v>26</v>
      </c>
      <c r="G699" t="s">
        <v>27</v>
      </c>
    </row>
    <row r="700" spans="1:7" x14ac:dyDescent="0.25">
      <c r="A700" t="s">
        <v>715</v>
      </c>
      <c r="B700" t="s">
        <v>716</v>
      </c>
      <c r="C700" t="s">
        <v>24</v>
      </c>
      <c r="D700" t="s">
        <v>25</v>
      </c>
      <c r="E700" s="3">
        <v>31672</v>
      </c>
      <c r="F700" t="s">
        <v>26</v>
      </c>
      <c r="G700" t="s">
        <v>27</v>
      </c>
    </row>
    <row r="701" spans="1:7" x14ac:dyDescent="0.25">
      <c r="A701" t="s">
        <v>715</v>
      </c>
      <c r="B701" t="s">
        <v>716</v>
      </c>
      <c r="C701" t="s">
        <v>24</v>
      </c>
      <c r="D701" t="s">
        <v>28</v>
      </c>
      <c r="E701" s="3">
        <v>32593</v>
      </c>
      <c r="F701" t="s">
        <v>26</v>
      </c>
      <c r="G701" t="s">
        <v>27</v>
      </c>
    </row>
    <row r="702" spans="1:7" x14ac:dyDescent="0.25">
      <c r="A702" t="s">
        <v>717</v>
      </c>
      <c r="B702" t="s">
        <v>718</v>
      </c>
      <c r="C702" t="s">
        <v>24</v>
      </c>
      <c r="D702" t="s">
        <v>25</v>
      </c>
      <c r="E702" s="3">
        <v>60593</v>
      </c>
      <c r="F702" t="s">
        <v>26</v>
      </c>
      <c r="G702" t="s">
        <v>27</v>
      </c>
    </row>
    <row r="703" spans="1:7" x14ac:dyDescent="0.25">
      <c r="A703" t="s">
        <v>717</v>
      </c>
      <c r="B703" t="s">
        <v>718</v>
      </c>
      <c r="C703" t="s">
        <v>24</v>
      </c>
      <c r="D703" t="s">
        <v>28</v>
      </c>
      <c r="E703" s="3">
        <v>63393</v>
      </c>
      <c r="F703" t="s">
        <v>26</v>
      </c>
      <c r="G703" t="s">
        <v>27</v>
      </c>
    </row>
    <row r="704" spans="1:7" x14ac:dyDescent="0.25">
      <c r="A704" t="s">
        <v>719</v>
      </c>
      <c r="B704" t="s">
        <v>720</v>
      </c>
      <c r="C704" t="s">
        <v>24</v>
      </c>
      <c r="D704" t="s">
        <v>25</v>
      </c>
      <c r="E704" s="3">
        <v>59236</v>
      </c>
      <c r="F704" t="s">
        <v>26</v>
      </c>
      <c r="G704" t="s">
        <v>27</v>
      </c>
    </row>
    <row r="705" spans="1:7" x14ac:dyDescent="0.25">
      <c r="A705" t="s">
        <v>719</v>
      </c>
      <c r="B705" t="s">
        <v>720</v>
      </c>
      <c r="C705" t="s">
        <v>24</v>
      </c>
      <c r="D705" t="s">
        <v>28</v>
      </c>
      <c r="E705" s="3">
        <v>61036</v>
      </c>
      <c r="F705" t="s">
        <v>26</v>
      </c>
      <c r="G705" t="s">
        <v>27</v>
      </c>
    </row>
    <row r="706" spans="1:7" x14ac:dyDescent="0.25">
      <c r="A706" t="s">
        <v>721</v>
      </c>
      <c r="B706" t="s">
        <v>722</v>
      </c>
      <c r="C706" t="s">
        <v>24</v>
      </c>
      <c r="D706" t="s">
        <v>25</v>
      </c>
      <c r="E706" s="3">
        <v>22849</v>
      </c>
      <c r="F706" t="s">
        <v>26</v>
      </c>
      <c r="G706" t="s">
        <v>27</v>
      </c>
    </row>
    <row r="707" spans="1:7" x14ac:dyDescent="0.25">
      <c r="A707" t="s">
        <v>721</v>
      </c>
      <c r="B707" t="s">
        <v>722</v>
      </c>
      <c r="C707" t="s">
        <v>24</v>
      </c>
      <c r="D707" t="s">
        <v>28</v>
      </c>
      <c r="E707" s="3">
        <v>23671</v>
      </c>
      <c r="F707" t="s">
        <v>26</v>
      </c>
      <c r="G707" t="s">
        <v>27</v>
      </c>
    </row>
    <row r="708" spans="1:7" x14ac:dyDescent="0.25">
      <c r="A708" t="s">
        <v>723</v>
      </c>
      <c r="B708" t="s">
        <v>724</v>
      </c>
      <c r="C708" t="s">
        <v>24</v>
      </c>
      <c r="D708" t="s">
        <v>25</v>
      </c>
      <c r="E708" s="3">
        <v>250545</v>
      </c>
      <c r="F708" t="s">
        <v>26</v>
      </c>
      <c r="G708" t="s">
        <v>27</v>
      </c>
    </row>
    <row r="709" spans="1:7" x14ac:dyDescent="0.25">
      <c r="A709" t="s">
        <v>723</v>
      </c>
      <c r="B709" t="s">
        <v>724</v>
      </c>
      <c r="C709" t="s">
        <v>24</v>
      </c>
      <c r="D709" t="s">
        <v>28</v>
      </c>
      <c r="E709" s="3">
        <v>255176</v>
      </c>
      <c r="F709" t="s">
        <v>26</v>
      </c>
      <c r="G709" t="s">
        <v>27</v>
      </c>
    </row>
    <row r="710" spans="1:7" x14ac:dyDescent="0.25">
      <c r="A710" t="s">
        <v>725</v>
      </c>
      <c r="B710" t="s">
        <v>726</v>
      </c>
      <c r="C710" t="s">
        <v>24</v>
      </c>
      <c r="D710" t="s">
        <v>25</v>
      </c>
      <c r="E710" s="3">
        <v>129014</v>
      </c>
      <c r="F710" t="s">
        <v>26</v>
      </c>
      <c r="G710" t="s">
        <v>27</v>
      </c>
    </row>
    <row r="711" spans="1:7" x14ac:dyDescent="0.25">
      <c r="A711" t="s">
        <v>725</v>
      </c>
      <c r="B711" t="s">
        <v>726</v>
      </c>
      <c r="C711" t="s">
        <v>24</v>
      </c>
      <c r="D711" t="s">
        <v>28</v>
      </c>
      <c r="E711" s="3">
        <v>134218</v>
      </c>
      <c r="F711" t="s">
        <v>26</v>
      </c>
      <c r="G711" t="s">
        <v>27</v>
      </c>
    </row>
    <row r="712" spans="1:7" x14ac:dyDescent="0.25">
      <c r="A712" t="s">
        <v>727</v>
      </c>
      <c r="B712" t="s">
        <v>728</v>
      </c>
      <c r="C712" t="s">
        <v>24</v>
      </c>
      <c r="D712" t="s">
        <v>25</v>
      </c>
      <c r="E712" s="3">
        <v>26490</v>
      </c>
      <c r="F712" t="s">
        <v>26</v>
      </c>
      <c r="G712" t="s">
        <v>27</v>
      </c>
    </row>
    <row r="713" spans="1:7" x14ac:dyDescent="0.25">
      <c r="A713" t="s">
        <v>727</v>
      </c>
      <c r="B713" t="s">
        <v>728</v>
      </c>
      <c r="C713" t="s">
        <v>24</v>
      </c>
      <c r="D713" t="s">
        <v>28</v>
      </c>
      <c r="E713" s="3">
        <v>26904</v>
      </c>
      <c r="F713" t="s">
        <v>26</v>
      </c>
      <c r="G713" t="s">
        <v>27</v>
      </c>
    </row>
    <row r="714" spans="1:7" x14ac:dyDescent="0.25">
      <c r="A714" t="s">
        <v>729</v>
      </c>
      <c r="B714" t="s">
        <v>730</v>
      </c>
      <c r="C714" t="s">
        <v>24</v>
      </c>
      <c r="D714" t="s">
        <v>25</v>
      </c>
      <c r="E714" s="3">
        <v>48812</v>
      </c>
      <c r="F714" t="s">
        <v>26</v>
      </c>
      <c r="G714" t="s">
        <v>27</v>
      </c>
    </row>
    <row r="715" spans="1:7" x14ac:dyDescent="0.25">
      <c r="A715" t="s">
        <v>729</v>
      </c>
      <c r="B715" t="s">
        <v>730</v>
      </c>
      <c r="C715" t="s">
        <v>24</v>
      </c>
      <c r="D715" t="s">
        <v>28</v>
      </c>
      <c r="E715" s="3">
        <v>50709</v>
      </c>
      <c r="F715" t="s">
        <v>26</v>
      </c>
      <c r="G715" t="s">
        <v>27</v>
      </c>
    </row>
    <row r="716" spans="1:7" x14ac:dyDescent="0.25">
      <c r="A716" t="s">
        <v>731</v>
      </c>
      <c r="B716" t="s">
        <v>732</v>
      </c>
      <c r="C716" t="s">
        <v>24</v>
      </c>
      <c r="D716" t="s">
        <v>25</v>
      </c>
      <c r="E716" s="3">
        <v>30150</v>
      </c>
      <c r="F716" t="s">
        <v>26</v>
      </c>
      <c r="G716" t="s">
        <v>27</v>
      </c>
    </row>
    <row r="717" spans="1:7" x14ac:dyDescent="0.25">
      <c r="A717" t="s">
        <v>731</v>
      </c>
      <c r="B717" t="s">
        <v>732</v>
      </c>
      <c r="C717" t="s">
        <v>24</v>
      </c>
      <c r="D717" t="s">
        <v>28</v>
      </c>
      <c r="E717" s="3">
        <v>31029</v>
      </c>
      <c r="F717" t="s">
        <v>26</v>
      </c>
      <c r="G717" t="s">
        <v>27</v>
      </c>
    </row>
    <row r="718" spans="1:7" x14ac:dyDescent="0.25">
      <c r="A718" t="s">
        <v>733</v>
      </c>
      <c r="B718" t="s">
        <v>734</v>
      </c>
      <c r="C718" t="s">
        <v>24</v>
      </c>
      <c r="D718" t="s">
        <v>25</v>
      </c>
      <c r="E718" s="3">
        <v>38927</v>
      </c>
      <c r="F718" t="s">
        <v>26</v>
      </c>
      <c r="G718" t="s">
        <v>27</v>
      </c>
    </row>
    <row r="719" spans="1:7" x14ac:dyDescent="0.25">
      <c r="A719" t="s">
        <v>733</v>
      </c>
      <c r="B719" t="s">
        <v>734</v>
      </c>
      <c r="C719" t="s">
        <v>24</v>
      </c>
      <c r="D719" t="s">
        <v>28</v>
      </c>
      <c r="E719" s="3">
        <v>40564</v>
      </c>
      <c r="F719" t="s">
        <v>26</v>
      </c>
      <c r="G719" t="s">
        <v>27</v>
      </c>
    </row>
    <row r="720" spans="1:7" x14ac:dyDescent="0.25">
      <c r="A720" t="s">
        <v>735</v>
      </c>
      <c r="B720" t="s">
        <v>736</v>
      </c>
      <c r="C720" t="s">
        <v>24</v>
      </c>
      <c r="D720" t="s">
        <v>25</v>
      </c>
      <c r="E720" s="3">
        <v>21300</v>
      </c>
      <c r="F720" t="s">
        <v>26</v>
      </c>
      <c r="G720" t="s">
        <v>27</v>
      </c>
    </row>
    <row r="721" spans="1:7" x14ac:dyDescent="0.25">
      <c r="A721" t="s">
        <v>735</v>
      </c>
      <c r="B721" t="s">
        <v>736</v>
      </c>
      <c r="C721" t="s">
        <v>24</v>
      </c>
      <c r="D721" t="s">
        <v>28</v>
      </c>
      <c r="E721" s="3">
        <v>21930</v>
      </c>
      <c r="F721" t="s">
        <v>26</v>
      </c>
      <c r="G721" t="s">
        <v>27</v>
      </c>
    </row>
    <row r="722" spans="1:7" x14ac:dyDescent="0.25">
      <c r="A722" t="s">
        <v>737</v>
      </c>
      <c r="B722" t="s">
        <v>738</v>
      </c>
      <c r="C722" t="s">
        <v>24</v>
      </c>
      <c r="D722" t="s">
        <v>25</v>
      </c>
      <c r="E722" s="3">
        <v>32586</v>
      </c>
      <c r="F722" t="s">
        <v>26</v>
      </c>
      <c r="G722" t="s">
        <v>27</v>
      </c>
    </row>
    <row r="723" spans="1:7" x14ac:dyDescent="0.25">
      <c r="A723" t="s">
        <v>737</v>
      </c>
      <c r="B723" t="s">
        <v>738</v>
      </c>
      <c r="C723" t="s">
        <v>24</v>
      </c>
      <c r="D723" t="s">
        <v>28</v>
      </c>
      <c r="E723" s="3">
        <v>33446</v>
      </c>
      <c r="F723" t="s">
        <v>26</v>
      </c>
      <c r="G723" t="s">
        <v>27</v>
      </c>
    </row>
    <row r="724" spans="1:7" x14ac:dyDescent="0.25">
      <c r="A724" t="s">
        <v>739</v>
      </c>
      <c r="B724" t="s">
        <v>740</v>
      </c>
      <c r="C724" t="s">
        <v>24</v>
      </c>
      <c r="D724" t="s">
        <v>25</v>
      </c>
      <c r="E724" s="3">
        <v>30603</v>
      </c>
      <c r="F724" t="s">
        <v>26</v>
      </c>
      <c r="G724" t="s">
        <v>27</v>
      </c>
    </row>
    <row r="725" spans="1:7" x14ac:dyDescent="0.25">
      <c r="A725" t="s">
        <v>739</v>
      </c>
      <c r="B725" t="s">
        <v>740</v>
      </c>
      <c r="C725" t="s">
        <v>24</v>
      </c>
      <c r="D725" t="s">
        <v>28</v>
      </c>
      <c r="E725" s="3">
        <v>31715</v>
      </c>
      <c r="F725" t="s">
        <v>26</v>
      </c>
      <c r="G725" t="s">
        <v>27</v>
      </c>
    </row>
    <row r="726" spans="1:7" x14ac:dyDescent="0.25">
      <c r="A726" t="s">
        <v>741</v>
      </c>
      <c r="B726" t="s">
        <v>742</v>
      </c>
      <c r="C726" t="s">
        <v>24</v>
      </c>
      <c r="D726" t="s">
        <v>25</v>
      </c>
      <c r="E726" s="3">
        <v>44221</v>
      </c>
      <c r="F726" t="s">
        <v>26</v>
      </c>
      <c r="G726" t="s">
        <v>27</v>
      </c>
    </row>
    <row r="727" spans="1:7" x14ac:dyDescent="0.25">
      <c r="A727" t="s">
        <v>741</v>
      </c>
      <c r="B727" t="s">
        <v>742</v>
      </c>
      <c r="C727" t="s">
        <v>24</v>
      </c>
      <c r="D727" t="s">
        <v>28</v>
      </c>
      <c r="E727" s="3">
        <v>45944</v>
      </c>
      <c r="F727" t="s">
        <v>26</v>
      </c>
      <c r="G727" t="s">
        <v>27</v>
      </c>
    </row>
    <row r="728" spans="1:7" x14ac:dyDescent="0.25">
      <c r="A728" t="s">
        <v>743</v>
      </c>
      <c r="B728" t="s">
        <v>744</v>
      </c>
      <c r="C728" t="s">
        <v>24</v>
      </c>
      <c r="D728" t="s">
        <v>25</v>
      </c>
      <c r="E728" s="3">
        <v>23609</v>
      </c>
      <c r="F728" t="s">
        <v>26</v>
      </c>
      <c r="G728" t="s">
        <v>27</v>
      </c>
    </row>
    <row r="729" spans="1:7" x14ac:dyDescent="0.25">
      <c r="A729" t="s">
        <v>743</v>
      </c>
      <c r="B729" t="s">
        <v>744</v>
      </c>
      <c r="C729" t="s">
        <v>24</v>
      </c>
      <c r="D729" t="s">
        <v>28</v>
      </c>
      <c r="E729" s="3">
        <v>24348</v>
      </c>
      <c r="F729" t="s">
        <v>26</v>
      </c>
      <c r="G729" t="s">
        <v>27</v>
      </c>
    </row>
    <row r="730" spans="1:7" x14ac:dyDescent="0.25">
      <c r="A730" t="s">
        <v>745</v>
      </c>
      <c r="B730" t="s">
        <v>746</v>
      </c>
      <c r="C730" t="s">
        <v>24</v>
      </c>
      <c r="D730" t="s">
        <v>25</v>
      </c>
      <c r="E730" s="3">
        <v>52076</v>
      </c>
      <c r="F730" t="s">
        <v>26</v>
      </c>
      <c r="G730" t="s">
        <v>27</v>
      </c>
    </row>
    <row r="731" spans="1:7" x14ac:dyDescent="0.25">
      <c r="A731" t="s">
        <v>745</v>
      </c>
      <c r="B731" t="s">
        <v>746</v>
      </c>
      <c r="C731" t="s">
        <v>24</v>
      </c>
      <c r="D731" t="s">
        <v>28</v>
      </c>
      <c r="E731" s="3">
        <v>54286</v>
      </c>
      <c r="F731" t="s">
        <v>26</v>
      </c>
      <c r="G731" t="s">
        <v>27</v>
      </c>
    </row>
    <row r="732" spans="1:7" x14ac:dyDescent="0.25">
      <c r="A732" t="s">
        <v>747</v>
      </c>
      <c r="B732" t="s">
        <v>748</v>
      </c>
      <c r="C732" t="s">
        <v>24</v>
      </c>
      <c r="D732" t="s">
        <v>25</v>
      </c>
      <c r="E732" s="3">
        <v>51971</v>
      </c>
      <c r="F732" t="s">
        <v>26</v>
      </c>
      <c r="G732" t="s">
        <v>27</v>
      </c>
    </row>
    <row r="733" spans="1:7" x14ac:dyDescent="0.25">
      <c r="A733" t="s">
        <v>747</v>
      </c>
      <c r="B733" t="s">
        <v>748</v>
      </c>
      <c r="C733" t="s">
        <v>24</v>
      </c>
      <c r="D733" t="s">
        <v>28</v>
      </c>
      <c r="E733" s="3">
        <v>53409</v>
      </c>
      <c r="F733" t="s">
        <v>26</v>
      </c>
      <c r="G733" t="s">
        <v>27</v>
      </c>
    </row>
    <row r="734" spans="1:7" x14ac:dyDescent="0.25">
      <c r="A734" t="s">
        <v>749</v>
      </c>
      <c r="B734" t="s">
        <v>750</v>
      </c>
      <c r="C734" t="s">
        <v>24</v>
      </c>
      <c r="D734" t="s">
        <v>25</v>
      </c>
      <c r="E734" s="3">
        <v>31164</v>
      </c>
      <c r="F734" t="s">
        <v>26</v>
      </c>
      <c r="G734" t="s">
        <v>27</v>
      </c>
    </row>
    <row r="735" spans="1:7" x14ac:dyDescent="0.25">
      <c r="A735" t="s">
        <v>749</v>
      </c>
      <c r="B735" t="s">
        <v>750</v>
      </c>
      <c r="C735" t="s">
        <v>24</v>
      </c>
      <c r="D735" t="s">
        <v>28</v>
      </c>
      <c r="E735" s="3">
        <v>32496</v>
      </c>
      <c r="F735" t="s">
        <v>26</v>
      </c>
      <c r="G735" t="s">
        <v>27</v>
      </c>
    </row>
    <row r="736" spans="1:7" x14ac:dyDescent="0.25">
      <c r="A736" t="s">
        <v>751</v>
      </c>
      <c r="B736" t="s">
        <v>752</v>
      </c>
      <c r="C736" t="s">
        <v>24</v>
      </c>
      <c r="D736" t="s">
        <v>25</v>
      </c>
      <c r="E736" s="3">
        <v>27029</v>
      </c>
      <c r="F736" t="s">
        <v>26</v>
      </c>
      <c r="G736" t="s">
        <v>27</v>
      </c>
    </row>
    <row r="737" spans="1:7" x14ac:dyDescent="0.25">
      <c r="A737" t="s">
        <v>751</v>
      </c>
      <c r="B737" t="s">
        <v>752</v>
      </c>
      <c r="C737" t="s">
        <v>24</v>
      </c>
      <c r="D737" t="s">
        <v>28</v>
      </c>
      <c r="E737" s="3">
        <v>27959</v>
      </c>
      <c r="F737" t="s">
        <v>26</v>
      </c>
      <c r="G737" t="s">
        <v>27</v>
      </c>
    </row>
    <row r="738" spans="1:7" x14ac:dyDescent="0.25">
      <c r="A738" t="s">
        <v>753</v>
      </c>
      <c r="B738" t="s">
        <v>754</v>
      </c>
      <c r="C738" t="s">
        <v>24</v>
      </c>
      <c r="D738" t="s">
        <v>25</v>
      </c>
      <c r="E738" s="3">
        <v>16997</v>
      </c>
      <c r="F738" t="s">
        <v>26</v>
      </c>
      <c r="G738" t="s">
        <v>27</v>
      </c>
    </row>
    <row r="739" spans="1:7" x14ac:dyDescent="0.25">
      <c r="A739" t="s">
        <v>753</v>
      </c>
      <c r="B739" t="s">
        <v>754</v>
      </c>
      <c r="C739" t="s">
        <v>24</v>
      </c>
      <c r="D739" t="s">
        <v>28</v>
      </c>
      <c r="E739" s="3">
        <v>17432</v>
      </c>
      <c r="F739" t="s">
        <v>26</v>
      </c>
      <c r="G739" t="s">
        <v>27</v>
      </c>
    </row>
    <row r="740" spans="1:7" x14ac:dyDescent="0.25">
      <c r="A740" t="s">
        <v>755</v>
      </c>
      <c r="B740" t="s">
        <v>756</v>
      </c>
      <c r="C740" t="s">
        <v>24</v>
      </c>
      <c r="D740" t="s">
        <v>25</v>
      </c>
      <c r="E740" s="3">
        <v>24165</v>
      </c>
      <c r="F740" t="s">
        <v>26</v>
      </c>
      <c r="G740" t="s">
        <v>27</v>
      </c>
    </row>
    <row r="741" spans="1:7" x14ac:dyDescent="0.25">
      <c r="A741" t="s">
        <v>755</v>
      </c>
      <c r="B741" t="s">
        <v>756</v>
      </c>
      <c r="C741" t="s">
        <v>24</v>
      </c>
      <c r="D741" t="s">
        <v>28</v>
      </c>
      <c r="E741" s="3">
        <v>24793</v>
      </c>
      <c r="F741" t="s">
        <v>26</v>
      </c>
      <c r="G741" t="s">
        <v>27</v>
      </c>
    </row>
    <row r="742" spans="1:7" x14ac:dyDescent="0.25">
      <c r="A742" t="s">
        <v>757</v>
      </c>
      <c r="B742" t="s">
        <v>758</v>
      </c>
      <c r="C742" t="s">
        <v>24</v>
      </c>
      <c r="D742" t="s">
        <v>25</v>
      </c>
      <c r="E742" s="3">
        <v>12121</v>
      </c>
      <c r="F742" t="s">
        <v>26</v>
      </c>
      <c r="G742" t="s">
        <v>27</v>
      </c>
    </row>
    <row r="743" spans="1:7" x14ac:dyDescent="0.25">
      <c r="A743" t="s">
        <v>757</v>
      </c>
      <c r="B743" t="s">
        <v>758</v>
      </c>
      <c r="C743" t="s">
        <v>24</v>
      </c>
      <c r="D743" t="s">
        <v>28</v>
      </c>
      <c r="E743" s="3">
        <v>12417</v>
      </c>
      <c r="F743" t="s">
        <v>26</v>
      </c>
      <c r="G743" t="s">
        <v>27</v>
      </c>
    </row>
    <row r="744" spans="1:7" x14ac:dyDescent="0.25">
      <c r="A744" t="s">
        <v>759</v>
      </c>
      <c r="B744" t="s">
        <v>760</v>
      </c>
      <c r="C744" t="s">
        <v>24</v>
      </c>
      <c r="D744" t="s">
        <v>25</v>
      </c>
      <c r="E744" s="3">
        <v>12199</v>
      </c>
      <c r="F744" t="s">
        <v>26</v>
      </c>
      <c r="G744" t="s">
        <v>27</v>
      </c>
    </row>
    <row r="745" spans="1:7" x14ac:dyDescent="0.25">
      <c r="A745" t="s">
        <v>759</v>
      </c>
      <c r="B745" t="s">
        <v>760</v>
      </c>
      <c r="C745" t="s">
        <v>24</v>
      </c>
      <c r="D745" t="s">
        <v>28</v>
      </c>
      <c r="E745" s="3">
        <v>12462</v>
      </c>
      <c r="F745" t="s">
        <v>26</v>
      </c>
      <c r="G745" t="s">
        <v>27</v>
      </c>
    </row>
    <row r="746" spans="1:7" x14ac:dyDescent="0.25">
      <c r="A746" t="s">
        <v>761</v>
      </c>
      <c r="B746" t="s">
        <v>762</v>
      </c>
      <c r="C746" t="s">
        <v>24</v>
      </c>
      <c r="D746" t="s">
        <v>25</v>
      </c>
      <c r="E746" s="3">
        <v>29603</v>
      </c>
      <c r="F746" t="s">
        <v>26</v>
      </c>
      <c r="G746" t="s">
        <v>27</v>
      </c>
    </row>
    <row r="747" spans="1:7" x14ac:dyDescent="0.25">
      <c r="A747" t="s">
        <v>761</v>
      </c>
      <c r="B747" t="s">
        <v>762</v>
      </c>
      <c r="C747" t="s">
        <v>24</v>
      </c>
      <c r="D747" t="s">
        <v>28</v>
      </c>
      <c r="E747" s="3">
        <v>30493</v>
      </c>
      <c r="F747" t="s">
        <v>26</v>
      </c>
      <c r="G747" t="s">
        <v>27</v>
      </c>
    </row>
    <row r="748" spans="1:7" x14ac:dyDescent="0.25">
      <c r="A748" t="s">
        <v>763</v>
      </c>
      <c r="B748" t="s">
        <v>764</v>
      </c>
      <c r="C748" t="s">
        <v>24</v>
      </c>
      <c r="D748" t="s">
        <v>25</v>
      </c>
      <c r="E748" s="3">
        <v>29961</v>
      </c>
      <c r="F748" t="s">
        <v>26</v>
      </c>
      <c r="G748" t="s">
        <v>27</v>
      </c>
    </row>
    <row r="749" spans="1:7" x14ac:dyDescent="0.25">
      <c r="A749" t="s">
        <v>763</v>
      </c>
      <c r="B749" t="s">
        <v>764</v>
      </c>
      <c r="C749" t="s">
        <v>24</v>
      </c>
      <c r="D749" t="s">
        <v>28</v>
      </c>
      <c r="E749" s="3">
        <v>30769</v>
      </c>
      <c r="F749" t="s">
        <v>26</v>
      </c>
      <c r="G749" t="s">
        <v>27</v>
      </c>
    </row>
    <row r="750" spans="1:7" x14ac:dyDescent="0.25">
      <c r="A750" t="s">
        <v>765</v>
      </c>
      <c r="B750" t="s">
        <v>766</v>
      </c>
      <c r="C750" t="s">
        <v>24</v>
      </c>
      <c r="D750" t="s">
        <v>25</v>
      </c>
      <c r="E750" s="3">
        <v>21169</v>
      </c>
      <c r="F750" t="s">
        <v>26</v>
      </c>
      <c r="G750" t="s">
        <v>27</v>
      </c>
    </row>
    <row r="751" spans="1:7" x14ac:dyDescent="0.25">
      <c r="A751" t="s">
        <v>765</v>
      </c>
      <c r="B751" t="s">
        <v>766</v>
      </c>
      <c r="C751" t="s">
        <v>24</v>
      </c>
      <c r="D751" t="s">
        <v>28</v>
      </c>
      <c r="E751" s="3">
        <v>21855</v>
      </c>
      <c r="F751" t="s">
        <v>26</v>
      </c>
      <c r="G751" t="s">
        <v>27</v>
      </c>
    </row>
    <row r="752" spans="1:7" x14ac:dyDescent="0.25">
      <c r="A752" t="s">
        <v>767</v>
      </c>
      <c r="B752" t="s">
        <v>768</v>
      </c>
      <c r="C752" t="s">
        <v>24</v>
      </c>
      <c r="D752" t="s">
        <v>25</v>
      </c>
      <c r="E752" s="3">
        <v>22830</v>
      </c>
      <c r="F752" t="s">
        <v>26</v>
      </c>
      <c r="G752" t="s">
        <v>27</v>
      </c>
    </row>
    <row r="753" spans="1:7" x14ac:dyDescent="0.25">
      <c r="A753" t="s">
        <v>767</v>
      </c>
      <c r="B753" t="s">
        <v>768</v>
      </c>
      <c r="C753" t="s">
        <v>24</v>
      </c>
      <c r="D753" t="s">
        <v>28</v>
      </c>
      <c r="E753" s="3">
        <v>23446</v>
      </c>
      <c r="F753" t="s">
        <v>26</v>
      </c>
      <c r="G753" t="s">
        <v>27</v>
      </c>
    </row>
    <row r="754" spans="1:7" x14ac:dyDescent="0.25">
      <c r="A754" t="s">
        <v>769</v>
      </c>
      <c r="B754" t="s">
        <v>770</v>
      </c>
      <c r="C754" t="s">
        <v>24</v>
      </c>
      <c r="D754" t="s">
        <v>25</v>
      </c>
      <c r="E754" s="3">
        <v>15723</v>
      </c>
      <c r="F754" t="s">
        <v>26</v>
      </c>
      <c r="G754" t="s">
        <v>27</v>
      </c>
    </row>
    <row r="755" spans="1:7" x14ac:dyDescent="0.25">
      <c r="A755" t="s">
        <v>769</v>
      </c>
      <c r="B755" t="s">
        <v>770</v>
      </c>
      <c r="C755" t="s">
        <v>24</v>
      </c>
      <c r="D755" t="s">
        <v>28</v>
      </c>
      <c r="E755" s="3">
        <v>16275</v>
      </c>
      <c r="F755" t="s">
        <v>26</v>
      </c>
      <c r="G755" t="s">
        <v>27</v>
      </c>
    </row>
    <row r="756" spans="1:7" x14ac:dyDescent="0.25">
      <c r="A756" t="s">
        <v>771</v>
      </c>
      <c r="B756" t="s">
        <v>772</v>
      </c>
      <c r="C756" t="s">
        <v>24</v>
      </c>
      <c r="D756" t="s">
        <v>25</v>
      </c>
      <c r="E756" s="3">
        <v>60547</v>
      </c>
      <c r="F756" t="s">
        <v>26</v>
      </c>
      <c r="G756" t="s">
        <v>27</v>
      </c>
    </row>
    <row r="757" spans="1:7" x14ac:dyDescent="0.25">
      <c r="A757" t="s">
        <v>771</v>
      </c>
      <c r="B757" t="s">
        <v>772</v>
      </c>
      <c r="C757" t="s">
        <v>24</v>
      </c>
      <c r="D757" t="s">
        <v>28</v>
      </c>
      <c r="E757" s="3">
        <v>63084</v>
      </c>
      <c r="F757" t="s">
        <v>26</v>
      </c>
      <c r="G757" t="s">
        <v>27</v>
      </c>
    </row>
    <row r="758" spans="1:7" x14ac:dyDescent="0.25">
      <c r="A758" t="s">
        <v>773</v>
      </c>
      <c r="B758" t="s">
        <v>774</v>
      </c>
      <c r="C758" t="s">
        <v>24</v>
      </c>
      <c r="D758" t="s">
        <v>25</v>
      </c>
      <c r="E758" s="3">
        <v>34585</v>
      </c>
      <c r="F758" t="s">
        <v>26</v>
      </c>
      <c r="G758" t="s">
        <v>27</v>
      </c>
    </row>
    <row r="759" spans="1:7" x14ac:dyDescent="0.25">
      <c r="A759" t="s">
        <v>773</v>
      </c>
      <c r="B759" t="s">
        <v>774</v>
      </c>
      <c r="C759" t="s">
        <v>24</v>
      </c>
      <c r="D759" t="s">
        <v>28</v>
      </c>
      <c r="E759" s="3">
        <v>35762</v>
      </c>
      <c r="F759" t="s">
        <v>26</v>
      </c>
      <c r="G759" t="s">
        <v>27</v>
      </c>
    </row>
    <row r="760" spans="1:7" x14ac:dyDescent="0.25">
      <c r="A760" t="s">
        <v>775</v>
      </c>
      <c r="B760" t="s">
        <v>776</v>
      </c>
      <c r="C760" t="s">
        <v>24</v>
      </c>
      <c r="D760" t="s">
        <v>25</v>
      </c>
      <c r="E760" s="3">
        <v>78621</v>
      </c>
      <c r="F760" t="s">
        <v>26</v>
      </c>
      <c r="G760" t="s">
        <v>27</v>
      </c>
    </row>
    <row r="761" spans="1:7" x14ac:dyDescent="0.25">
      <c r="A761" t="s">
        <v>775</v>
      </c>
      <c r="B761" t="s">
        <v>776</v>
      </c>
      <c r="C761" t="s">
        <v>24</v>
      </c>
      <c r="D761" t="s">
        <v>28</v>
      </c>
      <c r="E761" s="3">
        <v>81335</v>
      </c>
      <c r="F761" t="s">
        <v>26</v>
      </c>
      <c r="G76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3"/>
  <sheetViews>
    <sheetView workbookViewId="0">
      <selection activeCell="C20" sqref="C20"/>
    </sheetView>
  </sheetViews>
  <sheetFormatPr defaultRowHeight="15" x14ac:dyDescent="0.25"/>
  <cols>
    <col min="1" max="1" width="29.7109375" bestFit="1" customWidth="1"/>
    <col min="2" max="2" width="21.7109375" customWidth="1"/>
    <col min="3" max="3" width="8" customWidth="1"/>
    <col min="4" max="4" width="8" bestFit="1" customWidth="1"/>
  </cols>
  <sheetData>
    <row r="1" spans="1:3" x14ac:dyDescent="0.25">
      <c r="A1" s="4" t="s">
        <v>19</v>
      </c>
      <c r="B1" s="4" t="s">
        <v>777</v>
      </c>
    </row>
    <row r="2" spans="1:3" x14ac:dyDescent="0.25">
      <c r="B2" t="s">
        <v>24</v>
      </c>
    </row>
    <row r="3" spans="1:3" x14ac:dyDescent="0.25">
      <c r="A3" s="4" t="s">
        <v>778</v>
      </c>
      <c r="B3" t="s">
        <v>25</v>
      </c>
      <c r="C3" t="s">
        <v>28</v>
      </c>
    </row>
    <row r="4" spans="1:3" x14ac:dyDescent="0.25">
      <c r="A4" t="s">
        <v>23</v>
      </c>
      <c r="B4">
        <v>42420</v>
      </c>
      <c r="C4">
        <v>44310</v>
      </c>
    </row>
    <row r="5" spans="1:3" x14ac:dyDescent="0.25">
      <c r="A5" t="s">
        <v>30</v>
      </c>
      <c r="B5">
        <v>64682</v>
      </c>
      <c r="C5">
        <v>67251</v>
      </c>
    </row>
    <row r="6" spans="1:3" x14ac:dyDescent="0.25">
      <c r="A6" t="s">
        <v>32</v>
      </c>
      <c r="B6">
        <v>84864</v>
      </c>
      <c r="C6">
        <v>87549</v>
      </c>
    </row>
    <row r="7" spans="1:3" x14ac:dyDescent="0.25">
      <c r="A7" t="s">
        <v>34</v>
      </c>
      <c r="B7">
        <v>18267</v>
      </c>
      <c r="C7">
        <v>18842</v>
      </c>
    </row>
    <row r="8" spans="1:3" x14ac:dyDescent="0.25">
      <c r="A8" t="s">
        <v>36</v>
      </c>
      <c r="B8">
        <v>341170</v>
      </c>
      <c r="C8">
        <v>351870</v>
      </c>
    </row>
    <row r="9" spans="1:3" x14ac:dyDescent="0.25">
      <c r="A9" t="s">
        <v>38</v>
      </c>
      <c r="B9">
        <v>61656</v>
      </c>
      <c r="C9">
        <v>63808</v>
      </c>
    </row>
    <row r="10" spans="1:3" x14ac:dyDescent="0.25">
      <c r="A10" t="s">
        <v>40</v>
      </c>
      <c r="B10">
        <v>38221</v>
      </c>
      <c r="C10">
        <v>39452</v>
      </c>
    </row>
    <row r="11" spans="1:3" x14ac:dyDescent="0.25">
      <c r="A11" t="s">
        <v>42</v>
      </c>
      <c r="B11">
        <v>47322</v>
      </c>
      <c r="C11">
        <v>49294</v>
      </c>
    </row>
    <row r="12" spans="1:3" x14ac:dyDescent="0.25">
      <c r="A12" t="s">
        <v>44</v>
      </c>
      <c r="B12">
        <v>59216</v>
      </c>
      <c r="C12">
        <v>61374</v>
      </c>
    </row>
    <row r="13" spans="1:3" x14ac:dyDescent="0.25">
      <c r="A13" t="s">
        <v>46</v>
      </c>
      <c r="B13">
        <v>101657</v>
      </c>
      <c r="C13">
        <v>105334</v>
      </c>
    </row>
    <row r="14" spans="1:3" x14ac:dyDescent="0.25">
      <c r="A14" t="s">
        <v>48</v>
      </c>
      <c r="B14">
        <v>35249</v>
      </c>
      <c r="C14">
        <v>36335</v>
      </c>
    </row>
    <row r="15" spans="1:3" x14ac:dyDescent="0.25">
      <c r="A15" t="s">
        <v>50</v>
      </c>
      <c r="B15">
        <v>31624</v>
      </c>
      <c r="C15">
        <v>32561</v>
      </c>
    </row>
    <row r="16" spans="1:3" x14ac:dyDescent="0.25">
      <c r="A16" t="s">
        <v>52</v>
      </c>
      <c r="B16">
        <v>27917</v>
      </c>
      <c r="C16">
        <v>28812</v>
      </c>
    </row>
    <row r="17" spans="1:3" x14ac:dyDescent="0.25">
      <c r="A17" t="s">
        <v>54</v>
      </c>
      <c r="B17">
        <v>24199</v>
      </c>
      <c r="C17">
        <v>24938</v>
      </c>
    </row>
    <row r="18" spans="1:3" x14ac:dyDescent="0.25">
      <c r="A18" t="s">
        <v>56</v>
      </c>
      <c r="B18">
        <v>67589</v>
      </c>
      <c r="C18">
        <v>70213</v>
      </c>
    </row>
    <row r="19" spans="1:3" x14ac:dyDescent="0.25">
      <c r="A19" t="s">
        <v>58</v>
      </c>
      <c r="B19">
        <v>41345</v>
      </c>
      <c r="C19">
        <v>43047</v>
      </c>
    </row>
    <row r="20" spans="1:3" x14ac:dyDescent="0.25">
      <c r="A20" t="s">
        <v>60</v>
      </c>
      <c r="B20">
        <v>26150</v>
      </c>
      <c r="C20">
        <v>27006</v>
      </c>
    </row>
    <row r="21" spans="1:3" x14ac:dyDescent="0.25">
      <c r="A21" t="s">
        <v>62</v>
      </c>
      <c r="B21">
        <v>36781</v>
      </c>
      <c r="C21">
        <v>37973</v>
      </c>
    </row>
    <row r="22" spans="1:3" x14ac:dyDescent="0.25">
      <c r="A22" t="s">
        <v>64</v>
      </c>
      <c r="B22">
        <v>56490</v>
      </c>
      <c r="C22">
        <v>58142</v>
      </c>
    </row>
    <row r="23" spans="1:3" x14ac:dyDescent="0.25">
      <c r="A23" t="s">
        <v>66</v>
      </c>
      <c r="B23">
        <v>30947</v>
      </c>
      <c r="C23">
        <v>31854</v>
      </c>
    </row>
    <row r="24" spans="1:3" x14ac:dyDescent="0.25">
      <c r="A24" t="s">
        <v>68</v>
      </c>
      <c r="B24">
        <v>44398</v>
      </c>
      <c r="C24">
        <v>45547</v>
      </c>
    </row>
    <row r="25" spans="1:3" x14ac:dyDescent="0.25">
      <c r="A25" t="s">
        <v>70</v>
      </c>
      <c r="B25">
        <v>27733</v>
      </c>
      <c r="C25">
        <v>28739</v>
      </c>
    </row>
    <row r="26" spans="1:3" x14ac:dyDescent="0.25">
      <c r="A26" t="s">
        <v>72</v>
      </c>
      <c r="B26">
        <v>22089</v>
      </c>
      <c r="C26">
        <v>22831</v>
      </c>
    </row>
    <row r="27" spans="1:3" x14ac:dyDescent="0.25">
      <c r="A27" t="s">
        <v>74</v>
      </c>
      <c r="B27">
        <v>23286</v>
      </c>
      <c r="C27">
        <v>23935</v>
      </c>
    </row>
    <row r="28" spans="1:3" x14ac:dyDescent="0.25">
      <c r="A28" t="s">
        <v>76</v>
      </c>
      <c r="B28">
        <v>49377</v>
      </c>
      <c r="C28">
        <v>51052</v>
      </c>
    </row>
    <row r="29" spans="1:3" x14ac:dyDescent="0.25">
      <c r="A29" t="s">
        <v>78</v>
      </c>
      <c r="B29">
        <v>40506</v>
      </c>
      <c r="C29">
        <v>42121</v>
      </c>
    </row>
    <row r="30" spans="1:3" x14ac:dyDescent="0.25">
      <c r="A30" t="s">
        <v>80</v>
      </c>
      <c r="B30">
        <v>52240</v>
      </c>
      <c r="C30">
        <v>53964</v>
      </c>
    </row>
    <row r="31" spans="1:3" x14ac:dyDescent="0.25">
      <c r="A31" t="s">
        <v>82</v>
      </c>
      <c r="B31">
        <v>30190</v>
      </c>
      <c r="C31">
        <v>31488</v>
      </c>
    </row>
    <row r="32" spans="1:3" x14ac:dyDescent="0.25">
      <c r="A32" t="s">
        <v>84</v>
      </c>
      <c r="B32">
        <v>21678</v>
      </c>
      <c r="C32">
        <v>22367</v>
      </c>
    </row>
    <row r="33" spans="1:3" x14ac:dyDescent="0.25">
      <c r="A33" t="s">
        <v>86</v>
      </c>
      <c r="B33">
        <v>27649</v>
      </c>
      <c r="C33">
        <v>28545</v>
      </c>
    </row>
    <row r="34" spans="1:3" x14ac:dyDescent="0.25">
      <c r="A34" t="s">
        <v>88</v>
      </c>
      <c r="B34">
        <v>45341</v>
      </c>
      <c r="C34">
        <v>47182</v>
      </c>
    </row>
    <row r="35" spans="1:3" x14ac:dyDescent="0.25">
      <c r="A35" t="s">
        <v>90</v>
      </c>
      <c r="B35">
        <v>128819</v>
      </c>
      <c r="C35">
        <v>132806</v>
      </c>
    </row>
    <row r="36" spans="1:3" x14ac:dyDescent="0.25">
      <c r="A36" t="s">
        <v>92</v>
      </c>
      <c r="B36">
        <v>30204</v>
      </c>
      <c r="C36">
        <v>31300</v>
      </c>
    </row>
    <row r="37" spans="1:3" x14ac:dyDescent="0.25">
      <c r="A37" t="s">
        <v>94</v>
      </c>
      <c r="B37">
        <v>37399</v>
      </c>
      <c r="C37">
        <v>38893</v>
      </c>
    </row>
    <row r="38" spans="1:3" x14ac:dyDescent="0.25">
      <c r="A38" t="s">
        <v>96</v>
      </c>
      <c r="B38">
        <v>21753</v>
      </c>
      <c r="C38">
        <v>22640</v>
      </c>
    </row>
    <row r="39" spans="1:3" x14ac:dyDescent="0.25">
      <c r="A39" t="s">
        <v>98</v>
      </c>
      <c r="B39">
        <v>22028</v>
      </c>
      <c r="C39">
        <v>22616</v>
      </c>
    </row>
    <row r="40" spans="1:3" x14ac:dyDescent="0.25">
      <c r="A40" t="s">
        <v>100</v>
      </c>
      <c r="B40">
        <v>35579</v>
      </c>
      <c r="C40">
        <v>36628</v>
      </c>
    </row>
    <row r="41" spans="1:3" x14ac:dyDescent="0.25">
      <c r="A41" t="s">
        <v>102</v>
      </c>
      <c r="B41">
        <v>20984</v>
      </c>
      <c r="C41">
        <v>21544</v>
      </c>
    </row>
    <row r="42" spans="1:3" x14ac:dyDescent="0.25">
      <c r="A42" t="s">
        <v>104</v>
      </c>
      <c r="B42">
        <v>25463</v>
      </c>
      <c r="C42">
        <v>26125</v>
      </c>
    </row>
    <row r="43" spans="1:3" x14ac:dyDescent="0.25">
      <c r="A43" t="s">
        <v>106</v>
      </c>
      <c r="B43">
        <v>71899</v>
      </c>
      <c r="C43">
        <v>74724</v>
      </c>
    </row>
    <row r="44" spans="1:3" x14ac:dyDescent="0.25">
      <c r="A44" t="s">
        <v>108</v>
      </c>
      <c r="B44">
        <v>20625</v>
      </c>
      <c r="C44">
        <v>21151</v>
      </c>
    </row>
    <row r="45" spans="1:3" x14ac:dyDescent="0.25">
      <c r="A45" t="s">
        <v>110</v>
      </c>
      <c r="B45">
        <v>21813</v>
      </c>
      <c r="C45">
        <v>22504</v>
      </c>
    </row>
    <row r="46" spans="1:3" x14ac:dyDescent="0.25">
      <c r="A46" t="s">
        <v>112</v>
      </c>
      <c r="B46">
        <v>92701</v>
      </c>
      <c r="C46">
        <v>96180</v>
      </c>
    </row>
    <row r="47" spans="1:3" x14ac:dyDescent="0.25">
      <c r="A47" t="s">
        <v>114</v>
      </c>
      <c r="B47">
        <v>1075500</v>
      </c>
      <c r="C47">
        <v>1131120</v>
      </c>
    </row>
    <row r="48" spans="1:3" x14ac:dyDescent="0.25">
      <c r="A48" t="s">
        <v>116</v>
      </c>
      <c r="B48">
        <v>58654</v>
      </c>
      <c r="C48">
        <v>61035</v>
      </c>
    </row>
    <row r="49" spans="1:3" x14ac:dyDescent="0.25">
      <c r="A49" t="s">
        <v>118</v>
      </c>
      <c r="B49">
        <v>55896</v>
      </c>
      <c r="C49">
        <v>57978</v>
      </c>
    </row>
    <row r="50" spans="1:3" x14ac:dyDescent="0.25">
      <c r="A50" t="s">
        <v>120</v>
      </c>
      <c r="B50">
        <v>74356</v>
      </c>
      <c r="C50">
        <v>77400</v>
      </c>
    </row>
    <row r="51" spans="1:3" x14ac:dyDescent="0.25">
      <c r="A51" t="s">
        <v>122</v>
      </c>
      <c r="B51">
        <v>67905</v>
      </c>
      <c r="C51">
        <v>70600</v>
      </c>
    </row>
    <row r="52" spans="1:3" x14ac:dyDescent="0.25">
      <c r="A52" t="s">
        <v>124</v>
      </c>
      <c r="B52">
        <v>63890</v>
      </c>
      <c r="C52">
        <v>66336</v>
      </c>
    </row>
    <row r="53" spans="1:3" x14ac:dyDescent="0.25">
      <c r="A53" t="s">
        <v>126</v>
      </c>
      <c r="B53">
        <v>113072</v>
      </c>
      <c r="C53">
        <v>118691</v>
      </c>
    </row>
    <row r="54" spans="1:3" x14ac:dyDescent="0.25">
      <c r="A54" t="s">
        <v>128</v>
      </c>
      <c r="B54">
        <v>81655</v>
      </c>
      <c r="C54">
        <v>84800</v>
      </c>
    </row>
    <row r="55" spans="1:3" x14ac:dyDescent="0.25">
      <c r="A55" t="s">
        <v>130</v>
      </c>
      <c r="B55">
        <v>66349</v>
      </c>
      <c r="C55">
        <v>68133</v>
      </c>
    </row>
    <row r="56" spans="1:3" x14ac:dyDescent="0.25">
      <c r="A56" t="s">
        <v>132</v>
      </c>
      <c r="B56">
        <v>87898</v>
      </c>
      <c r="C56">
        <v>92138</v>
      </c>
    </row>
    <row r="57" spans="1:3" x14ac:dyDescent="0.25">
      <c r="A57" t="s">
        <v>134</v>
      </c>
      <c r="B57">
        <v>90056</v>
      </c>
      <c r="C57">
        <v>93463</v>
      </c>
    </row>
    <row r="58" spans="1:3" x14ac:dyDescent="0.25">
      <c r="A58" t="s">
        <v>136</v>
      </c>
      <c r="B58">
        <v>52123</v>
      </c>
      <c r="C58">
        <v>54012</v>
      </c>
    </row>
    <row r="59" spans="1:3" x14ac:dyDescent="0.25">
      <c r="A59" t="s">
        <v>138</v>
      </c>
      <c r="B59">
        <v>74468</v>
      </c>
      <c r="C59">
        <v>78335</v>
      </c>
    </row>
    <row r="60" spans="1:3" x14ac:dyDescent="0.25">
      <c r="A60" t="s">
        <v>140</v>
      </c>
      <c r="B60">
        <v>49160</v>
      </c>
      <c r="C60">
        <v>50606</v>
      </c>
    </row>
    <row r="61" spans="1:3" x14ac:dyDescent="0.25">
      <c r="A61" t="s">
        <v>142</v>
      </c>
      <c r="B61">
        <v>29378</v>
      </c>
      <c r="C61">
        <v>30226</v>
      </c>
    </row>
    <row r="62" spans="1:3" x14ac:dyDescent="0.25">
      <c r="A62" t="s">
        <v>144</v>
      </c>
      <c r="B62">
        <v>78406</v>
      </c>
      <c r="C62">
        <v>81167</v>
      </c>
    </row>
    <row r="63" spans="1:3" x14ac:dyDescent="0.25">
      <c r="A63" t="s">
        <v>146</v>
      </c>
      <c r="B63">
        <v>39348</v>
      </c>
      <c r="C63">
        <v>40284</v>
      </c>
    </row>
    <row r="64" spans="1:3" x14ac:dyDescent="0.25">
      <c r="A64" t="s">
        <v>148</v>
      </c>
      <c r="B64">
        <v>68188</v>
      </c>
      <c r="C64">
        <v>70082</v>
      </c>
    </row>
    <row r="65" spans="1:3" x14ac:dyDescent="0.25">
      <c r="A65" t="s">
        <v>150</v>
      </c>
      <c r="B65">
        <v>19290</v>
      </c>
      <c r="C65">
        <v>20021</v>
      </c>
    </row>
    <row r="66" spans="1:3" x14ac:dyDescent="0.25">
      <c r="A66" t="s">
        <v>152</v>
      </c>
      <c r="B66">
        <v>41989</v>
      </c>
      <c r="C66">
        <v>43396</v>
      </c>
    </row>
    <row r="67" spans="1:3" x14ac:dyDescent="0.25">
      <c r="A67" t="s">
        <v>154</v>
      </c>
      <c r="B67">
        <v>29621</v>
      </c>
      <c r="C67">
        <v>30553</v>
      </c>
    </row>
    <row r="68" spans="1:3" x14ac:dyDescent="0.25">
      <c r="A68" t="s">
        <v>156</v>
      </c>
      <c r="B68">
        <v>35337</v>
      </c>
      <c r="C68">
        <v>36295</v>
      </c>
    </row>
    <row r="69" spans="1:3" x14ac:dyDescent="0.25">
      <c r="A69" t="s">
        <v>158</v>
      </c>
      <c r="B69">
        <v>34776</v>
      </c>
      <c r="C69">
        <v>35845</v>
      </c>
    </row>
    <row r="70" spans="1:3" x14ac:dyDescent="0.25">
      <c r="A70" t="s">
        <v>160</v>
      </c>
      <c r="B70">
        <v>48728</v>
      </c>
      <c r="C70">
        <v>50588</v>
      </c>
    </row>
    <row r="71" spans="1:3" x14ac:dyDescent="0.25">
      <c r="A71" t="s">
        <v>162</v>
      </c>
      <c r="B71">
        <v>154738</v>
      </c>
      <c r="C71">
        <v>160234</v>
      </c>
    </row>
    <row r="72" spans="1:3" x14ac:dyDescent="0.25">
      <c r="A72" t="s">
        <v>164</v>
      </c>
      <c r="B72">
        <v>26854</v>
      </c>
      <c r="C72">
        <v>27651</v>
      </c>
    </row>
    <row r="73" spans="1:3" x14ac:dyDescent="0.25">
      <c r="A73" t="s">
        <v>166</v>
      </c>
      <c r="B73">
        <v>65798</v>
      </c>
      <c r="C73">
        <v>68486</v>
      </c>
    </row>
    <row r="74" spans="1:3" x14ac:dyDescent="0.25">
      <c r="A74" t="s">
        <v>168</v>
      </c>
      <c r="B74">
        <v>26016</v>
      </c>
      <c r="C74">
        <v>26782</v>
      </c>
    </row>
    <row r="75" spans="1:3" x14ac:dyDescent="0.25">
      <c r="A75" t="s">
        <v>170</v>
      </c>
      <c r="B75">
        <v>67071</v>
      </c>
      <c r="C75">
        <v>69674</v>
      </c>
    </row>
    <row r="76" spans="1:3" x14ac:dyDescent="0.25">
      <c r="A76" t="s">
        <v>172</v>
      </c>
      <c r="B76">
        <v>406925</v>
      </c>
      <c r="C76">
        <v>424026</v>
      </c>
    </row>
    <row r="77" spans="1:3" x14ac:dyDescent="0.25">
      <c r="A77" t="s">
        <v>174</v>
      </c>
      <c r="B77">
        <v>48211</v>
      </c>
      <c r="C77">
        <v>49844</v>
      </c>
    </row>
    <row r="78" spans="1:3" x14ac:dyDescent="0.25">
      <c r="A78" t="s">
        <v>176</v>
      </c>
      <c r="B78">
        <v>62602</v>
      </c>
      <c r="C78">
        <v>64959</v>
      </c>
    </row>
    <row r="79" spans="1:3" x14ac:dyDescent="0.25">
      <c r="A79" t="s">
        <v>178</v>
      </c>
      <c r="B79">
        <v>81175</v>
      </c>
      <c r="C79">
        <v>84594</v>
      </c>
    </row>
    <row r="80" spans="1:3" x14ac:dyDescent="0.25">
      <c r="A80" t="s">
        <v>180</v>
      </c>
      <c r="B80">
        <v>35347</v>
      </c>
      <c r="C80">
        <v>36851</v>
      </c>
    </row>
    <row r="81" spans="1:3" x14ac:dyDescent="0.25">
      <c r="A81" t="s">
        <v>182</v>
      </c>
      <c r="B81">
        <v>65310</v>
      </c>
      <c r="C81">
        <v>67401</v>
      </c>
    </row>
    <row r="82" spans="1:3" x14ac:dyDescent="0.25">
      <c r="A82" t="s">
        <v>184</v>
      </c>
      <c r="B82">
        <v>60565</v>
      </c>
      <c r="C82">
        <v>62485</v>
      </c>
    </row>
    <row r="83" spans="1:3" x14ac:dyDescent="0.25">
      <c r="A83" t="s">
        <v>186</v>
      </c>
      <c r="B83">
        <v>79746</v>
      </c>
      <c r="C83">
        <v>82357</v>
      </c>
    </row>
    <row r="84" spans="1:3" x14ac:dyDescent="0.25">
      <c r="A84" t="s">
        <v>188</v>
      </c>
      <c r="B84">
        <v>80245</v>
      </c>
      <c r="C84">
        <v>83340</v>
      </c>
    </row>
    <row r="85" spans="1:3" x14ac:dyDescent="0.25">
      <c r="A85" t="s">
        <v>190</v>
      </c>
      <c r="B85">
        <v>97352</v>
      </c>
      <c r="C85">
        <v>100669</v>
      </c>
    </row>
    <row r="86" spans="1:3" x14ac:dyDescent="0.25">
      <c r="A86" t="s">
        <v>192</v>
      </c>
      <c r="B86">
        <v>29074</v>
      </c>
      <c r="C86">
        <v>29985</v>
      </c>
    </row>
    <row r="87" spans="1:3" x14ac:dyDescent="0.25">
      <c r="A87" t="s">
        <v>194</v>
      </c>
      <c r="B87">
        <v>96948</v>
      </c>
      <c r="C87">
        <v>100456</v>
      </c>
    </row>
    <row r="88" spans="1:3" x14ac:dyDescent="0.25">
      <c r="A88" t="s">
        <v>196</v>
      </c>
      <c r="B88">
        <v>48157</v>
      </c>
      <c r="C88">
        <v>49512</v>
      </c>
    </row>
    <row r="89" spans="1:3" x14ac:dyDescent="0.25">
      <c r="A89" t="s">
        <v>198</v>
      </c>
      <c r="B89">
        <v>70275</v>
      </c>
      <c r="C89">
        <v>72932</v>
      </c>
    </row>
    <row r="90" spans="1:3" x14ac:dyDescent="0.25">
      <c r="A90" t="s">
        <v>200</v>
      </c>
      <c r="B90">
        <v>38899</v>
      </c>
      <c r="C90">
        <v>40466</v>
      </c>
    </row>
    <row r="91" spans="1:3" x14ac:dyDescent="0.25">
      <c r="A91" t="s">
        <v>202</v>
      </c>
      <c r="B91">
        <v>26289</v>
      </c>
      <c r="C91">
        <v>26922</v>
      </c>
    </row>
    <row r="92" spans="1:3" x14ac:dyDescent="0.25">
      <c r="A92" t="s">
        <v>204</v>
      </c>
      <c r="B92">
        <v>117003</v>
      </c>
      <c r="C92">
        <v>120984</v>
      </c>
    </row>
    <row r="93" spans="1:3" x14ac:dyDescent="0.25">
      <c r="A93" t="s">
        <v>206</v>
      </c>
      <c r="B93">
        <v>94707</v>
      </c>
      <c r="C93">
        <v>97231</v>
      </c>
    </row>
    <row r="94" spans="1:3" x14ac:dyDescent="0.25">
      <c r="A94" t="s">
        <v>208</v>
      </c>
      <c r="B94">
        <v>71381</v>
      </c>
      <c r="C94">
        <v>73569</v>
      </c>
    </row>
    <row r="95" spans="1:3" x14ac:dyDescent="0.25">
      <c r="A95" t="s">
        <v>210</v>
      </c>
      <c r="B95">
        <v>91094</v>
      </c>
      <c r="C95">
        <v>95805</v>
      </c>
    </row>
    <row r="96" spans="1:3" x14ac:dyDescent="0.25">
      <c r="A96" t="s">
        <v>212</v>
      </c>
      <c r="B96">
        <v>42595</v>
      </c>
      <c r="C96">
        <v>43640</v>
      </c>
    </row>
    <row r="97" spans="1:3" x14ac:dyDescent="0.25">
      <c r="A97" t="s">
        <v>214</v>
      </c>
      <c r="B97">
        <v>64709</v>
      </c>
      <c r="C97">
        <v>67344</v>
      </c>
    </row>
    <row r="98" spans="1:3" x14ac:dyDescent="0.25">
      <c r="A98" t="s">
        <v>216</v>
      </c>
      <c r="B98">
        <v>71999</v>
      </c>
      <c r="C98">
        <v>73572</v>
      </c>
    </row>
    <row r="99" spans="1:3" x14ac:dyDescent="0.25">
      <c r="A99" t="s">
        <v>218</v>
      </c>
      <c r="B99">
        <v>25777</v>
      </c>
      <c r="C99">
        <v>26236</v>
      </c>
    </row>
    <row r="100" spans="1:3" x14ac:dyDescent="0.25">
      <c r="A100" t="s">
        <v>220</v>
      </c>
      <c r="B100">
        <v>76598</v>
      </c>
      <c r="C100">
        <v>79043</v>
      </c>
    </row>
    <row r="101" spans="1:3" x14ac:dyDescent="0.25">
      <c r="A101" t="s">
        <v>222</v>
      </c>
      <c r="B101">
        <v>55000</v>
      </c>
      <c r="C101">
        <v>56371</v>
      </c>
    </row>
    <row r="102" spans="1:3" x14ac:dyDescent="0.25">
      <c r="A102" t="s">
        <v>224</v>
      </c>
      <c r="B102">
        <v>46144</v>
      </c>
      <c r="C102">
        <v>47277</v>
      </c>
    </row>
    <row r="103" spans="1:3" x14ac:dyDescent="0.25">
      <c r="A103" t="s">
        <v>226</v>
      </c>
      <c r="B103">
        <v>110209</v>
      </c>
      <c r="C103">
        <v>113250</v>
      </c>
    </row>
    <row r="104" spans="1:3" x14ac:dyDescent="0.25">
      <c r="A104" t="s">
        <v>228</v>
      </c>
      <c r="B104">
        <v>60757</v>
      </c>
      <c r="C104">
        <v>62231</v>
      </c>
    </row>
    <row r="105" spans="1:3" x14ac:dyDescent="0.25">
      <c r="A105" t="s">
        <v>230</v>
      </c>
      <c r="B105">
        <v>107801</v>
      </c>
      <c r="C105">
        <v>110850</v>
      </c>
    </row>
    <row r="106" spans="1:3" x14ac:dyDescent="0.25">
      <c r="A106" t="s">
        <v>232</v>
      </c>
      <c r="B106">
        <v>77479</v>
      </c>
      <c r="C106">
        <v>79244</v>
      </c>
    </row>
    <row r="107" spans="1:3" x14ac:dyDescent="0.25">
      <c r="A107" t="s">
        <v>234</v>
      </c>
      <c r="B107">
        <v>44049</v>
      </c>
      <c r="C107">
        <v>45222</v>
      </c>
    </row>
    <row r="108" spans="1:3" x14ac:dyDescent="0.25">
      <c r="A108" t="s">
        <v>236</v>
      </c>
      <c r="B108">
        <v>180879</v>
      </c>
      <c r="C108">
        <v>189419</v>
      </c>
    </row>
    <row r="109" spans="1:3" x14ac:dyDescent="0.25">
      <c r="A109" t="s">
        <v>238</v>
      </c>
      <c r="B109">
        <v>37449</v>
      </c>
      <c r="C109">
        <v>38238</v>
      </c>
    </row>
    <row r="110" spans="1:3" x14ac:dyDescent="0.25">
      <c r="A110" t="s">
        <v>240</v>
      </c>
      <c r="B110">
        <v>62498</v>
      </c>
      <c r="C110">
        <v>63978</v>
      </c>
    </row>
    <row r="111" spans="1:3" x14ac:dyDescent="0.25">
      <c r="A111" t="s">
        <v>242</v>
      </c>
      <c r="B111">
        <v>30625</v>
      </c>
      <c r="C111">
        <v>31549</v>
      </c>
    </row>
    <row r="112" spans="1:3" x14ac:dyDescent="0.25">
      <c r="A112" t="s">
        <v>244</v>
      </c>
      <c r="B112">
        <v>21119</v>
      </c>
      <c r="C112">
        <v>21648</v>
      </c>
    </row>
    <row r="113" spans="1:3" x14ac:dyDescent="0.25">
      <c r="A113" t="s">
        <v>246</v>
      </c>
      <c r="B113">
        <v>50094</v>
      </c>
      <c r="C113">
        <v>51318</v>
      </c>
    </row>
    <row r="114" spans="1:3" x14ac:dyDescent="0.25">
      <c r="A114" t="s">
        <v>248</v>
      </c>
      <c r="B114">
        <v>42302</v>
      </c>
      <c r="C114">
        <v>43426</v>
      </c>
    </row>
    <row r="115" spans="1:3" x14ac:dyDescent="0.25">
      <c r="A115" t="s">
        <v>250</v>
      </c>
      <c r="B115">
        <v>82236</v>
      </c>
      <c r="C115">
        <v>84118</v>
      </c>
    </row>
    <row r="116" spans="1:3" x14ac:dyDescent="0.25">
      <c r="A116" t="s">
        <v>252</v>
      </c>
      <c r="B116">
        <v>44134</v>
      </c>
      <c r="C116">
        <v>44789</v>
      </c>
    </row>
    <row r="117" spans="1:3" x14ac:dyDescent="0.25">
      <c r="A117" t="s">
        <v>254</v>
      </c>
      <c r="B117">
        <v>70222</v>
      </c>
      <c r="C117">
        <v>72512</v>
      </c>
    </row>
    <row r="118" spans="1:3" x14ac:dyDescent="0.25">
      <c r="A118" t="s">
        <v>256</v>
      </c>
      <c r="B118">
        <v>31748</v>
      </c>
      <c r="C118">
        <v>32432</v>
      </c>
    </row>
    <row r="119" spans="1:3" x14ac:dyDescent="0.25">
      <c r="A119" t="s">
        <v>258</v>
      </c>
      <c r="B119">
        <v>78610</v>
      </c>
      <c r="C119">
        <v>80643</v>
      </c>
    </row>
    <row r="120" spans="1:3" x14ac:dyDescent="0.25">
      <c r="A120" t="s">
        <v>260</v>
      </c>
      <c r="B120">
        <v>54288</v>
      </c>
      <c r="C120">
        <v>55947</v>
      </c>
    </row>
    <row r="121" spans="1:3" x14ac:dyDescent="0.25">
      <c r="A121" t="s">
        <v>262</v>
      </c>
      <c r="B121">
        <v>64650</v>
      </c>
      <c r="C121">
        <v>66010</v>
      </c>
    </row>
    <row r="122" spans="1:3" x14ac:dyDescent="0.25">
      <c r="A122" t="s">
        <v>264</v>
      </c>
      <c r="B122">
        <v>44887</v>
      </c>
      <c r="C122">
        <v>46070</v>
      </c>
    </row>
    <row r="123" spans="1:3" x14ac:dyDescent="0.25">
      <c r="A123" t="s">
        <v>266</v>
      </c>
      <c r="B123">
        <v>103616</v>
      </c>
      <c r="C123">
        <v>105659</v>
      </c>
    </row>
    <row r="124" spans="1:3" x14ac:dyDescent="0.25">
      <c r="A124" t="s">
        <v>268</v>
      </c>
      <c r="B124">
        <v>50913</v>
      </c>
      <c r="C124">
        <v>52579</v>
      </c>
    </row>
    <row r="125" spans="1:3" x14ac:dyDescent="0.25">
      <c r="A125" t="s">
        <v>270</v>
      </c>
      <c r="B125">
        <v>59659</v>
      </c>
      <c r="C125">
        <v>61386</v>
      </c>
    </row>
    <row r="126" spans="1:3" x14ac:dyDescent="0.25">
      <c r="A126" t="s">
        <v>272</v>
      </c>
      <c r="B126">
        <v>30355</v>
      </c>
      <c r="C126">
        <v>31343</v>
      </c>
    </row>
    <row r="127" spans="1:3" x14ac:dyDescent="0.25">
      <c r="A127" t="s">
        <v>274</v>
      </c>
      <c r="B127">
        <v>62277</v>
      </c>
      <c r="C127">
        <v>63951</v>
      </c>
    </row>
    <row r="128" spans="1:3" x14ac:dyDescent="0.25">
      <c r="A128" t="s">
        <v>276</v>
      </c>
      <c r="B128">
        <v>62356</v>
      </c>
      <c r="C128">
        <v>64639</v>
      </c>
    </row>
    <row r="129" spans="1:3" x14ac:dyDescent="0.25">
      <c r="A129" t="s">
        <v>278</v>
      </c>
      <c r="B129">
        <v>19708</v>
      </c>
      <c r="C129">
        <v>20383</v>
      </c>
    </row>
    <row r="130" spans="1:3" x14ac:dyDescent="0.25">
      <c r="A130" t="s">
        <v>280</v>
      </c>
      <c r="B130">
        <v>32128</v>
      </c>
      <c r="C130">
        <v>33272</v>
      </c>
    </row>
    <row r="131" spans="1:3" x14ac:dyDescent="0.25">
      <c r="A131" t="s">
        <v>282</v>
      </c>
      <c r="B131">
        <v>23077</v>
      </c>
      <c r="C131">
        <v>23800</v>
      </c>
    </row>
    <row r="132" spans="1:3" x14ac:dyDescent="0.25">
      <c r="A132" t="s">
        <v>284</v>
      </c>
      <c r="B132">
        <v>29616</v>
      </c>
      <c r="C132">
        <v>30588</v>
      </c>
    </row>
    <row r="133" spans="1:3" x14ac:dyDescent="0.25">
      <c r="A133" t="s">
        <v>286</v>
      </c>
      <c r="B133">
        <v>48071</v>
      </c>
      <c r="C133">
        <v>49665</v>
      </c>
    </row>
    <row r="134" spans="1:3" x14ac:dyDescent="0.25">
      <c r="A134" t="s">
        <v>288</v>
      </c>
      <c r="B134">
        <v>42338</v>
      </c>
      <c r="C134">
        <v>45150</v>
      </c>
    </row>
    <row r="135" spans="1:3" x14ac:dyDescent="0.25">
      <c r="A135" t="s">
        <v>290</v>
      </c>
      <c r="B135">
        <v>28640</v>
      </c>
      <c r="C135">
        <v>29843</v>
      </c>
    </row>
    <row r="136" spans="1:3" x14ac:dyDescent="0.25">
      <c r="A136" t="s">
        <v>292</v>
      </c>
      <c r="B136">
        <v>30562</v>
      </c>
      <c r="C136">
        <v>31747</v>
      </c>
    </row>
    <row r="137" spans="1:3" x14ac:dyDescent="0.25">
      <c r="A137" t="s">
        <v>295</v>
      </c>
      <c r="B137">
        <v>48923</v>
      </c>
      <c r="C137">
        <v>51901</v>
      </c>
    </row>
    <row r="138" spans="1:3" x14ac:dyDescent="0.25">
      <c r="A138" t="s">
        <v>297</v>
      </c>
      <c r="B138">
        <v>30548</v>
      </c>
      <c r="C138">
        <v>31787</v>
      </c>
    </row>
    <row r="139" spans="1:3" x14ac:dyDescent="0.25">
      <c r="A139" t="s">
        <v>299</v>
      </c>
      <c r="B139">
        <v>27632</v>
      </c>
      <c r="C139">
        <v>28362</v>
      </c>
    </row>
    <row r="140" spans="1:3" x14ac:dyDescent="0.25">
      <c r="A140" t="s">
        <v>301</v>
      </c>
      <c r="B140">
        <v>42596</v>
      </c>
      <c r="C140">
        <v>44105</v>
      </c>
    </row>
    <row r="141" spans="1:3" x14ac:dyDescent="0.25">
      <c r="A141" t="s">
        <v>303</v>
      </c>
      <c r="B141">
        <v>84030</v>
      </c>
      <c r="C141">
        <v>87760</v>
      </c>
    </row>
    <row r="142" spans="1:3" x14ac:dyDescent="0.25">
      <c r="A142" t="s">
        <v>305</v>
      </c>
      <c r="B142">
        <v>32473</v>
      </c>
      <c r="C142">
        <v>33436</v>
      </c>
    </row>
    <row r="143" spans="1:3" x14ac:dyDescent="0.25">
      <c r="A143" t="s">
        <v>307</v>
      </c>
      <c r="B143">
        <v>118794</v>
      </c>
      <c r="C143">
        <v>122718</v>
      </c>
    </row>
    <row r="144" spans="1:3" x14ac:dyDescent="0.25">
      <c r="A144" t="s">
        <v>309</v>
      </c>
      <c r="B144">
        <v>158361</v>
      </c>
      <c r="C144">
        <v>164618</v>
      </c>
    </row>
    <row r="145" spans="1:3" x14ac:dyDescent="0.25">
      <c r="A145" t="s">
        <v>311</v>
      </c>
      <c r="B145">
        <v>19268</v>
      </c>
      <c r="C145">
        <v>20064</v>
      </c>
    </row>
    <row r="146" spans="1:3" x14ac:dyDescent="0.25">
      <c r="A146" t="s">
        <v>313</v>
      </c>
      <c r="B146">
        <v>47835</v>
      </c>
      <c r="C146">
        <v>49379</v>
      </c>
    </row>
    <row r="147" spans="1:3" x14ac:dyDescent="0.25">
      <c r="A147" t="s">
        <v>315</v>
      </c>
      <c r="B147">
        <v>52038</v>
      </c>
      <c r="C147">
        <v>53909</v>
      </c>
    </row>
    <row r="148" spans="1:3" x14ac:dyDescent="0.25">
      <c r="A148" t="s">
        <v>317</v>
      </c>
      <c r="B148">
        <v>112546</v>
      </c>
      <c r="C148">
        <v>116329</v>
      </c>
    </row>
    <row r="149" spans="1:3" x14ac:dyDescent="0.25">
      <c r="A149" t="s">
        <v>319</v>
      </c>
      <c r="B149">
        <v>55907</v>
      </c>
      <c r="C149">
        <v>57652</v>
      </c>
    </row>
    <row r="150" spans="1:3" x14ac:dyDescent="0.25">
      <c r="A150" t="s">
        <v>321</v>
      </c>
      <c r="B150">
        <v>32698</v>
      </c>
      <c r="C150">
        <v>33787</v>
      </c>
    </row>
    <row r="151" spans="1:3" x14ac:dyDescent="0.25">
      <c r="A151" t="s">
        <v>323</v>
      </c>
      <c r="B151">
        <v>14972</v>
      </c>
      <c r="C151">
        <v>15439</v>
      </c>
    </row>
    <row r="152" spans="1:3" x14ac:dyDescent="0.25">
      <c r="A152" t="s">
        <v>325</v>
      </c>
      <c r="B152">
        <v>28288</v>
      </c>
      <c r="C152">
        <v>29310</v>
      </c>
    </row>
    <row r="153" spans="1:3" x14ac:dyDescent="0.25">
      <c r="A153" t="s">
        <v>327</v>
      </c>
      <c r="B153">
        <v>61835</v>
      </c>
      <c r="C153">
        <v>63312</v>
      </c>
    </row>
    <row r="154" spans="1:3" x14ac:dyDescent="0.25">
      <c r="A154" t="s">
        <v>329</v>
      </c>
      <c r="B154">
        <v>83544</v>
      </c>
      <c r="C154">
        <v>86414</v>
      </c>
    </row>
    <row r="155" spans="1:3" x14ac:dyDescent="0.25">
      <c r="A155" t="s">
        <v>331</v>
      </c>
      <c r="B155">
        <v>41187</v>
      </c>
      <c r="C155">
        <v>42679</v>
      </c>
    </row>
    <row r="156" spans="1:3" x14ac:dyDescent="0.25">
      <c r="A156" t="s">
        <v>333</v>
      </c>
      <c r="B156">
        <v>15814</v>
      </c>
      <c r="C156">
        <v>16382</v>
      </c>
    </row>
    <row r="157" spans="1:3" x14ac:dyDescent="0.25">
      <c r="A157" t="s">
        <v>335</v>
      </c>
      <c r="B157">
        <v>21755</v>
      </c>
      <c r="C157">
        <v>22327</v>
      </c>
    </row>
    <row r="158" spans="1:3" x14ac:dyDescent="0.25">
      <c r="A158" t="s">
        <v>337</v>
      </c>
      <c r="B158">
        <v>61488</v>
      </c>
      <c r="C158">
        <v>66185</v>
      </c>
    </row>
    <row r="159" spans="1:3" x14ac:dyDescent="0.25">
      <c r="A159" t="s">
        <v>339</v>
      </c>
      <c r="B159">
        <v>24609</v>
      </c>
      <c r="C159">
        <v>25421</v>
      </c>
    </row>
    <row r="160" spans="1:3" x14ac:dyDescent="0.25">
      <c r="A160" t="s">
        <v>341</v>
      </c>
      <c r="B160">
        <v>34781</v>
      </c>
      <c r="C160">
        <v>36435</v>
      </c>
    </row>
    <row r="161" spans="1:3" x14ac:dyDescent="0.25">
      <c r="A161" t="s">
        <v>343</v>
      </c>
      <c r="B161">
        <v>33925</v>
      </c>
      <c r="C161">
        <v>35342</v>
      </c>
    </row>
    <row r="162" spans="1:3" x14ac:dyDescent="0.25">
      <c r="A162" t="s">
        <v>345</v>
      </c>
      <c r="B162">
        <v>33392</v>
      </c>
      <c r="C162">
        <v>35693</v>
      </c>
    </row>
    <row r="163" spans="1:3" x14ac:dyDescent="0.25">
      <c r="A163" t="s">
        <v>347</v>
      </c>
      <c r="B163">
        <v>30439</v>
      </c>
      <c r="C163">
        <v>31438</v>
      </c>
    </row>
    <row r="164" spans="1:3" x14ac:dyDescent="0.25">
      <c r="A164" t="s">
        <v>349</v>
      </c>
      <c r="B164">
        <v>35801</v>
      </c>
      <c r="C164">
        <v>37373</v>
      </c>
    </row>
    <row r="165" spans="1:3" x14ac:dyDescent="0.25">
      <c r="A165" t="s">
        <v>351</v>
      </c>
      <c r="B165">
        <v>32614</v>
      </c>
      <c r="C165">
        <v>34061</v>
      </c>
    </row>
    <row r="166" spans="1:3" x14ac:dyDescent="0.25">
      <c r="A166" t="s">
        <v>353</v>
      </c>
      <c r="B166">
        <v>75721</v>
      </c>
      <c r="C166">
        <v>79214</v>
      </c>
    </row>
    <row r="167" spans="1:3" x14ac:dyDescent="0.25">
      <c r="A167" t="s">
        <v>355</v>
      </c>
      <c r="B167">
        <v>29930</v>
      </c>
      <c r="C167">
        <v>31030</v>
      </c>
    </row>
    <row r="168" spans="1:3" x14ac:dyDescent="0.25">
      <c r="A168" t="s">
        <v>357</v>
      </c>
      <c r="B168">
        <v>86437</v>
      </c>
      <c r="C168">
        <v>90973</v>
      </c>
    </row>
    <row r="169" spans="1:3" x14ac:dyDescent="0.25">
      <c r="A169" t="s">
        <v>359</v>
      </c>
      <c r="B169">
        <v>63670</v>
      </c>
      <c r="C169">
        <v>66004</v>
      </c>
    </row>
    <row r="170" spans="1:3" x14ac:dyDescent="0.25">
      <c r="A170" t="s">
        <v>361</v>
      </c>
      <c r="B170">
        <v>27142</v>
      </c>
      <c r="C170">
        <v>28168</v>
      </c>
    </row>
    <row r="171" spans="1:3" x14ac:dyDescent="0.25">
      <c r="A171" t="s">
        <v>363</v>
      </c>
      <c r="B171">
        <v>62345</v>
      </c>
      <c r="C171">
        <v>64487</v>
      </c>
    </row>
    <row r="172" spans="1:3" x14ac:dyDescent="0.25">
      <c r="A172" t="s">
        <v>365</v>
      </c>
      <c r="B172">
        <v>27287</v>
      </c>
      <c r="C172">
        <v>28943</v>
      </c>
    </row>
    <row r="173" spans="1:3" x14ac:dyDescent="0.25">
      <c r="A173" t="s">
        <v>367</v>
      </c>
      <c r="B173">
        <v>44246</v>
      </c>
      <c r="C173">
        <v>45703</v>
      </c>
    </row>
    <row r="174" spans="1:3" x14ac:dyDescent="0.25">
      <c r="A174" t="s">
        <v>369</v>
      </c>
      <c r="B174">
        <v>24886</v>
      </c>
      <c r="C174">
        <v>25639</v>
      </c>
    </row>
    <row r="175" spans="1:3" x14ac:dyDescent="0.25">
      <c r="A175" t="s">
        <v>371</v>
      </c>
      <c r="B175">
        <v>20860</v>
      </c>
      <c r="C175">
        <v>21362</v>
      </c>
    </row>
    <row r="176" spans="1:3" x14ac:dyDescent="0.25">
      <c r="A176" t="s">
        <v>373</v>
      </c>
      <c r="B176">
        <v>66497</v>
      </c>
      <c r="C176">
        <v>69349</v>
      </c>
    </row>
    <row r="177" spans="1:3" x14ac:dyDescent="0.25">
      <c r="A177" t="s">
        <v>375</v>
      </c>
      <c r="B177">
        <v>33211</v>
      </c>
      <c r="C177">
        <v>34049</v>
      </c>
    </row>
    <row r="178" spans="1:3" x14ac:dyDescent="0.25">
      <c r="A178" t="s">
        <v>377</v>
      </c>
      <c r="B178">
        <v>111480</v>
      </c>
      <c r="C178">
        <v>116510</v>
      </c>
    </row>
    <row r="179" spans="1:3" x14ac:dyDescent="0.25">
      <c r="A179" t="s">
        <v>380</v>
      </c>
      <c r="B179">
        <v>21598</v>
      </c>
      <c r="C179">
        <v>22379</v>
      </c>
    </row>
    <row r="180" spans="1:3" x14ac:dyDescent="0.25">
      <c r="A180" t="s">
        <v>382</v>
      </c>
      <c r="B180">
        <v>17961</v>
      </c>
      <c r="C180">
        <v>18477</v>
      </c>
    </row>
    <row r="181" spans="1:3" x14ac:dyDescent="0.25">
      <c r="A181" t="s">
        <v>384</v>
      </c>
      <c r="B181">
        <v>26836</v>
      </c>
      <c r="C181">
        <v>27745</v>
      </c>
    </row>
    <row r="182" spans="1:3" x14ac:dyDescent="0.25">
      <c r="A182" t="s">
        <v>386</v>
      </c>
      <c r="B182">
        <v>23520</v>
      </c>
      <c r="C182">
        <v>24258</v>
      </c>
    </row>
    <row r="183" spans="1:3" x14ac:dyDescent="0.25">
      <c r="A183" t="s">
        <v>388</v>
      </c>
      <c r="B183">
        <v>31184</v>
      </c>
      <c r="C183">
        <v>32023</v>
      </c>
    </row>
    <row r="184" spans="1:3" x14ac:dyDescent="0.25">
      <c r="A184" t="s">
        <v>390</v>
      </c>
      <c r="B184">
        <v>19743</v>
      </c>
      <c r="C184">
        <v>20406</v>
      </c>
    </row>
    <row r="185" spans="1:3" x14ac:dyDescent="0.25">
      <c r="A185" t="s">
        <v>392</v>
      </c>
      <c r="B185">
        <v>25853</v>
      </c>
      <c r="C185">
        <v>26634</v>
      </c>
    </row>
    <row r="186" spans="1:3" x14ac:dyDescent="0.25">
      <c r="A186" t="s">
        <v>394</v>
      </c>
      <c r="B186">
        <v>26201</v>
      </c>
      <c r="C186">
        <v>26974</v>
      </c>
    </row>
    <row r="187" spans="1:3" x14ac:dyDescent="0.25">
      <c r="A187" t="s">
        <v>396</v>
      </c>
      <c r="B187">
        <v>20450</v>
      </c>
      <c r="C187">
        <v>20881</v>
      </c>
    </row>
    <row r="188" spans="1:3" x14ac:dyDescent="0.25">
      <c r="A188" t="s">
        <v>398</v>
      </c>
      <c r="B188">
        <v>17822</v>
      </c>
      <c r="C188">
        <v>18279</v>
      </c>
    </row>
    <row r="189" spans="1:3" x14ac:dyDescent="0.25">
      <c r="A189" t="s">
        <v>400</v>
      </c>
      <c r="B189">
        <v>11483</v>
      </c>
      <c r="C189">
        <v>11741</v>
      </c>
    </row>
    <row r="190" spans="1:3" x14ac:dyDescent="0.25">
      <c r="A190" t="s">
        <v>402</v>
      </c>
      <c r="B190">
        <v>20304</v>
      </c>
      <c r="C190">
        <v>20939</v>
      </c>
    </row>
    <row r="191" spans="1:3" x14ac:dyDescent="0.25">
      <c r="A191" t="s">
        <v>404</v>
      </c>
      <c r="B191">
        <v>29173</v>
      </c>
      <c r="C191">
        <v>30110</v>
      </c>
    </row>
    <row r="192" spans="1:3" x14ac:dyDescent="0.25">
      <c r="A192" t="s">
        <v>406</v>
      </c>
      <c r="B192">
        <v>99867</v>
      </c>
      <c r="C192">
        <v>103923</v>
      </c>
    </row>
    <row r="193" spans="1:3" x14ac:dyDescent="0.25">
      <c r="A193" t="s">
        <v>408</v>
      </c>
      <c r="B193">
        <v>38814</v>
      </c>
      <c r="C193">
        <v>39802</v>
      </c>
    </row>
    <row r="194" spans="1:3" x14ac:dyDescent="0.25">
      <c r="A194" t="s">
        <v>410</v>
      </c>
      <c r="B194">
        <v>45182</v>
      </c>
      <c r="C194">
        <v>46503</v>
      </c>
    </row>
    <row r="195" spans="1:3" x14ac:dyDescent="0.25">
      <c r="A195" t="s">
        <v>412</v>
      </c>
      <c r="B195">
        <v>33973</v>
      </c>
      <c r="C195">
        <v>34912</v>
      </c>
    </row>
    <row r="196" spans="1:3" x14ac:dyDescent="0.25">
      <c r="A196" t="s">
        <v>414</v>
      </c>
      <c r="B196">
        <v>46527</v>
      </c>
      <c r="C196">
        <v>48012</v>
      </c>
    </row>
    <row r="197" spans="1:3" x14ac:dyDescent="0.25">
      <c r="A197" t="s">
        <v>416</v>
      </c>
      <c r="B197">
        <v>89085</v>
      </c>
      <c r="C197">
        <v>92658</v>
      </c>
    </row>
    <row r="198" spans="1:3" x14ac:dyDescent="0.25">
      <c r="A198" t="s">
        <v>418</v>
      </c>
      <c r="B198">
        <v>37138</v>
      </c>
      <c r="C198">
        <v>38241</v>
      </c>
    </row>
    <row r="199" spans="1:3" x14ac:dyDescent="0.25">
      <c r="A199" t="s">
        <v>420</v>
      </c>
      <c r="B199">
        <v>42859</v>
      </c>
      <c r="C199">
        <v>43878</v>
      </c>
    </row>
    <row r="200" spans="1:3" x14ac:dyDescent="0.25">
      <c r="A200" t="s">
        <v>422</v>
      </c>
      <c r="B200">
        <v>19318</v>
      </c>
      <c r="C200">
        <v>19851</v>
      </c>
    </row>
    <row r="201" spans="1:3" x14ac:dyDescent="0.25">
      <c r="A201" t="s">
        <v>424</v>
      </c>
      <c r="B201">
        <v>29691</v>
      </c>
      <c r="C201">
        <v>30527</v>
      </c>
    </row>
    <row r="202" spans="1:3" x14ac:dyDescent="0.25">
      <c r="A202" t="s">
        <v>426</v>
      </c>
      <c r="B202">
        <v>20488</v>
      </c>
      <c r="C202">
        <v>21136</v>
      </c>
    </row>
    <row r="203" spans="1:3" x14ac:dyDescent="0.25">
      <c r="A203" t="s">
        <v>428</v>
      </c>
      <c r="B203">
        <v>41946</v>
      </c>
      <c r="C203">
        <v>43166</v>
      </c>
    </row>
    <row r="204" spans="1:3" x14ac:dyDescent="0.25">
      <c r="A204" t="s">
        <v>430</v>
      </c>
      <c r="B204">
        <v>42111</v>
      </c>
      <c r="C204">
        <v>43276</v>
      </c>
    </row>
    <row r="205" spans="1:3" x14ac:dyDescent="0.25">
      <c r="A205" t="s">
        <v>432</v>
      </c>
      <c r="B205">
        <v>22768</v>
      </c>
      <c r="C205">
        <v>23438</v>
      </c>
    </row>
    <row r="206" spans="1:3" x14ac:dyDescent="0.25">
      <c r="A206" t="s">
        <v>434</v>
      </c>
      <c r="B206">
        <v>40661</v>
      </c>
      <c r="C206">
        <v>42406</v>
      </c>
    </row>
    <row r="207" spans="1:3" x14ac:dyDescent="0.25">
      <c r="A207" t="s">
        <v>436</v>
      </c>
      <c r="B207">
        <v>33219</v>
      </c>
      <c r="C207">
        <v>34200</v>
      </c>
    </row>
    <row r="208" spans="1:3" x14ac:dyDescent="0.25">
      <c r="A208" t="s">
        <v>438</v>
      </c>
      <c r="B208">
        <v>24772</v>
      </c>
      <c r="C208">
        <v>25890</v>
      </c>
    </row>
    <row r="209" spans="1:3" x14ac:dyDescent="0.25">
      <c r="A209" t="s">
        <v>440</v>
      </c>
      <c r="B209">
        <v>30941</v>
      </c>
      <c r="C209">
        <v>31961</v>
      </c>
    </row>
    <row r="210" spans="1:3" x14ac:dyDescent="0.25">
      <c r="A210" t="s">
        <v>442</v>
      </c>
      <c r="B210">
        <v>20725</v>
      </c>
      <c r="C210">
        <v>21302</v>
      </c>
    </row>
    <row r="211" spans="1:3" x14ac:dyDescent="0.25">
      <c r="A211" t="s">
        <v>444</v>
      </c>
      <c r="B211">
        <v>62188</v>
      </c>
      <c r="C211">
        <v>63792</v>
      </c>
    </row>
    <row r="212" spans="1:3" x14ac:dyDescent="0.25">
      <c r="A212" t="s">
        <v>447</v>
      </c>
      <c r="B212">
        <v>42283</v>
      </c>
      <c r="C212">
        <v>43733</v>
      </c>
    </row>
    <row r="213" spans="1:3" x14ac:dyDescent="0.25">
      <c r="A213" t="s">
        <v>449</v>
      </c>
      <c r="B213">
        <v>30386</v>
      </c>
      <c r="C213">
        <v>31275</v>
      </c>
    </row>
    <row r="214" spans="1:3" x14ac:dyDescent="0.25">
      <c r="A214" t="s">
        <v>451</v>
      </c>
      <c r="B214">
        <v>54191</v>
      </c>
      <c r="C214">
        <v>54247</v>
      </c>
    </row>
    <row r="215" spans="1:3" x14ac:dyDescent="0.25">
      <c r="A215" t="s">
        <v>453</v>
      </c>
      <c r="B215">
        <v>45085</v>
      </c>
      <c r="C215">
        <v>46769</v>
      </c>
    </row>
    <row r="216" spans="1:3" x14ac:dyDescent="0.25">
      <c r="A216" t="s">
        <v>455</v>
      </c>
      <c r="B216">
        <v>59024</v>
      </c>
      <c r="C216">
        <v>60774</v>
      </c>
    </row>
    <row r="217" spans="1:3" x14ac:dyDescent="0.25">
      <c r="A217" t="s">
        <v>457</v>
      </c>
      <c r="B217">
        <v>20911</v>
      </c>
      <c r="C217">
        <v>21582</v>
      </c>
    </row>
    <row r="218" spans="1:3" x14ac:dyDescent="0.25">
      <c r="A218" t="s">
        <v>459</v>
      </c>
      <c r="B218">
        <v>60251</v>
      </c>
      <c r="C218">
        <v>65194</v>
      </c>
    </row>
    <row r="219" spans="1:3" x14ac:dyDescent="0.25">
      <c r="A219" t="s">
        <v>461</v>
      </c>
      <c r="B219">
        <v>42951</v>
      </c>
      <c r="C219">
        <v>44354</v>
      </c>
    </row>
    <row r="220" spans="1:3" x14ac:dyDescent="0.25">
      <c r="A220" t="s">
        <v>463</v>
      </c>
      <c r="B220">
        <v>51559</v>
      </c>
      <c r="C220">
        <v>53311</v>
      </c>
    </row>
    <row r="221" spans="1:3" x14ac:dyDescent="0.25">
      <c r="A221" t="s">
        <v>465</v>
      </c>
      <c r="B221">
        <v>35629</v>
      </c>
      <c r="C221">
        <v>36755</v>
      </c>
    </row>
    <row r="222" spans="1:3" x14ac:dyDescent="0.25">
      <c r="A222" t="s">
        <v>467</v>
      </c>
      <c r="B222">
        <v>45593</v>
      </c>
      <c r="C222">
        <v>46813</v>
      </c>
    </row>
    <row r="223" spans="1:3" x14ac:dyDescent="0.25">
      <c r="A223" t="s">
        <v>470</v>
      </c>
      <c r="B223">
        <v>33787</v>
      </c>
      <c r="C223">
        <v>34871</v>
      </c>
    </row>
    <row r="224" spans="1:3" x14ac:dyDescent="0.25">
      <c r="A224" t="s">
        <v>472</v>
      </c>
      <c r="B224">
        <v>42399</v>
      </c>
      <c r="C224">
        <v>43506</v>
      </c>
    </row>
    <row r="225" spans="1:3" x14ac:dyDescent="0.25">
      <c r="A225" t="s">
        <v>474</v>
      </c>
      <c r="B225">
        <v>57439</v>
      </c>
      <c r="C225">
        <v>59556</v>
      </c>
    </row>
    <row r="226" spans="1:3" x14ac:dyDescent="0.25">
      <c r="A226" t="s">
        <v>476</v>
      </c>
      <c r="B226">
        <v>77374</v>
      </c>
      <c r="C226">
        <v>79609</v>
      </c>
    </row>
    <row r="227" spans="1:3" x14ac:dyDescent="0.25">
      <c r="A227" t="s">
        <v>478</v>
      </c>
      <c r="B227">
        <v>51577</v>
      </c>
      <c r="C227">
        <v>52643</v>
      </c>
    </row>
    <row r="228" spans="1:3" x14ac:dyDescent="0.25">
      <c r="A228" t="s">
        <v>480</v>
      </c>
      <c r="B228">
        <v>80077</v>
      </c>
      <c r="C228">
        <v>82873</v>
      </c>
    </row>
    <row r="229" spans="1:3" x14ac:dyDescent="0.25">
      <c r="A229" t="s">
        <v>482</v>
      </c>
      <c r="B229">
        <v>36257</v>
      </c>
      <c r="C229">
        <v>37390</v>
      </c>
    </row>
    <row r="230" spans="1:3" x14ac:dyDescent="0.25">
      <c r="A230" t="s">
        <v>484</v>
      </c>
      <c r="B230">
        <v>50413</v>
      </c>
      <c r="C230">
        <v>52005</v>
      </c>
    </row>
    <row r="231" spans="1:3" x14ac:dyDescent="0.25">
      <c r="A231" t="s">
        <v>486</v>
      </c>
      <c r="B231">
        <v>39414</v>
      </c>
      <c r="C231">
        <v>40934</v>
      </c>
    </row>
    <row r="232" spans="1:3" x14ac:dyDescent="0.25">
      <c r="A232" t="s">
        <v>488</v>
      </c>
      <c r="B232">
        <v>39599</v>
      </c>
      <c r="C232">
        <v>40424</v>
      </c>
    </row>
    <row r="233" spans="1:3" x14ac:dyDescent="0.25">
      <c r="A233" t="s">
        <v>490</v>
      </c>
      <c r="B233">
        <v>46887</v>
      </c>
      <c r="C233">
        <v>48361</v>
      </c>
    </row>
    <row r="234" spans="1:3" x14ac:dyDescent="0.25">
      <c r="A234" t="s">
        <v>493</v>
      </c>
      <c r="B234">
        <v>49115</v>
      </c>
      <c r="C234">
        <v>50639</v>
      </c>
    </row>
    <row r="235" spans="1:3" x14ac:dyDescent="0.25">
      <c r="A235" t="s">
        <v>495</v>
      </c>
      <c r="B235">
        <v>33654</v>
      </c>
      <c r="C235">
        <v>34764</v>
      </c>
    </row>
    <row r="236" spans="1:3" x14ac:dyDescent="0.25">
      <c r="A236" t="s">
        <v>497</v>
      </c>
      <c r="B236">
        <v>21099</v>
      </c>
      <c r="C236">
        <v>21761</v>
      </c>
    </row>
    <row r="237" spans="1:3" x14ac:dyDescent="0.25">
      <c r="A237" t="s">
        <v>499</v>
      </c>
      <c r="B237">
        <v>46589</v>
      </c>
      <c r="C237">
        <v>48227</v>
      </c>
    </row>
    <row r="238" spans="1:3" x14ac:dyDescent="0.25">
      <c r="A238" t="s">
        <v>501</v>
      </c>
      <c r="B238">
        <v>35887</v>
      </c>
      <c r="C238">
        <v>37050</v>
      </c>
    </row>
    <row r="239" spans="1:3" x14ac:dyDescent="0.25">
      <c r="A239" t="s">
        <v>503</v>
      </c>
      <c r="B239">
        <v>30723</v>
      </c>
      <c r="C239">
        <v>31861</v>
      </c>
    </row>
    <row r="240" spans="1:3" x14ac:dyDescent="0.25">
      <c r="A240" t="s">
        <v>505</v>
      </c>
      <c r="B240">
        <v>30813</v>
      </c>
      <c r="C240">
        <v>32116</v>
      </c>
    </row>
    <row r="241" spans="1:3" x14ac:dyDescent="0.25">
      <c r="A241" t="s">
        <v>507</v>
      </c>
      <c r="B241">
        <v>29849</v>
      </c>
      <c r="C241">
        <v>30696</v>
      </c>
    </row>
    <row r="242" spans="1:3" x14ac:dyDescent="0.25">
      <c r="A242" t="s">
        <v>509</v>
      </c>
      <c r="B242">
        <v>51387</v>
      </c>
      <c r="C242">
        <v>52861</v>
      </c>
    </row>
    <row r="243" spans="1:3" x14ac:dyDescent="0.25">
      <c r="A243" t="s">
        <v>511</v>
      </c>
      <c r="B243">
        <v>70077</v>
      </c>
      <c r="C243">
        <v>72452</v>
      </c>
    </row>
    <row r="244" spans="1:3" x14ac:dyDescent="0.25">
      <c r="A244" t="s">
        <v>513</v>
      </c>
      <c r="B244">
        <v>42181</v>
      </c>
      <c r="C244">
        <v>43549</v>
      </c>
    </row>
    <row r="245" spans="1:3" x14ac:dyDescent="0.25">
      <c r="A245" t="s">
        <v>515</v>
      </c>
      <c r="B245">
        <v>33899</v>
      </c>
      <c r="C245">
        <v>34933</v>
      </c>
    </row>
    <row r="246" spans="1:3" x14ac:dyDescent="0.25">
      <c r="A246" t="s">
        <v>517</v>
      </c>
      <c r="B246">
        <v>36317</v>
      </c>
      <c r="C246">
        <v>37436</v>
      </c>
    </row>
    <row r="247" spans="1:3" x14ac:dyDescent="0.25">
      <c r="A247" t="s">
        <v>519</v>
      </c>
      <c r="B247">
        <v>204023</v>
      </c>
      <c r="C247">
        <v>212635</v>
      </c>
    </row>
    <row r="248" spans="1:3" x14ac:dyDescent="0.25">
      <c r="A248" t="s">
        <v>521</v>
      </c>
      <c r="B248">
        <v>55638</v>
      </c>
      <c r="C248">
        <v>57777</v>
      </c>
    </row>
    <row r="249" spans="1:3" x14ac:dyDescent="0.25">
      <c r="A249" t="s">
        <v>523</v>
      </c>
      <c r="B249">
        <v>63142</v>
      </c>
      <c r="C249">
        <v>65666</v>
      </c>
    </row>
    <row r="250" spans="1:3" x14ac:dyDescent="0.25">
      <c r="A250" t="s">
        <v>525</v>
      </c>
      <c r="B250">
        <v>32613</v>
      </c>
      <c r="C250">
        <v>33916</v>
      </c>
    </row>
    <row r="251" spans="1:3" x14ac:dyDescent="0.25">
      <c r="A251" t="s">
        <v>527</v>
      </c>
      <c r="B251">
        <v>327748</v>
      </c>
      <c r="C251">
        <v>338984</v>
      </c>
    </row>
    <row r="252" spans="1:3" x14ac:dyDescent="0.25">
      <c r="A252" t="s">
        <v>529</v>
      </c>
      <c r="B252">
        <v>23200</v>
      </c>
      <c r="C252">
        <v>23986</v>
      </c>
    </row>
    <row r="253" spans="1:3" x14ac:dyDescent="0.25">
      <c r="A253" t="s">
        <v>531</v>
      </c>
      <c r="B253">
        <v>39010</v>
      </c>
      <c r="C253">
        <v>40285</v>
      </c>
    </row>
    <row r="254" spans="1:3" x14ac:dyDescent="0.25">
      <c r="A254" t="s">
        <v>533</v>
      </c>
      <c r="B254">
        <v>33407</v>
      </c>
      <c r="C254">
        <v>34735</v>
      </c>
    </row>
    <row r="255" spans="1:3" x14ac:dyDescent="0.25">
      <c r="A255" t="s">
        <v>535</v>
      </c>
      <c r="B255">
        <v>28622</v>
      </c>
      <c r="C255">
        <v>30046</v>
      </c>
    </row>
    <row r="256" spans="1:3" x14ac:dyDescent="0.25">
      <c r="A256" t="s">
        <v>537</v>
      </c>
      <c r="B256">
        <v>47139</v>
      </c>
      <c r="C256">
        <v>49096</v>
      </c>
    </row>
    <row r="257" spans="1:3" x14ac:dyDescent="0.25">
      <c r="A257" t="s">
        <v>539</v>
      </c>
      <c r="B257">
        <v>25889</v>
      </c>
      <c r="C257">
        <v>26498</v>
      </c>
    </row>
    <row r="258" spans="1:3" x14ac:dyDescent="0.25">
      <c r="A258" t="s">
        <v>541</v>
      </c>
      <c r="B258">
        <v>28650</v>
      </c>
      <c r="C258">
        <v>29485</v>
      </c>
    </row>
    <row r="259" spans="1:3" x14ac:dyDescent="0.25">
      <c r="A259" t="s">
        <v>543</v>
      </c>
      <c r="B259">
        <v>38045</v>
      </c>
      <c r="C259">
        <v>39172</v>
      </c>
    </row>
    <row r="260" spans="1:3" x14ac:dyDescent="0.25">
      <c r="A260" t="s">
        <v>545</v>
      </c>
      <c r="B260">
        <v>22445</v>
      </c>
      <c r="C260">
        <v>23329</v>
      </c>
    </row>
    <row r="261" spans="1:3" x14ac:dyDescent="0.25">
      <c r="A261" t="s">
        <v>547</v>
      </c>
      <c r="B261">
        <v>31787</v>
      </c>
      <c r="C261">
        <v>32897</v>
      </c>
    </row>
    <row r="262" spans="1:3" x14ac:dyDescent="0.25">
      <c r="A262" t="s">
        <v>549</v>
      </c>
      <c r="B262">
        <v>24359</v>
      </c>
      <c r="C262">
        <v>25122</v>
      </c>
    </row>
    <row r="263" spans="1:3" x14ac:dyDescent="0.25">
      <c r="A263" t="s">
        <v>551</v>
      </c>
      <c r="B263">
        <v>25659</v>
      </c>
      <c r="C263">
        <v>26299</v>
      </c>
    </row>
    <row r="264" spans="1:3" x14ac:dyDescent="0.25">
      <c r="A264" t="s">
        <v>553</v>
      </c>
      <c r="B264">
        <v>19726</v>
      </c>
      <c r="C264">
        <v>20308</v>
      </c>
    </row>
    <row r="265" spans="1:3" x14ac:dyDescent="0.25">
      <c r="A265" t="s">
        <v>555</v>
      </c>
      <c r="B265">
        <v>189720</v>
      </c>
      <c r="C265">
        <v>197426</v>
      </c>
    </row>
    <row r="266" spans="1:3" x14ac:dyDescent="0.25">
      <c r="A266" t="s">
        <v>557</v>
      </c>
      <c r="B266">
        <v>45103</v>
      </c>
      <c r="C266">
        <v>47102</v>
      </c>
    </row>
    <row r="267" spans="1:3" x14ac:dyDescent="0.25">
      <c r="A267" t="s">
        <v>559</v>
      </c>
      <c r="B267">
        <v>31457</v>
      </c>
      <c r="C267">
        <v>32677</v>
      </c>
    </row>
    <row r="268" spans="1:3" x14ac:dyDescent="0.25">
      <c r="A268" t="s">
        <v>561</v>
      </c>
      <c r="B268">
        <v>46827</v>
      </c>
      <c r="C268">
        <v>48531</v>
      </c>
    </row>
    <row r="269" spans="1:3" x14ac:dyDescent="0.25">
      <c r="A269" t="s">
        <v>563</v>
      </c>
      <c r="B269">
        <v>25629</v>
      </c>
      <c r="C269">
        <v>26553</v>
      </c>
    </row>
    <row r="270" spans="1:3" x14ac:dyDescent="0.25">
      <c r="A270" t="s">
        <v>565</v>
      </c>
      <c r="B270">
        <v>37616</v>
      </c>
      <c r="C270">
        <v>39468</v>
      </c>
    </row>
    <row r="271" spans="1:3" x14ac:dyDescent="0.25">
      <c r="A271" t="s">
        <v>567</v>
      </c>
      <c r="B271">
        <v>59432</v>
      </c>
      <c r="C271">
        <v>61914</v>
      </c>
    </row>
    <row r="272" spans="1:3" x14ac:dyDescent="0.25">
      <c r="A272" t="s">
        <v>569</v>
      </c>
      <c r="B272">
        <v>17551</v>
      </c>
      <c r="C272">
        <v>18422</v>
      </c>
    </row>
    <row r="273" spans="1:3" x14ac:dyDescent="0.25">
      <c r="A273" t="s">
        <v>571</v>
      </c>
      <c r="B273">
        <v>40320</v>
      </c>
      <c r="C273">
        <v>42236</v>
      </c>
    </row>
    <row r="274" spans="1:3" x14ac:dyDescent="0.25">
      <c r="A274" t="s">
        <v>573</v>
      </c>
      <c r="B274">
        <v>28799</v>
      </c>
      <c r="C274">
        <v>29955</v>
      </c>
    </row>
    <row r="275" spans="1:3" x14ac:dyDescent="0.25">
      <c r="A275" t="s">
        <v>575</v>
      </c>
      <c r="B275">
        <v>33139</v>
      </c>
      <c r="C275">
        <v>34443</v>
      </c>
    </row>
    <row r="276" spans="1:3" x14ac:dyDescent="0.25">
      <c r="A276" t="s">
        <v>577</v>
      </c>
      <c r="B276">
        <v>20365</v>
      </c>
      <c r="C276">
        <v>21064</v>
      </c>
    </row>
    <row r="277" spans="1:3" x14ac:dyDescent="0.25">
      <c r="A277" t="s">
        <v>579</v>
      </c>
      <c r="B277">
        <v>30994</v>
      </c>
      <c r="C277">
        <v>32001</v>
      </c>
    </row>
    <row r="278" spans="1:3" x14ac:dyDescent="0.25">
      <c r="A278" t="s">
        <v>581</v>
      </c>
      <c r="B278">
        <v>25109</v>
      </c>
      <c r="C278">
        <v>26226</v>
      </c>
    </row>
    <row r="279" spans="1:3" x14ac:dyDescent="0.25">
      <c r="A279" t="s">
        <v>583</v>
      </c>
      <c r="B279">
        <v>46108</v>
      </c>
      <c r="C279">
        <v>47886</v>
      </c>
    </row>
    <row r="280" spans="1:3" x14ac:dyDescent="0.25">
      <c r="A280" t="s">
        <v>585</v>
      </c>
      <c r="B280">
        <v>23726</v>
      </c>
      <c r="C280">
        <v>24708</v>
      </c>
    </row>
    <row r="281" spans="1:3" x14ac:dyDescent="0.25">
      <c r="A281" t="s">
        <v>587</v>
      </c>
      <c r="B281">
        <v>42953</v>
      </c>
      <c r="C281">
        <v>44044</v>
      </c>
    </row>
    <row r="282" spans="1:3" x14ac:dyDescent="0.25">
      <c r="A282" t="s">
        <v>589</v>
      </c>
      <c r="B282">
        <v>42784</v>
      </c>
      <c r="C282">
        <v>44216</v>
      </c>
    </row>
    <row r="283" spans="1:3" x14ac:dyDescent="0.25">
      <c r="A283" t="s">
        <v>591</v>
      </c>
      <c r="B283">
        <v>21795</v>
      </c>
      <c r="C283">
        <v>22244</v>
      </c>
    </row>
    <row r="284" spans="1:3" x14ac:dyDescent="0.25">
      <c r="A284" t="s">
        <v>593</v>
      </c>
      <c r="B284">
        <v>29090</v>
      </c>
      <c r="C284">
        <v>30366</v>
      </c>
    </row>
    <row r="285" spans="1:3" x14ac:dyDescent="0.25">
      <c r="A285" t="s">
        <v>595</v>
      </c>
      <c r="B285">
        <v>53203</v>
      </c>
      <c r="C285">
        <v>54541</v>
      </c>
    </row>
    <row r="286" spans="1:3" x14ac:dyDescent="0.25">
      <c r="A286" t="s">
        <v>597</v>
      </c>
      <c r="B286">
        <v>30110</v>
      </c>
      <c r="C286">
        <v>31213</v>
      </c>
    </row>
    <row r="287" spans="1:3" x14ac:dyDescent="0.25">
      <c r="A287" t="s">
        <v>599</v>
      </c>
      <c r="B287">
        <v>46279</v>
      </c>
      <c r="C287">
        <v>47738</v>
      </c>
    </row>
    <row r="288" spans="1:3" x14ac:dyDescent="0.25">
      <c r="A288" t="s">
        <v>601</v>
      </c>
      <c r="B288">
        <v>49924</v>
      </c>
      <c r="C288">
        <v>51297</v>
      </c>
    </row>
    <row r="289" spans="1:3" x14ac:dyDescent="0.25">
      <c r="A289" t="s">
        <v>603</v>
      </c>
      <c r="B289">
        <v>88635</v>
      </c>
      <c r="C289">
        <v>91575</v>
      </c>
    </row>
    <row r="290" spans="1:3" x14ac:dyDescent="0.25">
      <c r="A290" t="s">
        <v>606</v>
      </c>
      <c r="B290">
        <v>63256</v>
      </c>
      <c r="C290">
        <v>59410</v>
      </c>
    </row>
    <row r="291" spans="1:3" x14ac:dyDescent="0.25">
      <c r="A291" t="s">
        <v>608</v>
      </c>
      <c r="B291">
        <v>38837</v>
      </c>
      <c r="C291">
        <v>39918</v>
      </c>
    </row>
    <row r="292" spans="1:3" x14ac:dyDescent="0.25">
      <c r="A292" t="s">
        <v>610</v>
      </c>
      <c r="B292">
        <v>15866</v>
      </c>
      <c r="C292">
        <v>21597</v>
      </c>
    </row>
    <row r="293" spans="1:3" x14ac:dyDescent="0.25">
      <c r="A293" t="s">
        <v>612</v>
      </c>
      <c r="B293">
        <v>22097</v>
      </c>
      <c r="C293">
        <v>22756</v>
      </c>
    </row>
    <row r="294" spans="1:3" x14ac:dyDescent="0.25">
      <c r="A294" t="s">
        <v>614</v>
      </c>
      <c r="B294">
        <v>57412</v>
      </c>
      <c r="C294">
        <v>59587</v>
      </c>
    </row>
    <row r="295" spans="1:3" x14ac:dyDescent="0.25">
      <c r="A295" t="s">
        <v>616</v>
      </c>
      <c r="B295">
        <v>42203</v>
      </c>
      <c r="C295">
        <v>43672</v>
      </c>
    </row>
    <row r="296" spans="1:3" x14ac:dyDescent="0.25">
      <c r="A296" t="s">
        <v>618</v>
      </c>
      <c r="B296">
        <v>28110</v>
      </c>
      <c r="C296">
        <v>29037</v>
      </c>
    </row>
    <row r="297" spans="1:3" x14ac:dyDescent="0.25">
      <c r="A297" t="s">
        <v>621</v>
      </c>
      <c r="B297">
        <v>48845</v>
      </c>
      <c r="C297">
        <v>50706</v>
      </c>
    </row>
    <row r="298" spans="1:3" x14ac:dyDescent="0.25">
      <c r="A298" t="s">
        <v>623</v>
      </c>
      <c r="B298">
        <v>27616</v>
      </c>
      <c r="C298">
        <v>28487</v>
      </c>
    </row>
    <row r="299" spans="1:3" x14ac:dyDescent="0.25">
      <c r="A299" t="s">
        <v>625</v>
      </c>
      <c r="B299">
        <v>77818</v>
      </c>
      <c r="C299">
        <v>81115</v>
      </c>
    </row>
    <row r="300" spans="1:3" x14ac:dyDescent="0.25">
      <c r="A300" t="s">
        <v>627</v>
      </c>
      <c r="B300">
        <v>365058</v>
      </c>
      <c r="C300">
        <v>381831</v>
      </c>
    </row>
    <row r="301" spans="1:3" x14ac:dyDescent="0.25">
      <c r="A301" t="s">
        <v>630</v>
      </c>
      <c r="B301">
        <v>28419</v>
      </c>
      <c r="C301">
        <v>28935</v>
      </c>
    </row>
    <row r="302" spans="1:3" x14ac:dyDescent="0.25">
      <c r="A302" t="s">
        <v>632</v>
      </c>
      <c r="B302">
        <v>25555</v>
      </c>
      <c r="C302">
        <v>26275</v>
      </c>
    </row>
    <row r="303" spans="1:3" x14ac:dyDescent="0.25">
      <c r="A303" t="s">
        <v>634</v>
      </c>
      <c r="B303">
        <v>77578</v>
      </c>
      <c r="C303">
        <v>79853</v>
      </c>
    </row>
    <row r="304" spans="1:3" x14ac:dyDescent="0.25">
      <c r="A304" t="s">
        <v>636</v>
      </c>
      <c r="B304">
        <v>30422</v>
      </c>
      <c r="C304">
        <v>31338</v>
      </c>
    </row>
    <row r="305" spans="1:3" x14ac:dyDescent="0.25">
      <c r="A305" t="s">
        <v>638</v>
      </c>
      <c r="B305">
        <v>49035</v>
      </c>
      <c r="C305">
        <v>50165</v>
      </c>
    </row>
    <row r="306" spans="1:3" x14ac:dyDescent="0.25">
      <c r="A306" t="s">
        <v>640</v>
      </c>
      <c r="B306">
        <v>36048</v>
      </c>
      <c r="C306">
        <v>37057</v>
      </c>
    </row>
    <row r="307" spans="1:3" x14ac:dyDescent="0.25">
      <c r="A307" t="s">
        <v>642</v>
      </c>
      <c r="B307">
        <v>35382</v>
      </c>
      <c r="C307">
        <v>36640</v>
      </c>
    </row>
    <row r="308" spans="1:3" x14ac:dyDescent="0.25">
      <c r="A308" t="s">
        <v>644</v>
      </c>
      <c r="B308">
        <v>39579</v>
      </c>
      <c r="C308">
        <v>40482</v>
      </c>
    </row>
    <row r="309" spans="1:3" x14ac:dyDescent="0.25">
      <c r="A309" t="s">
        <v>647</v>
      </c>
      <c r="B309">
        <v>38062</v>
      </c>
      <c r="C309">
        <v>39065</v>
      </c>
    </row>
    <row r="310" spans="1:3" x14ac:dyDescent="0.25">
      <c r="A310" t="s">
        <v>649</v>
      </c>
      <c r="B310">
        <v>71894</v>
      </c>
      <c r="C310">
        <v>74322</v>
      </c>
    </row>
    <row r="311" spans="1:3" x14ac:dyDescent="0.25">
      <c r="A311" t="s">
        <v>651</v>
      </c>
      <c r="B311">
        <v>61362</v>
      </c>
      <c r="C311">
        <v>64176</v>
      </c>
    </row>
    <row r="312" spans="1:3" x14ac:dyDescent="0.25">
      <c r="A312" t="s">
        <v>653</v>
      </c>
      <c r="B312">
        <v>52656</v>
      </c>
      <c r="C312">
        <v>54691</v>
      </c>
    </row>
    <row r="313" spans="1:3" x14ac:dyDescent="0.25">
      <c r="A313" t="s">
        <v>655</v>
      </c>
      <c r="B313">
        <v>182640</v>
      </c>
      <c r="C313">
        <v>188143</v>
      </c>
    </row>
    <row r="314" spans="1:3" x14ac:dyDescent="0.25">
      <c r="A314" t="s">
        <v>657</v>
      </c>
      <c r="B314">
        <v>91973</v>
      </c>
      <c r="C314">
        <v>95247</v>
      </c>
    </row>
    <row r="315" spans="1:3" x14ac:dyDescent="0.25">
      <c r="A315" t="s">
        <v>659</v>
      </c>
      <c r="B315">
        <v>41987</v>
      </c>
      <c r="C315">
        <v>43295</v>
      </c>
    </row>
    <row r="316" spans="1:3" x14ac:dyDescent="0.25">
      <c r="A316" t="s">
        <v>661</v>
      </c>
      <c r="B316">
        <v>23744</v>
      </c>
      <c r="C316">
        <v>24592</v>
      </c>
    </row>
    <row r="317" spans="1:3" x14ac:dyDescent="0.25">
      <c r="A317" t="s">
        <v>663</v>
      </c>
      <c r="B317">
        <v>26606</v>
      </c>
      <c r="C317">
        <v>27484</v>
      </c>
    </row>
    <row r="318" spans="1:3" x14ac:dyDescent="0.25">
      <c r="A318" t="s">
        <v>665</v>
      </c>
      <c r="B318">
        <v>23495</v>
      </c>
      <c r="C318">
        <v>24420</v>
      </c>
    </row>
    <row r="319" spans="1:3" x14ac:dyDescent="0.25">
      <c r="A319" t="s">
        <v>667</v>
      </c>
      <c r="B319">
        <v>24001</v>
      </c>
      <c r="C319">
        <v>24707</v>
      </c>
    </row>
    <row r="320" spans="1:3" x14ac:dyDescent="0.25">
      <c r="A320" t="s">
        <v>669</v>
      </c>
      <c r="B320">
        <v>18995</v>
      </c>
      <c r="C320">
        <v>19586</v>
      </c>
    </row>
    <row r="321" spans="1:3" x14ac:dyDescent="0.25">
      <c r="A321" t="s">
        <v>671</v>
      </c>
      <c r="B321">
        <v>37563</v>
      </c>
      <c r="C321">
        <v>38494</v>
      </c>
    </row>
    <row r="322" spans="1:3" x14ac:dyDescent="0.25">
      <c r="A322" t="s">
        <v>673</v>
      </c>
      <c r="B322">
        <v>27637</v>
      </c>
      <c r="C322">
        <v>28544</v>
      </c>
    </row>
    <row r="323" spans="1:3" x14ac:dyDescent="0.25">
      <c r="A323" t="s">
        <v>675</v>
      </c>
      <c r="B323">
        <v>36250</v>
      </c>
      <c r="C323">
        <v>37651</v>
      </c>
    </row>
    <row r="324" spans="1:3" x14ac:dyDescent="0.25">
      <c r="A324" t="s">
        <v>677</v>
      </c>
      <c r="B324">
        <v>25337</v>
      </c>
      <c r="C324">
        <v>26334</v>
      </c>
    </row>
    <row r="325" spans="1:3" x14ac:dyDescent="0.25">
      <c r="A325" t="s">
        <v>679</v>
      </c>
      <c r="B325">
        <v>49913</v>
      </c>
      <c r="C325">
        <v>51868</v>
      </c>
    </row>
    <row r="326" spans="1:3" x14ac:dyDescent="0.25">
      <c r="A326" t="s">
        <v>681</v>
      </c>
      <c r="B326">
        <v>49688</v>
      </c>
      <c r="C326">
        <v>51227</v>
      </c>
    </row>
    <row r="327" spans="1:3" x14ac:dyDescent="0.25">
      <c r="A327" t="s">
        <v>683</v>
      </c>
      <c r="B327">
        <v>78636</v>
      </c>
      <c r="C327">
        <v>81709</v>
      </c>
    </row>
    <row r="328" spans="1:3" x14ac:dyDescent="0.25">
      <c r="A328" t="s">
        <v>685</v>
      </c>
      <c r="B328">
        <v>26347</v>
      </c>
      <c r="C328">
        <v>27284</v>
      </c>
    </row>
    <row r="329" spans="1:3" x14ac:dyDescent="0.25">
      <c r="A329" t="s">
        <v>687</v>
      </c>
      <c r="B329">
        <v>44100</v>
      </c>
      <c r="C329">
        <v>45404</v>
      </c>
    </row>
    <row r="330" spans="1:3" x14ac:dyDescent="0.25">
      <c r="A330" t="s">
        <v>689</v>
      </c>
      <c r="B330">
        <v>39412</v>
      </c>
      <c r="C330">
        <v>40517</v>
      </c>
    </row>
    <row r="331" spans="1:3" x14ac:dyDescent="0.25">
      <c r="A331" t="s">
        <v>691</v>
      </c>
      <c r="B331">
        <v>23341</v>
      </c>
      <c r="C331">
        <v>24295</v>
      </c>
    </row>
    <row r="332" spans="1:3" x14ac:dyDescent="0.25">
      <c r="A332" t="s">
        <v>693</v>
      </c>
      <c r="B332">
        <v>52882</v>
      </c>
      <c r="C332">
        <v>54505</v>
      </c>
    </row>
    <row r="333" spans="1:3" x14ac:dyDescent="0.25">
      <c r="A333" t="s">
        <v>695</v>
      </c>
      <c r="B333">
        <v>27947</v>
      </c>
      <c r="C333">
        <v>29270</v>
      </c>
    </row>
    <row r="334" spans="1:3" x14ac:dyDescent="0.25">
      <c r="A334" t="s">
        <v>697</v>
      </c>
      <c r="B334">
        <v>60714</v>
      </c>
      <c r="C334">
        <v>64314</v>
      </c>
    </row>
    <row r="335" spans="1:3" x14ac:dyDescent="0.25">
      <c r="A335" t="s">
        <v>699</v>
      </c>
      <c r="B335">
        <v>73557</v>
      </c>
      <c r="C335">
        <v>76996</v>
      </c>
    </row>
    <row r="336" spans="1:3" x14ac:dyDescent="0.25">
      <c r="A336" t="s">
        <v>702</v>
      </c>
      <c r="B336">
        <v>41846</v>
      </c>
      <c r="C336">
        <v>43597</v>
      </c>
    </row>
    <row r="337" spans="1:3" x14ac:dyDescent="0.25">
      <c r="A337" t="s">
        <v>704</v>
      </c>
      <c r="B337">
        <v>92482</v>
      </c>
      <c r="C337">
        <v>97511</v>
      </c>
    </row>
    <row r="338" spans="1:3" x14ac:dyDescent="0.25">
      <c r="A338" t="s">
        <v>706</v>
      </c>
      <c r="B338">
        <v>43816</v>
      </c>
      <c r="C338">
        <v>45359</v>
      </c>
    </row>
    <row r="339" spans="1:3" x14ac:dyDescent="0.25">
      <c r="A339" t="s">
        <v>708</v>
      </c>
      <c r="B339">
        <v>32258</v>
      </c>
      <c r="C339">
        <v>33719</v>
      </c>
    </row>
    <row r="340" spans="1:3" x14ac:dyDescent="0.25">
      <c r="A340" t="s">
        <v>710</v>
      </c>
      <c r="B340">
        <v>47626</v>
      </c>
      <c r="C340">
        <v>50093</v>
      </c>
    </row>
    <row r="341" spans="1:3" x14ac:dyDescent="0.25">
      <c r="A341" t="s">
        <v>712</v>
      </c>
      <c r="B341">
        <v>41530</v>
      </c>
      <c r="C341">
        <v>43035</v>
      </c>
    </row>
    <row r="342" spans="1:3" x14ac:dyDescent="0.25">
      <c r="A342" t="s">
        <v>714</v>
      </c>
      <c r="B342">
        <v>42891</v>
      </c>
      <c r="C342">
        <v>44436</v>
      </c>
    </row>
    <row r="343" spans="1:3" x14ac:dyDescent="0.25">
      <c r="A343" t="s">
        <v>716</v>
      </c>
      <c r="B343">
        <v>31672</v>
      </c>
      <c r="C343">
        <v>32593</v>
      </c>
    </row>
    <row r="344" spans="1:3" x14ac:dyDescent="0.25">
      <c r="A344" t="s">
        <v>718</v>
      </c>
      <c r="B344">
        <v>60593</v>
      </c>
      <c r="C344">
        <v>63393</v>
      </c>
    </row>
    <row r="345" spans="1:3" x14ac:dyDescent="0.25">
      <c r="A345" t="s">
        <v>720</v>
      </c>
      <c r="B345">
        <v>59236</v>
      </c>
      <c r="C345">
        <v>61036</v>
      </c>
    </row>
    <row r="346" spans="1:3" x14ac:dyDescent="0.25">
      <c r="A346" t="s">
        <v>722</v>
      </c>
      <c r="B346">
        <v>22849</v>
      </c>
      <c r="C346">
        <v>23671</v>
      </c>
    </row>
    <row r="347" spans="1:3" x14ac:dyDescent="0.25">
      <c r="A347" t="s">
        <v>724</v>
      </c>
      <c r="B347">
        <v>250545</v>
      </c>
      <c r="C347">
        <v>255176</v>
      </c>
    </row>
    <row r="348" spans="1:3" x14ac:dyDescent="0.25">
      <c r="A348" t="s">
        <v>726</v>
      </c>
      <c r="B348">
        <v>129014</v>
      </c>
      <c r="C348">
        <v>134218</v>
      </c>
    </row>
    <row r="349" spans="1:3" x14ac:dyDescent="0.25">
      <c r="A349" t="s">
        <v>728</v>
      </c>
      <c r="B349">
        <v>26490</v>
      </c>
      <c r="C349">
        <v>26904</v>
      </c>
    </row>
    <row r="350" spans="1:3" x14ac:dyDescent="0.25">
      <c r="A350" t="s">
        <v>730</v>
      </c>
      <c r="B350">
        <v>48812</v>
      </c>
      <c r="C350">
        <v>50709</v>
      </c>
    </row>
    <row r="351" spans="1:3" x14ac:dyDescent="0.25">
      <c r="A351" t="s">
        <v>732</v>
      </c>
      <c r="B351">
        <v>30150</v>
      </c>
      <c r="C351">
        <v>31029</v>
      </c>
    </row>
    <row r="352" spans="1:3" x14ac:dyDescent="0.25">
      <c r="A352" t="s">
        <v>734</v>
      </c>
      <c r="B352">
        <v>38927</v>
      </c>
      <c r="C352">
        <v>40564</v>
      </c>
    </row>
    <row r="353" spans="1:3" x14ac:dyDescent="0.25">
      <c r="A353" t="s">
        <v>736</v>
      </c>
      <c r="B353">
        <v>21300</v>
      </c>
      <c r="C353">
        <v>21930</v>
      </c>
    </row>
    <row r="354" spans="1:3" x14ac:dyDescent="0.25">
      <c r="A354" t="s">
        <v>738</v>
      </c>
      <c r="B354">
        <v>32586</v>
      </c>
      <c r="C354">
        <v>33446</v>
      </c>
    </row>
    <row r="355" spans="1:3" x14ac:dyDescent="0.25">
      <c r="A355" t="s">
        <v>740</v>
      </c>
      <c r="B355">
        <v>30603</v>
      </c>
      <c r="C355">
        <v>31715</v>
      </c>
    </row>
    <row r="356" spans="1:3" x14ac:dyDescent="0.25">
      <c r="A356" t="s">
        <v>742</v>
      </c>
      <c r="B356">
        <v>44221</v>
      </c>
      <c r="C356">
        <v>45944</v>
      </c>
    </row>
    <row r="357" spans="1:3" x14ac:dyDescent="0.25">
      <c r="A357" t="s">
        <v>744</v>
      </c>
      <c r="B357">
        <v>23609</v>
      </c>
      <c r="C357">
        <v>24348</v>
      </c>
    </row>
    <row r="358" spans="1:3" x14ac:dyDescent="0.25">
      <c r="A358" t="s">
        <v>746</v>
      </c>
      <c r="B358">
        <v>52076</v>
      </c>
      <c r="C358">
        <v>54286</v>
      </c>
    </row>
    <row r="359" spans="1:3" x14ac:dyDescent="0.25">
      <c r="A359" t="s">
        <v>748</v>
      </c>
      <c r="B359">
        <v>51971</v>
      </c>
      <c r="C359">
        <v>53409</v>
      </c>
    </row>
    <row r="360" spans="1:3" x14ac:dyDescent="0.25">
      <c r="A360" t="s">
        <v>750</v>
      </c>
      <c r="B360">
        <v>31164</v>
      </c>
      <c r="C360">
        <v>32496</v>
      </c>
    </row>
    <row r="361" spans="1:3" x14ac:dyDescent="0.25">
      <c r="A361" t="s">
        <v>752</v>
      </c>
      <c r="B361">
        <v>27029</v>
      </c>
      <c r="C361">
        <v>27959</v>
      </c>
    </row>
    <row r="362" spans="1:3" x14ac:dyDescent="0.25">
      <c r="A362" t="s">
        <v>754</v>
      </c>
      <c r="B362">
        <v>16997</v>
      </c>
      <c r="C362">
        <v>17432</v>
      </c>
    </row>
    <row r="363" spans="1:3" x14ac:dyDescent="0.25">
      <c r="A363" t="s">
        <v>756</v>
      </c>
      <c r="B363">
        <v>24165</v>
      </c>
      <c r="C363">
        <v>24793</v>
      </c>
    </row>
    <row r="364" spans="1:3" x14ac:dyDescent="0.25">
      <c r="A364" t="s">
        <v>758</v>
      </c>
      <c r="B364">
        <v>12121</v>
      </c>
      <c r="C364">
        <v>12417</v>
      </c>
    </row>
    <row r="365" spans="1:3" x14ac:dyDescent="0.25">
      <c r="A365" t="s">
        <v>760</v>
      </c>
      <c r="B365">
        <v>12199</v>
      </c>
      <c r="C365">
        <v>12462</v>
      </c>
    </row>
    <row r="366" spans="1:3" x14ac:dyDescent="0.25">
      <c r="A366" t="s">
        <v>762</v>
      </c>
      <c r="B366">
        <v>29603</v>
      </c>
      <c r="C366">
        <v>30493</v>
      </c>
    </row>
    <row r="367" spans="1:3" x14ac:dyDescent="0.25">
      <c r="A367" t="s">
        <v>764</v>
      </c>
      <c r="B367">
        <v>29961</v>
      </c>
      <c r="C367">
        <v>30769</v>
      </c>
    </row>
    <row r="368" spans="1:3" x14ac:dyDescent="0.25">
      <c r="A368" t="s">
        <v>766</v>
      </c>
      <c r="B368">
        <v>21169</v>
      </c>
      <c r="C368">
        <v>21855</v>
      </c>
    </row>
    <row r="369" spans="1:3" x14ac:dyDescent="0.25">
      <c r="A369" t="s">
        <v>768</v>
      </c>
      <c r="B369">
        <v>22830</v>
      </c>
      <c r="C369">
        <v>23446</v>
      </c>
    </row>
    <row r="370" spans="1:3" x14ac:dyDescent="0.25">
      <c r="A370" t="s">
        <v>770</v>
      </c>
      <c r="B370">
        <v>15723</v>
      </c>
      <c r="C370">
        <v>16275</v>
      </c>
    </row>
    <row r="371" spans="1:3" x14ac:dyDescent="0.25">
      <c r="A371" t="s">
        <v>772</v>
      </c>
      <c r="B371">
        <v>60547</v>
      </c>
      <c r="C371">
        <v>63084</v>
      </c>
    </row>
    <row r="372" spans="1:3" x14ac:dyDescent="0.25">
      <c r="A372" t="s">
        <v>774</v>
      </c>
      <c r="B372">
        <v>34585</v>
      </c>
      <c r="C372">
        <v>35762</v>
      </c>
    </row>
    <row r="373" spans="1:3" x14ac:dyDescent="0.25">
      <c r="A373" t="s">
        <v>776</v>
      </c>
      <c r="B373">
        <v>78621</v>
      </c>
      <c r="C373">
        <v>81335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1"/>
  <sheetViews>
    <sheetView tabSelected="1" zoomScaleNormal="100" workbookViewId="0">
      <selection activeCell="J20" sqref="J20"/>
    </sheetView>
  </sheetViews>
  <sheetFormatPr defaultRowHeight="15" x14ac:dyDescent="0.25"/>
  <cols>
    <col min="1" max="1" width="15.42578125" bestFit="1" customWidth="1"/>
    <col min="2" max="2" width="29.7109375" bestFit="1" customWidth="1"/>
    <col min="7" max="9" width="23.5703125" bestFit="1" customWidth="1"/>
    <col min="10" max="10" width="13.7109375" bestFit="1" customWidth="1"/>
    <col min="11" max="11" width="10.5703125" bestFit="1" customWidth="1"/>
    <col min="12" max="12" width="15.85546875" bestFit="1" customWidth="1"/>
    <col min="13" max="13" width="18.7109375" bestFit="1" customWidth="1"/>
    <col min="14" max="14" width="12" bestFit="1" customWidth="1"/>
  </cols>
  <sheetData>
    <row r="1" spans="1:14" ht="15.75" thickBot="1" x14ac:dyDescent="0.3">
      <c r="A1" t="s">
        <v>778</v>
      </c>
      <c r="B1" t="s">
        <v>16</v>
      </c>
      <c r="C1" t="s">
        <v>25</v>
      </c>
      <c r="D1" t="s">
        <v>28</v>
      </c>
    </row>
    <row r="2" spans="1:14" ht="15.75" x14ac:dyDescent="0.25">
      <c r="A2" t="s">
        <v>22</v>
      </c>
      <c r="B2" t="s">
        <v>23</v>
      </c>
      <c r="C2">
        <v>42420</v>
      </c>
      <c r="D2">
        <v>44310</v>
      </c>
      <c r="G2" s="53" t="s">
        <v>813</v>
      </c>
      <c r="H2" s="54"/>
      <c r="I2" s="55"/>
      <c r="J2" s="15"/>
      <c r="L2" s="40" t="s">
        <v>792</v>
      </c>
      <c r="M2" s="41">
        <v>2014</v>
      </c>
      <c r="N2" s="42">
        <v>2015</v>
      </c>
    </row>
    <row r="3" spans="1:14" x14ac:dyDescent="0.25">
      <c r="A3" t="s">
        <v>29</v>
      </c>
      <c r="B3" t="s">
        <v>30</v>
      </c>
      <c r="C3">
        <v>64682</v>
      </c>
      <c r="D3">
        <v>67251</v>
      </c>
      <c r="G3" s="18"/>
      <c r="H3" s="49">
        <v>2014</v>
      </c>
      <c r="I3" s="33" t="s">
        <v>28</v>
      </c>
      <c r="J3" s="16"/>
      <c r="L3" s="21" t="s">
        <v>793</v>
      </c>
      <c r="M3" s="19">
        <f>ROWS(C2:C381)</f>
        <v>380</v>
      </c>
      <c r="N3" s="23">
        <f>ROWS(D2:D381)</f>
        <v>380</v>
      </c>
    </row>
    <row r="4" spans="1:14" x14ac:dyDescent="0.25">
      <c r="A4" t="s">
        <v>31</v>
      </c>
      <c r="B4" t="s">
        <v>32</v>
      </c>
      <c r="C4">
        <v>84864</v>
      </c>
      <c r="D4">
        <v>87549</v>
      </c>
      <c r="G4" s="7" t="s">
        <v>779</v>
      </c>
      <c r="H4" s="38">
        <v>52641.744736842105</v>
      </c>
      <c r="I4" s="34">
        <v>54535.323684210525</v>
      </c>
      <c r="J4" s="17"/>
      <c r="L4" s="21" t="s">
        <v>794</v>
      </c>
      <c r="M4" s="19">
        <f>SQRT(M3)</f>
        <v>19.493588689617926</v>
      </c>
      <c r="N4" s="23">
        <f>SQRT(N3)</f>
        <v>19.493588689617926</v>
      </c>
    </row>
    <row r="5" spans="1:14" x14ac:dyDescent="0.25">
      <c r="A5" t="s">
        <v>33</v>
      </c>
      <c r="B5" t="s">
        <v>34</v>
      </c>
      <c r="C5">
        <v>18267</v>
      </c>
      <c r="D5">
        <v>18842</v>
      </c>
      <c r="G5" s="7" t="s">
        <v>780</v>
      </c>
      <c r="H5" s="38">
        <v>3491.1231813213071</v>
      </c>
      <c r="I5" s="34">
        <v>3654.0928329528183</v>
      </c>
      <c r="L5" s="21" t="s">
        <v>795</v>
      </c>
      <c r="M5" s="19">
        <f>ROUNDUP(M4,0)</f>
        <v>20</v>
      </c>
      <c r="N5" s="23">
        <f>ROUNDUP(N4,0)</f>
        <v>20</v>
      </c>
    </row>
    <row r="6" spans="1:14" x14ac:dyDescent="0.25">
      <c r="A6" t="s">
        <v>35</v>
      </c>
      <c r="B6" t="s">
        <v>36</v>
      </c>
      <c r="C6">
        <v>341170</v>
      </c>
      <c r="D6">
        <v>351870</v>
      </c>
      <c r="G6" s="7" t="s">
        <v>781</v>
      </c>
      <c r="H6" s="38">
        <v>39589</v>
      </c>
      <c r="I6" s="34">
        <v>40749</v>
      </c>
      <c r="L6" s="21" t="s">
        <v>796</v>
      </c>
      <c r="M6" s="20">
        <f>H13</f>
        <v>11483</v>
      </c>
      <c r="N6" s="22">
        <f>I13</f>
        <v>11741</v>
      </c>
    </row>
    <row r="7" spans="1:14" x14ac:dyDescent="0.25">
      <c r="A7" t="s">
        <v>37</v>
      </c>
      <c r="B7" t="s">
        <v>38</v>
      </c>
      <c r="C7">
        <v>61656</v>
      </c>
      <c r="D7">
        <v>63808</v>
      </c>
      <c r="G7" s="7" t="s">
        <v>782</v>
      </c>
      <c r="H7" s="38" t="e">
        <f>_xlfn.MODE.SNGL(C2:C381)</f>
        <v>#N/A</v>
      </c>
      <c r="I7" s="34" t="e">
        <v>#N/A</v>
      </c>
      <c r="L7" s="21" t="s">
        <v>797</v>
      </c>
      <c r="M7" s="20">
        <f>H14</f>
        <v>1075500</v>
      </c>
      <c r="N7" s="22">
        <f>I14</f>
        <v>1131120</v>
      </c>
    </row>
    <row r="8" spans="1:14" x14ac:dyDescent="0.25">
      <c r="A8" t="s">
        <v>39</v>
      </c>
      <c r="B8" t="s">
        <v>40</v>
      </c>
      <c r="C8">
        <v>38221</v>
      </c>
      <c r="D8">
        <v>39452</v>
      </c>
      <c r="G8" s="7" t="s">
        <v>783</v>
      </c>
      <c r="H8" s="38">
        <v>68054.519361467988</v>
      </c>
      <c r="I8" s="34">
        <v>71231.382719262998</v>
      </c>
      <c r="L8" s="21" t="s">
        <v>798</v>
      </c>
      <c r="M8" s="20">
        <f>M7-M6</f>
        <v>1064017</v>
      </c>
      <c r="N8" s="22">
        <f>N7-N6</f>
        <v>1119379</v>
      </c>
    </row>
    <row r="9" spans="1:14" ht="15.75" thickBot="1" x14ac:dyDescent="0.3">
      <c r="A9" t="s">
        <v>41</v>
      </c>
      <c r="B9" t="s">
        <v>42</v>
      </c>
      <c r="C9">
        <v>47322</v>
      </c>
      <c r="D9">
        <v>49294</v>
      </c>
      <c r="G9" s="7" t="s">
        <v>784</v>
      </c>
      <c r="H9" s="38">
        <v>4631417605.520421</v>
      </c>
      <c r="I9" s="34">
        <v>5073909884.0981178</v>
      </c>
      <c r="L9" s="24" t="s">
        <v>799</v>
      </c>
      <c r="M9" s="28">
        <f>M8/M5</f>
        <v>53200.85</v>
      </c>
      <c r="N9" s="25">
        <f>N8/N5</f>
        <v>55968.95</v>
      </c>
    </row>
    <row r="10" spans="1:14" x14ac:dyDescent="0.25">
      <c r="A10" t="s">
        <v>43</v>
      </c>
      <c r="B10" t="s">
        <v>44</v>
      </c>
      <c r="C10">
        <v>59216</v>
      </c>
      <c r="D10">
        <v>61374</v>
      </c>
      <c r="G10" s="7" t="s">
        <v>785</v>
      </c>
      <c r="H10" s="38">
        <v>138.94136161333361</v>
      </c>
      <c r="I10" s="34">
        <v>141.88438537591659</v>
      </c>
    </row>
    <row r="11" spans="1:14" x14ac:dyDescent="0.25">
      <c r="A11" t="s">
        <v>45</v>
      </c>
      <c r="B11" t="s">
        <v>46</v>
      </c>
      <c r="C11">
        <v>60425</v>
      </c>
      <c r="D11">
        <v>62631</v>
      </c>
      <c r="G11" s="7" t="s">
        <v>786</v>
      </c>
      <c r="H11" s="38">
        <v>10.179147535373037</v>
      </c>
      <c r="I11" s="34">
        <v>10.304749593242848</v>
      </c>
    </row>
    <row r="12" spans="1:14" x14ac:dyDescent="0.25">
      <c r="A12" t="s">
        <v>47</v>
      </c>
      <c r="B12" t="s">
        <v>48</v>
      </c>
      <c r="C12">
        <v>35249</v>
      </c>
      <c r="D12">
        <v>36335</v>
      </c>
      <c r="G12" s="7" t="s">
        <v>787</v>
      </c>
      <c r="H12" s="38">
        <v>1064017</v>
      </c>
      <c r="I12" s="34">
        <v>1119379</v>
      </c>
      <c r="M12" s="14"/>
    </row>
    <row r="13" spans="1:14" x14ac:dyDescent="0.25">
      <c r="A13" t="s">
        <v>49</v>
      </c>
      <c r="B13" t="s">
        <v>50</v>
      </c>
      <c r="C13">
        <v>31624</v>
      </c>
      <c r="D13">
        <v>32561</v>
      </c>
      <c r="G13" s="7" t="s">
        <v>788</v>
      </c>
      <c r="H13" s="38">
        <v>11483</v>
      </c>
      <c r="I13" s="34">
        <v>11741</v>
      </c>
      <c r="M13" s="13"/>
      <c r="N13" s="12"/>
    </row>
    <row r="14" spans="1:14" x14ac:dyDescent="0.25">
      <c r="A14" t="s">
        <v>51</v>
      </c>
      <c r="B14" t="s">
        <v>52</v>
      </c>
      <c r="C14">
        <v>27917</v>
      </c>
      <c r="D14">
        <v>28812</v>
      </c>
      <c r="G14" s="7" t="s">
        <v>789</v>
      </c>
      <c r="H14" s="38">
        <v>1075500</v>
      </c>
      <c r="I14" s="34">
        <v>1131120</v>
      </c>
      <c r="M14" s="13"/>
    </row>
    <row r="15" spans="1:14" x14ac:dyDescent="0.25">
      <c r="A15" t="s">
        <v>53</v>
      </c>
      <c r="B15" t="s">
        <v>54</v>
      </c>
      <c r="C15">
        <v>24199</v>
      </c>
      <c r="D15">
        <v>24938</v>
      </c>
      <c r="G15" s="7" t="s">
        <v>790</v>
      </c>
      <c r="H15" s="38">
        <v>20003863</v>
      </c>
      <c r="I15" s="34">
        <v>20723423</v>
      </c>
      <c r="M15" s="13"/>
    </row>
    <row r="16" spans="1:14" ht="15.75" thickBot="1" x14ac:dyDescent="0.3">
      <c r="A16" t="s">
        <v>55</v>
      </c>
      <c r="B16" t="s">
        <v>56</v>
      </c>
      <c r="C16">
        <v>67589</v>
      </c>
      <c r="D16">
        <v>70213</v>
      </c>
      <c r="G16" s="9" t="s">
        <v>791</v>
      </c>
      <c r="H16" s="39">
        <v>380</v>
      </c>
      <c r="I16" s="35">
        <v>380</v>
      </c>
      <c r="M16" s="13"/>
    </row>
    <row r="17" spans="1:13" x14ac:dyDescent="0.25">
      <c r="A17" t="s">
        <v>57</v>
      </c>
      <c r="B17" t="s">
        <v>58</v>
      </c>
      <c r="C17">
        <v>41345</v>
      </c>
      <c r="D17">
        <v>43047</v>
      </c>
      <c r="M17" s="13"/>
    </row>
    <row r="18" spans="1:13" x14ac:dyDescent="0.25">
      <c r="A18" t="s">
        <v>59</v>
      </c>
      <c r="B18" t="s">
        <v>60</v>
      </c>
      <c r="C18">
        <v>26150</v>
      </c>
      <c r="D18">
        <v>27006</v>
      </c>
      <c r="M18" s="13"/>
    </row>
    <row r="19" spans="1:13" x14ac:dyDescent="0.25">
      <c r="A19" t="s">
        <v>61</v>
      </c>
      <c r="B19" t="s">
        <v>62</v>
      </c>
      <c r="C19">
        <v>36781</v>
      </c>
      <c r="D19">
        <v>37973</v>
      </c>
    </row>
    <row r="20" spans="1:13" ht="15.75" thickBot="1" x14ac:dyDescent="0.3">
      <c r="A20" t="s">
        <v>63</v>
      </c>
      <c r="B20" t="s">
        <v>64</v>
      </c>
      <c r="C20">
        <v>56490</v>
      </c>
      <c r="D20">
        <v>58142</v>
      </c>
    </row>
    <row r="21" spans="1:13" ht="15.75" x14ac:dyDescent="0.25">
      <c r="A21" t="s">
        <v>65</v>
      </c>
      <c r="B21" t="s">
        <v>66</v>
      </c>
      <c r="C21">
        <v>30947</v>
      </c>
      <c r="D21">
        <v>31854</v>
      </c>
      <c r="H21" s="47" t="s">
        <v>802</v>
      </c>
      <c r="I21" s="48">
        <v>2015</v>
      </c>
      <c r="J21" s="50"/>
      <c r="L21" s="31">
        <v>2015</v>
      </c>
      <c r="M21" s="32" t="s">
        <v>801</v>
      </c>
    </row>
    <row r="22" spans="1:13" x14ac:dyDescent="0.25">
      <c r="A22" t="s">
        <v>67</v>
      </c>
      <c r="B22" t="s">
        <v>68</v>
      </c>
      <c r="C22">
        <v>44398</v>
      </c>
      <c r="D22">
        <v>45547</v>
      </c>
      <c r="H22" s="7" t="s">
        <v>791</v>
      </c>
      <c r="I22" s="10">
        <f>N3</f>
        <v>380</v>
      </c>
      <c r="J22" s="50"/>
      <c r="L22" s="29">
        <v>11741</v>
      </c>
      <c r="M22" s="8">
        <v>1</v>
      </c>
    </row>
    <row r="23" spans="1:13" x14ac:dyDescent="0.25">
      <c r="A23" t="s">
        <v>69</v>
      </c>
      <c r="B23" t="s">
        <v>70</v>
      </c>
      <c r="C23">
        <v>27733</v>
      </c>
      <c r="D23">
        <v>28739</v>
      </c>
      <c r="H23" s="7" t="s">
        <v>788</v>
      </c>
      <c r="I23" s="10">
        <f>N6</f>
        <v>11741</v>
      </c>
      <c r="J23" s="50"/>
      <c r="L23" s="29">
        <v>67709.95</v>
      </c>
      <c r="M23" s="8">
        <v>312</v>
      </c>
    </row>
    <row r="24" spans="1:13" x14ac:dyDescent="0.25">
      <c r="A24" t="s">
        <v>71</v>
      </c>
      <c r="B24" t="s">
        <v>72</v>
      </c>
      <c r="C24">
        <v>22089</v>
      </c>
      <c r="D24">
        <v>22831</v>
      </c>
      <c r="H24" s="7" t="s">
        <v>789</v>
      </c>
      <c r="I24" s="10">
        <f>N7</f>
        <v>1131120</v>
      </c>
      <c r="J24" s="50"/>
      <c r="L24" s="29">
        <v>123678.9</v>
      </c>
      <c r="M24" s="8">
        <v>54</v>
      </c>
    </row>
    <row r="25" spans="1:13" x14ac:dyDescent="0.25">
      <c r="A25" t="s">
        <v>73</v>
      </c>
      <c r="B25" t="s">
        <v>74</v>
      </c>
      <c r="C25">
        <v>23286</v>
      </c>
      <c r="D25">
        <v>23935</v>
      </c>
      <c r="H25" s="7" t="s">
        <v>787</v>
      </c>
      <c r="I25" s="10">
        <f>I12</f>
        <v>1119379</v>
      </c>
      <c r="J25" s="50"/>
      <c r="L25" s="29">
        <v>179647.84999999998</v>
      </c>
      <c r="M25" s="8">
        <v>3</v>
      </c>
    </row>
    <row r="26" spans="1:13" x14ac:dyDescent="0.25">
      <c r="A26" t="s">
        <v>75</v>
      </c>
      <c r="B26" t="s">
        <v>76</v>
      </c>
      <c r="C26">
        <v>49377</v>
      </c>
      <c r="D26">
        <v>51052</v>
      </c>
      <c r="H26" s="7" t="s">
        <v>779</v>
      </c>
      <c r="I26" s="10">
        <f>AVERAGE(D2:D381)</f>
        <v>54535.323684210525</v>
      </c>
      <c r="J26" s="50"/>
      <c r="L26" s="29">
        <v>235616.8</v>
      </c>
      <c r="M26" s="8">
        <v>4</v>
      </c>
    </row>
    <row r="27" spans="1:13" x14ac:dyDescent="0.25">
      <c r="A27" t="s">
        <v>77</v>
      </c>
      <c r="B27" t="s">
        <v>78</v>
      </c>
      <c r="C27">
        <v>40506</v>
      </c>
      <c r="D27">
        <v>42121</v>
      </c>
      <c r="H27" s="7" t="s">
        <v>783</v>
      </c>
      <c r="I27" s="10">
        <f>STDEV(D2:D381)</f>
        <v>71231.382719262983</v>
      </c>
      <c r="J27" s="50"/>
      <c r="L27" s="29">
        <v>291585.75</v>
      </c>
      <c r="M27" s="8">
        <v>1</v>
      </c>
    </row>
    <row r="28" spans="1:13" x14ac:dyDescent="0.25">
      <c r="A28" t="s">
        <v>79</v>
      </c>
      <c r="B28" t="s">
        <v>80</v>
      </c>
      <c r="C28">
        <v>52240</v>
      </c>
      <c r="D28">
        <v>53964</v>
      </c>
      <c r="H28" s="21" t="s">
        <v>803</v>
      </c>
      <c r="I28" s="22">
        <f>I27/I26</f>
        <v>1.3061512778714179</v>
      </c>
      <c r="J28" s="50"/>
      <c r="L28" s="29">
        <v>347554.7</v>
      </c>
      <c r="M28" s="8">
        <v>1</v>
      </c>
    </row>
    <row r="29" spans="1:13" x14ac:dyDescent="0.25">
      <c r="A29" t="s">
        <v>81</v>
      </c>
      <c r="B29" t="s">
        <v>82</v>
      </c>
      <c r="C29">
        <v>30190</v>
      </c>
      <c r="D29">
        <v>31488</v>
      </c>
      <c r="H29" s="21" t="s">
        <v>804</v>
      </c>
      <c r="I29" s="22">
        <f>I26-I27</f>
        <v>-16696.059035052458</v>
      </c>
      <c r="J29" s="13">
        <f>I26+I27</f>
        <v>125766.70640347351</v>
      </c>
      <c r="L29" s="29">
        <v>403523.65</v>
      </c>
      <c r="M29" s="8">
        <v>2</v>
      </c>
    </row>
    <row r="30" spans="1:13" x14ac:dyDescent="0.25">
      <c r="A30" t="s">
        <v>83</v>
      </c>
      <c r="B30" t="s">
        <v>84</v>
      </c>
      <c r="C30">
        <v>21678</v>
      </c>
      <c r="D30">
        <v>22367</v>
      </c>
      <c r="H30" s="7" t="s">
        <v>785</v>
      </c>
      <c r="I30" s="10">
        <f>I10</f>
        <v>141.88438537591659</v>
      </c>
      <c r="J30" s="51"/>
      <c r="L30" s="29">
        <v>459492.60000000003</v>
      </c>
      <c r="M30" s="8">
        <v>1</v>
      </c>
    </row>
    <row r="31" spans="1:13" ht="15.75" thickBot="1" x14ac:dyDescent="0.3">
      <c r="A31" t="s">
        <v>85</v>
      </c>
      <c r="B31" t="s">
        <v>86</v>
      </c>
      <c r="C31">
        <v>27649</v>
      </c>
      <c r="D31">
        <v>28545</v>
      </c>
      <c r="H31" s="9" t="s">
        <v>786</v>
      </c>
      <c r="I31" s="11">
        <f>I11</f>
        <v>10.304749593242848</v>
      </c>
      <c r="J31" s="51"/>
      <c r="L31" s="29">
        <v>515461.55000000005</v>
      </c>
      <c r="M31" s="8">
        <v>0</v>
      </c>
    </row>
    <row r="32" spans="1:13" ht="15.75" thickBot="1" x14ac:dyDescent="0.3">
      <c r="A32" t="s">
        <v>87</v>
      </c>
      <c r="B32" t="s">
        <v>88</v>
      </c>
      <c r="C32">
        <v>45341</v>
      </c>
      <c r="D32">
        <v>47182</v>
      </c>
      <c r="L32" s="29">
        <v>571430.5</v>
      </c>
      <c r="M32" s="8">
        <v>0</v>
      </c>
    </row>
    <row r="33" spans="1:13" x14ac:dyDescent="0.25">
      <c r="A33" t="s">
        <v>89</v>
      </c>
      <c r="B33" t="s">
        <v>90</v>
      </c>
      <c r="C33">
        <v>38832</v>
      </c>
      <c r="D33">
        <v>39895</v>
      </c>
      <c r="H33" s="26" t="s">
        <v>805</v>
      </c>
      <c r="I33" s="27">
        <v>2015</v>
      </c>
      <c r="L33" s="29">
        <v>627399.44999999995</v>
      </c>
      <c r="M33" s="8">
        <v>0</v>
      </c>
    </row>
    <row r="34" spans="1:13" x14ac:dyDescent="0.25">
      <c r="A34" t="s">
        <v>91</v>
      </c>
      <c r="B34" t="s">
        <v>92</v>
      </c>
      <c r="C34">
        <v>30204</v>
      </c>
      <c r="D34">
        <v>31300</v>
      </c>
      <c r="H34" s="21" t="s">
        <v>806</v>
      </c>
      <c r="I34" s="22">
        <f>QUARTILE(D2:D381,1)</f>
        <v>29927</v>
      </c>
      <c r="L34" s="29">
        <v>683368.39999999991</v>
      </c>
      <c r="M34" s="8">
        <v>0</v>
      </c>
    </row>
    <row r="35" spans="1:13" x14ac:dyDescent="0.25">
      <c r="A35" t="s">
        <v>93</v>
      </c>
      <c r="B35" t="s">
        <v>94</v>
      </c>
      <c r="C35">
        <v>37399</v>
      </c>
      <c r="D35">
        <v>38893</v>
      </c>
      <c r="H35" s="21" t="s">
        <v>807</v>
      </c>
      <c r="I35" s="22">
        <f>QUARTILE(D2:D381,2)</f>
        <v>40749</v>
      </c>
      <c r="K35" s="13"/>
      <c r="L35" s="29">
        <v>739337.34999999986</v>
      </c>
      <c r="M35" s="8">
        <v>0</v>
      </c>
    </row>
    <row r="36" spans="1:13" x14ac:dyDescent="0.25">
      <c r="A36" t="s">
        <v>95</v>
      </c>
      <c r="B36" t="s">
        <v>96</v>
      </c>
      <c r="C36">
        <v>21753</v>
      </c>
      <c r="D36">
        <v>22640</v>
      </c>
      <c r="H36" s="21" t="s">
        <v>808</v>
      </c>
      <c r="I36" s="22">
        <f>QUARTILE(D2:D381,3)</f>
        <v>60839.25</v>
      </c>
      <c r="L36" s="29">
        <v>795306.29999999981</v>
      </c>
      <c r="M36" s="8">
        <v>0</v>
      </c>
    </row>
    <row r="37" spans="1:13" x14ac:dyDescent="0.25">
      <c r="A37" t="s">
        <v>97</v>
      </c>
      <c r="B37" t="s">
        <v>98</v>
      </c>
      <c r="C37">
        <v>22028</v>
      </c>
      <c r="D37">
        <v>22616</v>
      </c>
      <c r="H37" s="21" t="s">
        <v>809</v>
      </c>
      <c r="I37" s="22">
        <f>(I36-I34)/2</f>
        <v>15456.125</v>
      </c>
      <c r="L37" s="29">
        <v>851275.24999999977</v>
      </c>
      <c r="M37" s="8">
        <v>0</v>
      </c>
    </row>
    <row r="38" spans="1:13" x14ac:dyDescent="0.25">
      <c r="A38" t="s">
        <v>99</v>
      </c>
      <c r="B38" t="s">
        <v>100</v>
      </c>
      <c r="C38">
        <v>35579</v>
      </c>
      <c r="D38">
        <v>36628</v>
      </c>
      <c r="H38" s="21" t="s">
        <v>810</v>
      </c>
      <c r="I38" s="23">
        <f>I37/I35</f>
        <v>0.37930071903604995</v>
      </c>
      <c r="L38" s="29">
        <v>907244.19999999972</v>
      </c>
      <c r="M38" s="8">
        <v>0</v>
      </c>
    </row>
    <row r="39" spans="1:13" x14ac:dyDescent="0.25">
      <c r="A39" t="s">
        <v>101</v>
      </c>
      <c r="B39" t="s">
        <v>102</v>
      </c>
      <c r="C39">
        <v>20984</v>
      </c>
      <c r="D39">
        <v>21544</v>
      </c>
      <c r="H39" s="21" t="s">
        <v>811</v>
      </c>
      <c r="I39" s="23">
        <f>(I34+I36-2*I35)/I37</f>
        <v>0.59964900646183961</v>
      </c>
      <c r="L39" s="29">
        <v>963213.14999999967</v>
      </c>
      <c r="M39" s="8">
        <v>0</v>
      </c>
    </row>
    <row r="40" spans="1:13" ht="15.75" thickBot="1" x14ac:dyDescent="0.3">
      <c r="A40" t="s">
        <v>103</v>
      </c>
      <c r="B40" t="s">
        <v>104</v>
      </c>
      <c r="C40">
        <v>25463</v>
      </c>
      <c r="D40">
        <v>26125</v>
      </c>
      <c r="H40" s="24" t="s">
        <v>812</v>
      </c>
      <c r="I40" s="25" t="e">
        <f>MODE(D2:D381)</f>
        <v>#N/A</v>
      </c>
      <c r="L40" s="29">
        <v>1019182.0999999996</v>
      </c>
      <c r="M40" s="8">
        <v>0</v>
      </c>
    </row>
    <row r="41" spans="1:13" x14ac:dyDescent="0.25">
      <c r="A41" t="s">
        <v>105</v>
      </c>
      <c r="B41" t="s">
        <v>106</v>
      </c>
      <c r="C41">
        <v>71899</v>
      </c>
      <c r="D41">
        <v>74724</v>
      </c>
      <c r="L41" s="29">
        <v>1075151.0499999996</v>
      </c>
      <c r="M41" s="8">
        <v>0</v>
      </c>
    </row>
    <row r="42" spans="1:13" ht="15.75" thickBot="1" x14ac:dyDescent="0.3">
      <c r="A42" t="s">
        <v>107</v>
      </c>
      <c r="B42" t="s">
        <v>108</v>
      </c>
      <c r="C42">
        <v>20625</v>
      </c>
      <c r="D42">
        <v>21151</v>
      </c>
      <c r="L42" s="9" t="s">
        <v>800</v>
      </c>
      <c r="M42" s="30">
        <v>1</v>
      </c>
    </row>
    <row r="43" spans="1:13" x14ac:dyDescent="0.25">
      <c r="A43" t="s">
        <v>109</v>
      </c>
      <c r="B43" t="s">
        <v>110</v>
      </c>
      <c r="C43">
        <v>21813</v>
      </c>
      <c r="D43">
        <v>22504</v>
      </c>
      <c r="K43" s="13"/>
    </row>
    <row r="44" spans="1:13" ht="15.75" thickBot="1" x14ac:dyDescent="0.3">
      <c r="A44" t="s">
        <v>111</v>
      </c>
      <c r="B44" t="s">
        <v>112</v>
      </c>
      <c r="C44">
        <v>92701</v>
      </c>
      <c r="D44">
        <v>96180</v>
      </c>
      <c r="K44" s="13"/>
    </row>
    <row r="45" spans="1:13" ht="15.75" x14ac:dyDescent="0.25">
      <c r="A45" t="s">
        <v>113</v>
      </c>
      <c r="B45" t="s">
        <v>114</v>
      </c>
      <c r="C45">
        <v>1075500</v>
      </c>
      <c r="D45">
        <v>1131120</v>
      </c>
      <c r="H45" s="45" t="s">
        <v>802</v>
      </c>
      <c r="I45" s="46">
        <v>2014</v>
      </c>
      <c r="L45" s="43">
        <v>2014</v>
      </c>
      <c r="M45" s="44" t="s">
        <v>801</v>
      </c>
    </row>
    <row r="46" spans="1:13" x14ac:dyDescent="0.25">
      <c r="A46" t="s">
        <v>115</v>
      </c>
      <c r="B46" t="s">
        <v>116</v>
      </c>
      <c r="C46">
        <v>58654</v>
      </c>
      <c r="D46">
        <v>61035</v>
      </c>
      <c r="H46" s="7" t="s">
        <v>791</v>
      </c>
      <c r="I46" s="10">
        <f>M3</f>
        <v>380</v>
      </c>
      <c r="J46" s="13"/>
      <c r="K46" s="13"/>
      <c r="L46" s="29">
        <v>11483</v>
      </c>
      <c r="M46" s="8">
        <v>1</v>
      </c>
    </row>
    <row r="47" spans="1:13" x14ac:dyDescent="0.25">
      <c r="A47" t="s">
        <v>117</v>
      </c>
      <c r="B47" t="s">
        <v>118</v>
      </c>
      <c r="C47">
        <v>55896</v>
      </c>
      <c r="D47">
        <v>57978</v>
      </c>
      <c r="H47" s="7" t="s">
        <v>788</v>
      </c>
      <c r="I47" s="10">
        <f>M6</f>
        <v>11483</v>
      </c>
      <c r="J47" s="13"/>
      <c r="K47" s="13"/>
      <c r="L47" s="29">
        <v>64683.85</v>
      </c>
      <c r="M47" s="8">
        <v>310</v>
      </c>
    </row>
    <row r="48" spans="1:13" x14ac:dyDescent="0.25">
      <c r="A48" t="s">
        <v>119</v>
      </c>
      <c r="B48" t="s">
        <v>120</v>
      </c>
      <c r="C48">
        <v>74356</v>
      </c>
      <c r="D48">
        <v>77400</v>
      </c>
      <c r="H48" s="7" t="s">
        <v>789</v>
      </c>
      <c r="I48" s="10">
        <f>M7</f>
        <v>1075500</v>
      </c>
      <c r="J48" s="13"/>
      <c r="K48" s="13"/>
      <c r="L48" s="29">
        <v>117884.7</v>
      </c>
      <c r="M48" s="8">
        <v>56</v>
      </c>
    </row>
    <row r="49" spans="1:13" x14ac:dyDescent="0.25">
      <c r="A49" t="s">
        <v>121</v>
      </c>
      <c r="B49" t="s">
        <v>122</v>
      </c>
      <c r="C49">
        <v>49107</v>
      </c>
      <c r="D49">
        <v>51062</v>
      </c>
      <c r="H49" s="7" t="s">
        <v>787</v>
      </c>
      <c r="I49" s="10">
        <f>H12</f>
        <v>1064017</v>
      </c>
      <c r="J49" s="13"/>
      <c r="K49" s="13"/>
      <c r="L49" s="29">
        <v>171085.55</v>
      </c>
      <c r="M49" s="8">
        <v>3</v>
      </c>
    </row>
    <row r="50" spans="1:13" x14ac:dyDescent="0.25">
      <c r="A50" t="s">
        <v>123</v>
      </c>
      <c r="B50" t="s">
        <v>124</v>
      </c>
      <c r="C50">
        <v>63890</v>
      </c>
      <c r="D50">
        <v>66336</v>
      </c>
      <c r="H50" s="7" t="s">
        <v>779</v>
      </c>
      <c r="I50" s="10">
        <f>H4</f>
        <v>52641.744736842105</v>
      </c>
      <c r="J50" s="13"/>
      <c r="K50" s="13"/>
      <c r="L50" s="29">
        <v>224286.4</v>
      </c>
      <c r="M50" s="8">
        <v>4</v>
      </c>
    </row>
    <row r="51" spans="1:13" x14ac:dyDescent="0.25">
      <c r="A51" t="s">
        <v>125</v>
      </c>
      <c r="B51" t="s">
        <v>126</v>
      </c>
      <c r="C51">
        <v>113072</v>
      </c>
      <c r="D51">
        <v>118691</v>
      </c>
      <c r="H51" s="7" t="s">
        <v>783</v>
      </c>
      <c r="I51" s="10">
        <f>H8</f>
        <v>68054.519361467988</v>
      </c>
      <c r="J51" s="13"/>
      <c r="K51" s="13"/>
      <c r="L51" s="29">
        <v>277487.25</v>
      </c>
      <c r="M51" s="8">
        <v>1</v>
      </c>
    </row>
    <row r="52" spans="1:13" x14ac:dyDescent="0.25">
      <c r="A52" t="s">
        <v>127</v>
      </c>
      <c r="B52" t="s">
        <v>128</v>
      </c>
      <c r="C52">
        <v>49404</v>
      </c>
      <c r="D52">
        <v>51259</v>
      </c>
      <c r="H52" s="21" t="s">
        <v>803</v>
      </c>
      <c r="I52" s="22">
        <f>I51/I50</f>
        <v>1.2927861662198865</v>
      </c>
      <c r="J52" s="13"/>
      <c r="K52" s="13"/>
      <c r="L52" s="29">
        <v>330688.09999999998</v>
      </c>
      <c r="M52" s="8">
        <v>1</v>
      </c>
    </row>
    <row r="53" spans="1:13" x14ac:dyDescent="0.25">
      <c r="A53" t="s">
        <v>129</v>
      </c>
      <c r="B53" t="s">
        <v>130</v>
      </c>
      <c r="C53">
        <v>66349</v>
      </c>
      <c r="D53">
        <v>68133</v>
      </c>
      <c r="H53" s="21" t="s">
        <v>804</v>
      </c>
      <c r="I53" s="22">
        <f>I50-I51</f>
        <v>-15412.774624625883</v>
      </c>
      <c r="J53" s="13">
        <f>I50+I51</f>
        <v>120696.26409831009</v>
      </c>
      <c r="K53" s="13"/>
      <c r="L53" s="29">
        <v>383888.94999999995</v>
      </c>
      <c r="M53" s="8">
        <v>2</v>
      </c>
    </row>
    <row r="54" spans="1:13" x14ac:dyDescent="0.25">
      <c r="A54" t="s">
        <v>131</v>
      </c>
      <c r="B54" t="s">
        <v>132</v>
      </c>
      <c r="C54">
        <v>87898</v>
      </c>
      <c r="D54">
        <v>92138</v>
      </c>
      <c r="H54" s="7" t="s">
        <v>785</v>
      </c>
      <c r="I54" s="10">
        <f>H10</f>
        <v>138.94136161333361</v>
      </c>
      <c r="J54" s="13"/>
      <c r="K54" s="13"/>
      <c r="L54" s="29">
        <v>437089.79999999993</v>
      </c>
      <c r="M54" s="8">
        <v>1</v>
      </c>
    </row>
    <row r="55" spans="1:13" ht="15.75" thickBot="1" x14ac:dyDescent="0.3">
      <c r="A55" t="s">
        <v>133</v>
      </c>
      <c r="B55" t="s">
        <v>134</v>
      </c>
      <c r="C55">
        <v>90056</v>
      </c>
      <c r="D55">
        <v>93463</v>
      </c>
      <c r="H55" s="9" t="s">
        <v>786</v>
      </c>
      <c r="I55" s="11">
        <f>H11</f>
        <v>10.179147535373037</v>
      </c>
      <c r="J55" s="13"/>
      <c r="K55" s="13"/>
      <c r="L55" s="29">
        <v>490290.64999999991</v>
      </c>
      <c r="M55" s="8">
        <v>0</v>
      </c>
    </row>
    <row r="56" spans="1:13" ht="15.75" thickBot="1" x14ac:dyDescent="0.3">
      <c r="A56" t="s">
        <v>135</v>
      </c>
      <c r="B56" t="s">
        <v>136</v>
      </c>
      <c r="C56">
        <v>52123</v>
      </c>
      <c r="D56">
        <v>54012</v>
      </c>
      <c r="K56" s="13"/>
      <c r="L56" s="29">
        <v>543491.49999999988</v>
      </c>
      <c r="M56" s="8">
        <v>0</v>
      </c>
    </row>
    <row r="57" spans="1:13" x14ac:dyDescent="0.25">
      <c r="A57" t="s">
        <v>137</v>
      </c>
      <c r="B57" t="s">
        <v>138</v>
      </c>
      <c r="C57">
        <v>74468</v>
      </c>
      <c r="D57">
        <v>78335</v>
      </c>
      <c r="H57" s="36" t="s">
        <v>805</v>
      </c>
      <c r="I57" s="37">
        <v>2014</v>
      </c>
      <c r="K57" s="13"/>
      <c r="L57" s="29">
        <v>596692.34999999986</v>
      </c>
      <c r="M57" s="8">
        <v>0</v>
      </c>
    </row>
    <row r="58" spans="1:13" x14ac:dyDescent="0.25">
      <c r="A58" t="s">
        <v>139</v>
      </c>
      <c r="B58" t="s">
        <v>140</v>
      </c>
      <c r="C58">
        <v>49160</v>
      </c>
      <c r="D58">
        <v>50606</v>
      </c>
      <c r="H58" s="21" t="s">
        <v>806</v>
      </c>
      <c r="I58" s="22">
        <f>QUARTILE(C2:C381,1)</f>
        <v>28647.5</v>
      </c>
      <c r="K58" s="13"/>
      <c r="L58" s="29">
        <v>649893.19999999984</v>
      </c>
      <c r="M58" s="8">
        <v>0</v>
      </c>
    </row>
    <row r="59" spans="1:13" x14ac:dyDescent="0.25">
      <c r="A59" t="s">
        <v>141</v>
      </c>
      <c r="B59" t="s">
        <v>142</v>
      </c>
      <c r="C59">
        <v>29378</v>
      </c>
      <c r="D59">
        <v>30226</v>
      </c>
      <c r="H59" s="21" t="s">
        <v>807</v>
      </c>
      <c r="I59" s="22">
        <f>QUARTILE(C2:C381,2)</f>
        <v>39589</v>
      </c>
      <c r="K59" s="13"/>
      <c r="L59" s="29">
        <v>703094.04999999981</v>
      </c>
      <c r="M59" s="8">
        <v>0</v>
      </c>
    </row>
    <row r="60" spans="1:13" x14ac:dyDescent="0.25">
      <c r="A60" t="s">
        <v>143</v>
      </c>
      <c r="B60" t="s">
        <v>144</v>
      </c>
      <c r="C60">
        <v>78406</v>
      </c>
      <c r="D60">
        <v>81167</v>
      </c>
      <c r="H60" s="21" t="s">
        <v>808</v>
      </c>
      <c r="I60" s="22">
        <f>QUARTILE(C2:C381,3)</f>
        <v>59072</v>
      </c>
      <c r="K60" s="13"/>
      <c r="L60" s="29">
        <v>756294.89999999979</v>
      </c>
      <c r="M60" s="8">
        <v>0</v>
      </c>
    </row>
    <row r="61" spans="1:13" x14ac:dyDescent="0.25">
      <c r="A61" t="s">
        <v>145</v>
      </c>
      <c r="B61" t="s">
        <v>146</v>
      </c>
      <c r="C61">
        <v>39348</v>
      </c>
      <c r="D61">
        <v>40284</v>
      </c>
      <c r="H61" s="21" t="s">
        <v>809</v>
      </c>
      <c r="I61" s="22">
        <f>(I60-I58)/2</f>
        <v>15212.25</v>
      </c>
      <c r="K61" s="13"/>
      <c r="L61" s="29">
        <v>809495.74999999977</v>
      </c>
      <c r="M61" s="8">
        <v>0</v>
      </c>
    </row>
    <row r="62" spans="1:13" x14ac:dyDescent="0.25">
      <c r="A62" t="s">
        <v>147</v>
      </c>
      <c r="B62" t="s">
        <v>148</v>
      </c>
      <c r="C62">
        <v>68188</v>
      </c>
      <c r="D62">
        <v>70082</v>
      </c>
      <c r="H62" s="21" t="s">
        <v>810</v>
      </c>
      <c r="I62" s="23">
        <f>I61/I59</f>
        <v>0.38425446462401169</v>
      </c>
      <c r="K62" s="13"/>
      <c r="L62" s="29">
        <v>862696.59999999974</v>
      </c>
      <c r="M62" s="8">
        <v>0</v>
      </c>
    </row>
    <row r="63" spans="1:13" x14ac:dyDescent="0.25">
      <c r="A63" t="s">
        <v>149</v>
      </c>
      <c r="B63" t="s">
        <v>150</v>
      </c>
      <c r="C63">
        <v>19290</v>
      </c>
      <c r="D63">
        <v>20021</v>
      </c>
      <c r="H63" s="21" t="s">
        <v>811</v>
      </c>
      <c r="I63" s="23">
        <f>(I58+I60-2*I59)/I61</f>
        <v>0.56148827425265824</v>
      </c>
      <c r="K63" s="13"/>
      <c r="L63" s="29">
        <v>915897.44999999972</v>
      </c>
      <c r="M63" s="8">
        <v>0</v>
      </c>
    </row>
    <row r="64" spans="1:13" ht="15.75" thickBot="1" x14ac:dyDescent="0.3">
      <c r="A64" t="s">
        <v>151</v>
      </c>
      <c r="B64" t="s">
        <v>152</v>
      </c>
      <c r="C64">
        <v>41989</v>
      </c>
      <c r="D64">
        <v>43396</v>
      </c>
      <c r="H64" s="24" t="s">
        <v>812</v>
      </c>
      <c r="I64" s="25" t="e">
        <f>_xlfn.MODE.SNGL(C2:C381)</f>
        <v>#N/A</v>
      </c>
      <c r="K64" s="13"/>
      <c r="L64" s="29">
        <v>969098.2999999997</v>
      </c>
      <c r="M64" s="8">
        <v>0</v>
      </c>
    </row>
    <row r="65" spans="1:13" x14ac:dyDescent="0.25">
      <c r="A65" t="s">
        <v>153</v>
      </c>
      <c r="B65" t="s">
        <v>154</v>
      </c>
      <c r="C65">
        <v>29621</v>
      </c>
      <c r="D65">
        <v>30553</v>
      </c>
      <c r="K65" s="13"/>
      <c r="L65" s="29">
        <v>1022299.1499999997</v>
      </c>
      <c r="M65" s="8">
        <v>0</v>
      </c>
    </row>
    <row r="66" spans="1:13" ht="15.75" thickBot="1" x14ac:dyDescent="0.3">
      <c r="A66" t="s">
        <v>155</v>
      </c>
      <c r="B66" t="s">
        <v>156</v>
      </c>
      <c r="C66">
        <v>35337</v>
      </c>
      <c r="D66">
        <v>36295</v>
      </c>
      <c r="L66" s="9" t="s">
        <v>800</v>
      </c>
      <c r="M66" s="30">
        <v>1</v>
      </c>
    </row>
    <row r="67" spans="1:13" x14ac:dyDescent="0.25">
      <c r="A67" t="s">
        <v>157</v>
      </c>
      <c r="B67" t="s">
        <v>158</v>
      </c>
      <c r="C67">
        <v>34776</v>
      </c>
      <c r="D67">
        <v>35845</v>
      </c>
    </row>
    <row r="68" spans="1:13" x14ac:dyDescent="0.25">
      <c r="A68" t="s">
        <v>159</v>
      </c>
      <c r="B68" t="s">
        <v>160</v>
      </c>
      <c r="C68">
        <v>48728</v>
      </c>
      <c r="D68">
        <v>50588</v>
      </c>
    </row>
    <row r="69" spans="1:13" x14ac:dyDescent="0.25">
      <c r="A69" t="s">
        <v>161</v>
      </c>
      <c r="B69" t="s">
        <v>162</v>
      </c>
      <c r="C69">
        <v>154738</v>
      </c>
      <c r="D69">
        <v>160234</v>
      </c>
    </row>
    <row r="70" spans="1:13" x14ac:dyDescent="0.25">
      <c r="A70" t="s">
        <v>163</v>
      </c>
      <c r="B70" t="s">
        <v>164</v>
      </c>
      <c r="C70">
        <v>26854</v>
      </c>
      <c r="D70">
        <v>27651</v>
      </c>
    </row>
    <row r="71" spans="1:13" x14ac:dyDescent="0.25">
      <c r="A71" t="s">
        <v>165</v>
      </c>
      <c r="B71" t="s">
        <v>166</v>
      </c>
      <c r="C71">
        <v>65798</v>
      </c>
      <c r="D71">
        <v>68486</v>
      </c>
    </row>
    <row r="72" spans="1:13" x14ac:dyDescent="0.25">
      <c r="A72" t="s">
        <v>167</v>
      </c>
      <c r="B72" t="s">
        <v>168</v>
      </c>
      <c r="C72">
        <v>26016</v>
      </c>
      <c r="D72">
        <v>26782</v>
      </c>
    </row>
    <row r="73" spans="1:13" x14ac:dyDescent="0.25">
      <c r="A73" t="s">
        <v>169</v>
      </c>
      <c r="B73" t="s">
        <v>170</v>
      </c>
      <c r="C73">
        <v>67071</v>
      </c>
      <c r="D73">
        <v>69674</v>
      </c>
    </row>
    <row r="74" spans="1:13" x14ac:dyDescent="0.25">
      <c r="A74" t="s">
        <v>171</v>
      </c>
      <c r="B74" t="s">
        <v>172</v>
      </c>
      <c r="C74">
        <v>406925</v>
      </c>
      <c r="D74">
        <v>424026</v>
      </c>
    </row>
    <row r="75" spans="1:13" x14ac:dyDescent="0.25">
      <c r="A75" t="s">
        <v>173</v>
      </c>
      <c r="B75" t="s">
        <v>174</v>
      </c>
      <c r="C75">
        <v>48211</v>
      </c>
      <c r="D75">
        <v>49844</v>
      </c>
    </row>
    <row r="76" spans="1:13" x14ac:dyDescent="0.25">
      <c r="A76" t="s">
        <v>175</v>
      </c>
      <c r="B76" t="s">
        <v>176</v>
      </c>
      <c r="C76">
        <v>62602</v>
      </c>
      <c r="D76">
        <v>64959</v>
      </c>
    </row>
    <row r="77" spans="1:13" x14ac:dyDescent="0.25">
      <c r="A77" t="s">
        <v>177</v>
      </c>
      <c r="B77" t="s">
        <v>178</v>
      </c>
      <c r="C77">
        <v>81175</v>
      </c>
      <c r="D77">
        <v>84594</v>
      </c>
    </row>
    <row r="78" spans="1:13" x14ac:dyDescent="0.25">
      <c r="A78" t="s">
        <v>179</v>
      </c>
      <c r="B78" t="s">
        <v>180</v>
      </c>
      <c r="C78">
        <v>35347</v>
      </c>
      <c r="D78">
        <v>36851</v>
      </c>
    </row>
    <row r="79" spans="1:13" x14ac:dyDescent="0.25">
      <c r="A79" t="s">
        <v>181</v>
      </c>
      <c r="B79" t="s">
        <v>182</v>
      </c>
      <c r="C79">
        <v>65310</v>
      </c>
      <c r="D79">
        <v>67401</v>
      </c>
    </row>
    <row r="80" spans="1:13" x14ac:dyDescent="0.25">
      <c r="A80" t="s">
        <v>183</v>
      </c>
      <c r="B80" t="s">
        <v>184</v>
      </c>
      <c r="C80">
        <v>60565</v>
      </c>
      <c r="D80">
        <v>62485</v>
      </c>
    </row>
    <row r="81" spans="1:4" x14ac:dyDescent="0.25">
      <c r="A81" t="s">
        <v>185</v>
      </c>
      <c r="B81" t="s">
        <v>186</v>
      </c>
      <c r="C81">
        <v>79746</v>
      </c>
      <c r="D81">
        <v>82357</v>
      </c>
    </row>
    <row r="82" spans="1:4" x14ac:dyDescent="0.25">
      <c r="A82" t="s">
        <v>187</v>
      </c>
      <c r="B82" t="s">
        <v>188</v>
      </c>
      <c r="C82">
        <v>80245</v>
      </c>
      <c r="D82">
        <v>83340</v>
      </c>
    </row>
    <row r="83" spans="1:4" x14ac:dyDescent="0.25">
      <c r="A83" t="s">
        <v>189</v>
      </c>
      <c r="B83" t="s">
        <v>190</v>
      </c>
      <c r="C83">
        <v>44425</v>
      </c>
      <c r="D83">
        <v>46127</v>
      </c>
    </row>
    <row r="84" spans="1:4" x14ac:dyDescent="0.25">
      <c r="A84" t="s">
        <v>191</v>
      </c>
      <c r="B84" t="s">
        <v>192</v>
      </c>
      <c r="C84">
        <v>29074</v>
      </c>
      <c r="D84">
        <v>29985</v>
      </c>
    </row>
    <row r="85" spans="1:4" x14ac:dyDescent="0.25">
      <c r="A85" t="s">
        <v>193</v>
      </c>
      <c r="B85" t="s">
        <v>194</v>
      </c>
      <c r="C85">
        <v>96948</v>
      </c>
      <c r="D85">
        <v>100456</v>
      </c>
    </row>
    <row r="86" spans="1:4" x14ac:dyDescent="0.25">
      <c r="A86" t="s">
        <v>195</v>
      </c>
      <c r="B86" t="s">
        <v>196</v>
      </c>
      <c r="C86">
        <v>48157</v>
      </c>
      <c r="D86">
        <v>49512</v>
      </c>
    </row>
    <row r="87" spans="1:4" x14ac:dyDescent="0.25">
      <c r="A87" t="s">
        <v>197</v>
      </c>
      <c r="B87" t="s">
        <v>198</v>
      </c>
      <c r="C87">
        <v>70275</v>
      </c>
      <c r="D87">
        <v>72932</v>
      </c>
    </row>
    <row r="88" spans="1:4" x14ac:dyDescent="0.25">
      <c r="A88" t="s">
        <v>199</v>
      </c>
      <c r="B88" t="s">
        <v>200</v>
      </c>
      <c r="C88">
        <v>38899</v>
      </c>
      <c r="D88">
        <v>40466</v>
      </c>
    </row>
    <row r="89" spans="1:4" x14ac:dyDescent="0.25">
      <c r="A89" t="s">
        <v>201</v>
      </c>
      <c r="B89" t="s">
        <v>202</v>
      </c>
      <c r="C89">
        <v>26289</v>
      </c>
      <c r="D89">
        <v>26922</v>
      </c>
    </row>
    <row r="90" spans="1:4" x14ac:dyDescent="0.25">
      <c r="A90" t="s">
        <v>203</v>
      </c>
      <c r="B90" t="s">
        <v>204</v>
      </c>
      <c r="C90">
        <v>87231</v>
      </c>
      <c r="D90">
        <v>90219</v>
      </c>
    </row>
    <row r="91" spans="1:4" x14ac:dyDescent="0.25">
      <c r="A91" t="s">
        <v>205</v>
      </c>
      <c r="B91" t="s">
        <v>206</v>
      </c>
      <c r="C91">
        <v>94707</v>
      </c>
      <c r="D91">
        <v>97231</v>
      </c>
    </row>
    <row r="92" spans="1:4" x14ac:dyDescent="0.25">
      <c r="A92" t="s">
        <v>207</v>
      </c>
      <c r="B92" t="s">
        <v>208</v>
      </c>
      <c r="C92">
        <v>71381</v>
      </c>
      <c r="D92">
        <v>73569</v>
      </c>
    </row>
    <row r="93" spans="1:4" x14ac:dyDescent="0.25">
      <c r="A93" t="s">
        <v>209</v>
      </c>
      <c r="B93" t="s">
        <v>210</v>
      </c>
      <c r="C93">
        <v>91094</v>
      </c>
      <c r="D93">
        <v>95805</v>
      </c>
    </row>
    <row r="94" spans="1:4" x14ac:dyDescent="0.25">
      <c r="A94" t="s">
        <v>211</v>
      </c>
      <c r="B94" t="s">
        <v>212</v>
      </c>
      <c r="C94">
        <v>42595</v>
      </c>
      <c r="D94">
        <v>43640</v>
      </c>
    </row>
    <row r="95" spans="1:4" x14ac:dyDescent="0.25">
      <c r="A95" t="s">
        <v>213</v>
      </c>
      <c r="B95" t="s">
        <v>214</v>
      </c>
      <c r="C95">
        <v>64709</v>
      </c>
      <c r="D95">
        <v>67344</v>
      </c>
    </row>
    <row r="96" spans="1:4" x14ac:dyDescent="0.25">
      <c r="A96" t="s">
        <v>215</v>
      </c>
      <c r="B96" t="s">
        <v>216</v>
      </c>
      <c r="C96">
        <v>71999</v>
      </c>
      <c r="D96">
        <v>73572</v>
      </c>
    </row>
    <row r="97" spans="1:4" x14ac:dyDescent="0.25">
      <c r="A97" t="s">
        <v>217</v>
      </c>
      <c r="B97" t="s">
        <v>218</v>
      </c>
      <c r="C97">
        <v>25777</v>
      </c>
      <c r="D97">
        <v>26236</v>
      </c>
    </row>
    <row r="98" spans="1:4" x14ac:dyDescent="0.25">
      <c r="A98" t="s">
        <v>219</v>
      </c>
      <c r="B98" t="s">
        <v>220</v>
      </c>
      <c r="C98">
        <v>76598</v>
      </c>
      <c r="D98">
        <v>79043</v>
      </c>
    </row>
    <row r="99" spans="1:4" x14ac:dyDescent="0.25">
      <c r="A99" t="s">
        <v>221</v>
      </c>
      <c r="B99" t="s">
        <v>222</v>
      </c>
      <c r="C99">
        <v>55000</v>
      </c>
      <c r="D99">
        <v>56371</v>
      </c>
    </row>
    <row r="100" spans="1:4" x14ac:dyDescent="0.25">
      <c r="A100" t="s">
        <v>223</v>
      </c>
      <c r="B100" t="s">
        <v>224</v>
      </c>
      <c r="C100">
        <v>46144</v>
      </c>
      <c r="D100">
        <v>47277</v>
      </c>
    </row>
    <row r="101" spans="1:4" x14ac:dyDescent="0.25">
      <c r="A101" t="s">
        <v>225</v>
      </c>
      <c r="B101" t="s">
        <v>226</v>
      </c>
      <c r="C101">
        <v>110209</v>
      </c>
      <c r="D101">
        <v>113250</v>
      </c>
    </row>
    <row r="102" spans="1:4" x14ac:dyDescent="0.25">
      <c r="A102" t="s">
        <v>227</v>
      </c>
      <c r="B102" t="s">
        <v>228</v>
      </c>
      <c r="C102">
        <v>60757</v>
      </c>
      <c r="D102">
        <v>62231</v>
      </c>
    </row>
    <row r="103" spans="1:4" x14ac:dyDescent="0.25">
      <c r="A103" t="s">
        <v>229</v>
      </c>
      <c r="B103" t="s">
        <v>230</v>
      </c>
      <c r="C103">
        <v>107801</v>
      </c>
      <c r="D103">
        <v>110850</v>
      </c>
    </row>
    <row r="104" spans="1:4" x14ac:dyDescent="0.25">
      <c r="A104" t="s">
        <v>231</v>
      </c>
      <c r="B104" t="s">
        <v>232</v>
      </c>
      <c r="C104">
        <v>77479</v>
      </c>
      <c r="D104">
        <v>79244</v>
      </c>
    </row>
    <row r="105" spans="1:4" x14ac:dyDescent="0.25">
      <c r="A105" t="s">
        <v>233</v>
      </c>
      <c r="B105" t="s">
        <v>234</v>
      </c>
      <c r="C105">
        <v>44049</v>
      </c>
      <c r="D105">
        <v>45222</v>
      </c>
    </row>
    <row r="106" spans="1:4" x14ac:dyDescent="0.25">
      <c r="A106" t="s">
        <v>235</v>
      </c>
      <c r="B106" t="s">
        <v>236</v>
      </c>
      <c r="C106">
        <v>180879</v>
      </c>
      <c r="D106">
        <v>189419</v>
      </c>
    </row>
    <row r="107" spans="1:4" x14ac:dyDescent="0.25">
      <c r="A107" t="s">
        <v>237</v>
      </c>
      <c r="B107" t="s">
        <v>238</v>
      </c>
      <c r="C107">
        <v>37449</v>
      </c>
      <c r="D107">
        <v>38238</v>
      </c>
    </row>
    <row r="108" spans="1:4" x14ac:dyDescent="0.25">
      <c r="A108" t="s">
        <v>239</v>
      </c>
      <c r="B108" t="s">
        <v>240</v>
      </c>
      <c r="C108">
        <v>62498</v>
      </c>
      <c r="D108">
        <v>63978</v>
      </c>
    </row>
    <row r="109" spans="1:4" x14ac:dyDescent="0.25">
      <c r="A109" t="s">
        <v>241</v>
      </c>
      <c r="B109" t="s">
        <v>242</v>
      </c>
      <c r="C109">
        <v>30625</v>
      </c>
      <c r="D109">
        <v>31549</v>
      </c>
    </row>
    <row r="110" spans="1:4" x14ac:dyDescent="0.25">
      <c r="A110" t="s">
        <v>243</v>
      </c>
      <c r="B110" t="s">
        <v>244</v>
      </c>
      <c r="C110">
        <v>21119</v>
      </c>
      <c r="D110">
        <v>21648</v>
      </c>
    </row>
    <row r="111" spans="1:4" x14ac:dyDescent="0.25">
      <c r="A111" t="s">
        <v>245</v>
      </c>
      <c r="B111" t="s">
        <v>246</v>
      </c>
      <c r="C111">
        <v>50094</v>
      </c>
      <c r="D111">
        <v>51318</v>
      </c>
    </row>
    <row r="112" spans="1:4" x14ac:dyDescent="0.25">
      <c r="A112" t="s">
        <v>247</v>
      </c>
      <c r="B112" t="s">
        <v>248</v>
      </c>
      <c r="C112">
        <v>42302</v>
      </c>
      <c r="D112">
        <v>43426</v>
      </c>
    </row>
    <row r="113" spans="1:4" x14ac:dyDescent="0.25">
      <c r="A113" t="s">
        <v>249</v>
      </c>
      <c r="B113" t="s">
        <v>250</v>
      </c>
      <c r="C113">
        <v>82236</v>
      </c>
      <c r="D113">
        <v>84118</v>
      </c>
    </row>
    <row r="114" spans="1:4" x14ac:dyDescent="0.25">
      <c r="A114" t="s">
        <v>251</v>
      </c>
      <c r="B114" t="s">
        <v>252</v>
      </c>
      <c r="C114">
        <v>44134</v>
      </c>
      <c r="D114">
        <v>44789</v>
      </c>
    </row>
    <row r="115" spans="1:4" x14ac:dyDescent="0.25">
      <c r="A115" t="s">
        <v>253</v>
      </c>
      <c r="B115" t="s">
        <v>254</v>
      </c>
      <c r="C115">
        <v>70222</v>
      </c>
      <c r="D115">
        <v>72512</v>
      </c>
    </row>
    <row r="116" spans="1:4" x14ac:dyDescent="0.25">
      <c r="A116" t="s">
        <v>255</v>
      </c>
      <c r="B116" t="s">
        <v>256</v>
      </c>
      <c r="C116">
        <v>31748</v>
      </c>
      <c r="D116">
        <v>32432</v>
      </c>
    </row>
    <row r="117" spans="1:4" x14ac:dyDescent="0.25">
      <c r="A117" t="s">
        <v>257</v>
      </c>
      <c r="B117" t="s">
        <v>258</v>
      </c>
      <c r="C117">
        <v>78610</v>
      </c>
      <c r="D117">
        <v>80643</v>
      </c>
    </row>
    <row r="118" spans="1:4" x14ac:dyDescent="0.25">
      <c r="A118" t="s">
        <v>259</v>
      </c>
      <c r="B118" t="s">
        <v>260</v>
      </c>
      <c r="C118">
        <v>54288</v>
      </c>
      <c r="D118">
        <v>55947</v>
      </c>
    </row>
    <row r="119" spans="1:4" x14ac:dyDescent="0.25">
      <c r="A119" t="s">
        <v>261</v>
      </c>
      <c r="B119" t="s">
        <v>262</v>
      </c>
      <c r="C119">
        <v>64650</v>
      </c>
      <c r="D119">
        <v>66010</v>
      </c>
    </row>
    <row r="120" spans="1:4" x14ac:dyDescent="0.25">
      <c r="A120" t="s">
        <v>263</v>
      </c>
      <c r="B120" t="s">
        <v>264</v>
      </c>
      <c r="C120">
        <v>44887</v>
      </c>
      <c r="D120">
        <v>46070</v>
      </c>
    </row>
    <row r="121" spans="1:4" x14ac:dyDescent="0.25">
      <c r="A121" t="s">
        <v>265</v>
      </c>
      <c r="B121" t="s">
        <v>266</v>
      </c>
      <c r="C121">
        <v>103616</v>
      </c>
      <c r="D121">
        <v>105659</v>
      </c>
    </row>
    <row r="122" spans="1:4" x14ac:dyDescent="0.25">
      <c r="A122" t="s">
        <v>267</v>
      </c>
      <c r="B122" t="s">
        <v>268</v>
      </c>
      <c r="C122">
        <v>50913</v>
      </c>
      <c r="D122">
        <v>52579</v>
      </c>
    </row>
    <row r="123" spans="1:4" x14ac:dyDescent="0.25">
      <c r="A123" t="s">
        <v>269</v>
      </c>
      <c r="B123" t="s">
        <v>270</v>
      </c>
      <c r="C123">
        <v>59659</v>
      </c>
      <c r="D123">
        <v>61386</v>
      </c>
    </row>
    <row r="124" spans="1:4" x14ac:dyDescent="0.25">
      <c r="A124" t="s">
        <v>271</v>
      </c>
      <c r="B124" t="s">
        <v>272</v>
      </c>
      <c r="C124">
        <v>30355</v>
      </c>
      <c r="D124">
        <v>31343</v>
      </c>
    </row>
    <row r="125" spans="1:4" x14ac:dyDescent="0.25">
      <c r="A125" t="s">
        <v>273</v>
      </c>
      <c r="B125" t="s">
        <v>274</v>
      </c>
      <c r="C125">
        <v>62277</v>
      </c>
      <c r="D125">
        <v>63951</v>
      </c>
    </row>
    <row r="126" spans="1:4" x14ac:dyDescent="0.25">
      <c r="A126" t="s">
        <v>275</v>
      </c>
      <c r="B126" t="s">
        <v>276</v>
      </c>
      <c r="C126">
        <v>62356</v>
      </c>
      <c r="D126">
        <v>64639</v>
      </c>
    </row>
    <row r="127" spans="1:4" x14ac:dyDescent="0.25">
      <c r="A127" t="s">
        <v>277</v>
      </c>
      <c r="B127" t="s">
        <v>278</v>
      </c>
      <c r="C127">
        <v>19708</v>
      </c>
      <c r="D127">
        <v>20383</v>
      </c>
    </row>
    <row r="128" spans="1:4" x14ac:dyDescent="0.25">
      <c r="A128" t="s">
        <v>279</v>
      </c>
      <c r="B128" t="s">
        <v>280</v>
      </c>
      <c r="C128">
        <v>32128</v>
      </c>
      <c r="D128">
        <v>33272</v>
      </c>
    </row>
    <row r="129" spans="1:4" x14ac:dyDescent="0.25">
      <c r="A129" t="s">
        <v>281</v>
      </c>
      <c r="B129" t="s">
        <v>282</v>
      </c>
      <c r="C129">
        <v>23077</v>
      </c>
      <c r="D129">
        <v>23800</v>
      </c>
    </row>
    <row r="130" spans="1:4" x14ac:dyDescent="0.25">
      <c r="A130" t="s">
        <v>283</v>
      </c>
      <c r="B130" t="s">
        <v>284</v>
      </c>
      <c r="C130">
        <v>29616</v>
      </c>
      <c r="D130">
        <v>30588</v>
      </c>
    </row>
    <row r="131" spans="1:4" x14ac:dyDescent="0.25">
      <c r="A131" t="s">
        <v>285</v>
      </c>
      <c r="B131" t="s">
        <v>286</v>
      </c>
      <c r="C131">
        <v>48071</v>
      </c>
      <c r="D131">
        <v>49665</v>
      </c>
    </row>
    <row r="132" spans="1:4" x14ac:dyDescent="0.25">
      <c r="A132" t="s">
        <v>287</v>
      </c>
      <c r="B132" t="s">
        <v>288</v>
      </c>
      <c r="C132">
        <v>42338</v>
      </c>
      <c r="D132">
        <v>45150</v>
      </c>
    </row>
    <row r="133" spans="1:4" x14ac:dyDescent="0.25">
      <c r="A133" t="s">
        <v>289</v>
      </c>
      <c r="B133" t="s">
        <v>290</v>
      </c>
      <c r="C133">
        <v>28640</v>
      </c>
      <c r="D133">
        <v>29843</v>
      </c>
    </row>
    <row r="134" spans="1:4" x14ac:dyDescent="0.25">
      <c r="A134" t="s">
        <v>291</v>
      </c>
      <c r="B134" t="s">
        <v>292</v>
      </c>
      <c r="C134">
        <v>30562</v>
      </c>
      <c r="D134">
        <v>31747</v>
      </c>
    </row>
    <row r="135" spans="1:4" x14ac:dyDescent="0.25">
      <c r="A135" t="s">
        <v>293</v>
      </c>
      <c r="B135" t="s">
        <v>46</v>
      </c>
      <c r="C135">
        <v>41232</v>
      </c>
      <c r="D135">
        <v>42703</v>
      </c>
    </row>
    <row r="136" spans="1:4" x14ac:dyDescent="0.25">
      <c r="A136" t="s">
        <v>294</v>
      </c>
      <c r="B136" t="s">
        <v>295</v>
      </c>
      <c r="C136">
        <v>48923</v>
      </c>
      <c r="D136">
        <v>51901</v>
      </c>
    </row>
    <row r="137" spans="1:4" x14ac:dyDescent="0.25">
      <c r="A137" t="s">
        <v>296</v>
      </c>
      <c r="B137" t="s">
        <v>297</v>
      </c>
      <c r="C137">
        <v>30548</v>
      </c>
      <c r="D137">
        <v>31787</v>
      </c>
    </row>
    <row r="138" spans="1:4" x14ac:dyDescent="0.25">
      <c r="A138" t="s">
        <v>298</v>
      </c>
      <c r="B138" t="s">
        <v>299</v>
      </c>
      <c r="C138">
        <v>27632</v>
      </c>
      <c r="D138">
        <v>28362</v>
      </c>
    </row>
    <row r="139" spans="1:4" x14ac:dyDescent="0.25">
      <c r="A139" t="s">
        <v>300</v>
      </c>
      <c r="B139" t="s">
        <v>301</v>
      </c>
      <c r="C139">
        <v>42596</v>
      </c>
      <c r="D139">
        <v>44105</v>
      </c>
    </row>
    <row r="140" spans="1:4" x14ac:dyDescent="0.25">
      <c r="A140" t="s">
        <v>302</v>
      </c>
      <c r="B140" t="s">
        <v>303</v>
      </c>
      <c r="C140">
        <v>84030</v>
      </c>
      <c r="D140">
        <v>87760</v>
      </c>
    </row>
    <row r="141" spans="1:4" x14ac:dyDescent="0.25">
      <c r="A141" t="s">
        <v>304</v>
      </c>
      <c r="B141" t="s">
        <v>305</v>
      </c>
      <c r="C141">
        <v>32473</v>
      </c>
      <c r="D141">
        <v>33436</v>
      </c>
    </row>
    <row r="142" spans="1:4" x14ac:dyDescent="0.25">
      <c r="A142" t="s">
        <v>306</v>
      </c>
      <c r="B142" t="s">
        <v>307</v>
      </c>
      <c r="C142">
        <v>37396</v>
      </c>
      <c r="D142">
        <v>38609</v>
      </c>
    </row>
    <row r="143" spans="1:4" x14ac:dyDescent="0.25">
      <c r="A143" t="s">
        <v>308</v>
      </c>
      <c r="B143" t="s">
        <v>309</v>
      </c>
      <c r="C143">
        <v>158361</v>
      </c>
      <c r="D143">
        <v>164618</v>
      </c>
    </row>
    <row r="144" spans="1:4" x14ac:dyDescent="0.25">
      <c r="A144" t="s">
        <v>310</v>
      </c>
      <c r="B144" t="s">
        <v>311</v>
      </c>
      <c r="C144">
        <v>19268</v>
      </c>
      <c r="D144">
        <v>20064</v>
      </c>
    </row>
    <row r="145" spans="1:4" x14ac:dyDescent="0.25">
      <c r="A145" t="s">
        <v>312</v>
      </c>
      <c r="B145" t="s">
        <v>313</v>
      </c>
      <c r="C145">
        <v>47835</v>
      </c>
      <c r="D145">
        <v>49379</v>
      </c>
    </row>
    <row r="146" spans="1:4" x14ac:dyDescent="0.25">
      <c r="A146" t="s">
        <v>314</v>
      </c>
      <c r="B146" t="s">
        <v>315</v>
      </c>
      <c r="C146">
        <v>52038</v>
      </c>
      <c r="D146">
        <v>53909</v>
      </c>
    </row>
    <row r="147" spans="1:4" x14ac:dyDescent="0.25">
      <c r="A147" t="s">
        <v>316</v>
      </c>
      <c r="B147" t="s">
        <v>317</v>
      </c>
      <c r="C147">
        <v>32437</v>
      </c>
      <c r="D147">
        <v>33526</v>
      </c>
    </row>
    <row r="148" spans="1:4" x14ac:dyDescent="0.25">
      <c r="A148" t="s">
        <v>318</v>
      </c>
      <c r="B148" t="s">
        <v>319</v>
      </c>
      <c r="C148">
        <v>55907</v>
      </c>
      <c r="D148">
        <v>57652</v>
      </c>
    </row>
    <row r="149" spans="1:4" x14ac:dyDescent="0.25">
      <c r="A149" t="s">
        <v>320</v>
      </c>
      <c r="B149" t="s">
        <v>321</v>
      </c>
      <c r="C149">
        <v>32698</v>
      </c>
      <c r="D149">
        <v>33787</v>
      </c>
    </row>
    <row r="150" spans="1:4" x14ac:dyDescent="0.25">
      <c r="A150" t="s">
        <v>322</v>
      </c>
      <c r="B150" t="s">
        <v>323</v>
      </c>
      <c r="C150">
        <v>14972</v>
      </c>
      <c r="D150">
        <v>15439</v>
      </c>
    </row>
    <row r="151" spans="1:4" x14ac:dyDescent="0.25">
      <c r="A151" t="s">
        <v>324</v>
      </c>
      <c r="B151" t="s">
        <v>325</v>
      </c>
      <c r="C151">
        <v>28288</v>
      </c>
      <c r="D151">
        <v>29310</v>
      </c>
    </row>
    <row r="152" spans="1:4" x14ac:dyDescent="0.25">
      <c r="A152" t="s">
        <v>326</v>
      </c>
      <c r="B152" t="s">
        <v>327</v>
      </c>
      <c r="C152">
        <v>61835</v>
      </c>
      <c r="D152">
        <v>63312</v>
      </c>
    </row>
    <row r="153" spans="1:4" x14ac:dyDescent="0.25">
      <c r="A153" t="s">
        <v>328</v>
      </c>
      <c r="B153" t="s">
        <v>329</v>
      </c>
      <c r="C153">
        <v>50019</v>
      </c>
      <c r="D153">
        <v>51828</v>
      </c>
    </row>
    <row r="154" spans="1:4" x14ac:dyDescent="0.25">
      <c r="A154" t="s">
        <v>330</v>
      </c>
      <c r="B154" t="s">
        <v>331</v>
      </c>
      <c r="C154">
        <v>41187</v>
      </c>
      <c r="D154">
        <v>42679</v>
      </c>
    </row>
    <row r="155" spans="1:4" x14ac:dyDescent="0.25">
      <c r="A155" t="s">
        <v>332</v>
      </c>
      <c r="B155" t="s">
        <v>333</v>
      </c>
      <c r="C155">
        <v>15814</v>
      </c>
      <c r="D155">
        <v>16382</v>
      </c>
    </row>
    <row r="156" spans="1:4" x14ac:dyDescent="0.25">
      <c r="A156" t="s">
        <v>334</v>
      </c>
      <c r="B156" t="s">
        <v>335</v>
      </c>
      <c r="C156">
        <v>21755</v>
      </c>
      <c r="D156">
        <v>22327</v>
      </c>
    </row>
    <row r="157" spans="1:4" x14ac:dyDescent="0.25">
      <c r="A157" t="s">
        <v>336</v>
      </c>
      <c r="B157" t="s">
        <v>337</v>
      </c>
      <c r="C157">
        <v>61488</v>
      </c>
      <c r="D157">
        <v>66185</v>
      </c>
    </row>
    <row r="158" spans="1:4" x14ac:dyDescent="0.25">
      <c r="A158" t="s">
        <v>338</v>
      </c>
      <c r="B158" t="s">
        <v>339</v>
      </c>
      <c r="C158">
        <v>24609</v>
      </c>
      <c r="D158">
        <v>25421</v>
      </c>
    </row>
    <row r="159" spans="1:4" x14ac:dyDescent="0.25">
      <c r="A159" t="s">
        <v>340</v>
      </c>
      <c r="B159" t="s">
        <v>341</v>
      </c>
      <c r="C159">
        <v>34781</v>
      </c>
      <c r="D159">
        <v>36435</v>
      </c>
    </row>
    <row r="160" spans="1:4" x14ac:dyDescent="0.25">
      <c r="A160" t="s">
        <v>342</v>
      </c>
      <c r="B160" t="s">
        <v>343</v>
      </c>
      <c r="C160">
        <v>33925</v>
      </c>
      <c r="D160">
        <v>35342</v>
      </c>
    </row>
    <row r="161" spans="1:4" x14ac:dyDescent="0.25">
      <c r="A161" t="s">
        <v>344</v>
      </c>
      <c r="B161" t="s">
        <v>345</v>
      </c>
      <c r="C161">
        <v>33392</v>
      </c>
      <c r="D161">
        <v>35693</v>
      </c>
    </row>
    <row r="162" spans="1:4" x14ac:dyDescent="0.25">
      <c r="A162" t="s">
        <v>346</v>
      </c>
      <c r="B162" t="s">
        <v>347</v>
      </c>
      <c r="C162">
        <v>30439</v>
      </c>
      <c r="D162">
        <v>31438</v>
      </c>
    </row>
    <row r="163" spans="1:4" x14ac:dyDescent="0.25">
      <c r="A163" t="s">
        <v>348</v>
      </c>
      <c r="B163" t="s">
        <v>349</v>
      </c>
      <c r="C163">
        <v>35801</v>
      </c>
      <c r="D163">
        <v>37373</v>
      </c>
    </row>
    <row r="164" spans="1:4" x14ac:dyDescent="0.25">
      <c r="A164" t="s">
        <v>350</v>
      </c>
      <c r="B164" t="s">
        <v>351</v>
      </c>
      <c r="C164">
        <v>32614</v>
      </c>
      <c r="D164">
        <v>34061</v>
      </c>
    </row>
    <row r="165" spans="1:4" x14ac:dyDescent="0.25">
      <c r="A165" t="s">
        <v>352</v>
      </c>
      <c r="B165" t="s">
        <v>353</v>
      </c>
      <c r="C165">
        <v>75721</v>
      </c>
      <c r="D165">
        <v>79214</v>
      </c>
    </row>
    <row r="166" spans="1:4" x14ac:dyDescent="0.25">
      <c r="A166" t="s">
        <v>354</v>
      </c>
      <c r="B166" t="s">
        <v>355</v>
      </c>
      <c r="C166">
        <v>29930</v>
      </c>
      <c r="D166">
        <v>31030</v>
      </c>
    </row>
    <row r="167" spans="1:4" x14ac:dyDescent="0.25">
      <c r="A167" t="s">
        <v>356</v>
      </c>
      <c r="B167" t="s">
        <v>357</v>
      </c>
      <c r="C167">
        <v>86437</v>
      </c>
      <c r="D167">
        <v>90973</v>
      </c>
    </row>
    <row r="168" spans="1:4" x14ac:dyDescent="0.25">
      <c r="A168" t="s">
        <v>358</v>
      </c>
      <c r="B168" t="s">
        <v>359</v>
      </c>
      <c r="C168">
        <v>63670</v>
      </c>
      <c r="D168">
        <v>66004</v>
      </c>
    </row>
    <row r="169" spans="1:4" x14ac:dyDescent="0.25">
      <c r="A169" t="s">
        <v>360</v>
      </c>
      <c r="B169" t="s">
        <v>361</v>
      </c>
      <c r="C169">
        <v>27142</v>
      </c>
      <c r="D169">
        <v>28168</v>
      </c>
    </row>
    <row r="170" spans="1:4" x14ac:dyDescent="0.25">
      <c r="A170" t="s">
        <v>362</v>
      </c>
      <c r="B170" t="s">
        <v>363</v>
      </c>
      <c r="C170">
        <v>62345</v>
      </c>
      <c r="D170">
        <v>64487</v>
      </c>
    </row>
    <row r="171" spans="1:4" x14ac:dyDescent="0.25">
      <c r="A171" t="s">
        <v>364</v>
      </c>
      <c r="B171" t="s">
        <v>365</v>
      </c>
      <c r="C171">
        <v>27287</v>
      </c>
      <c r="D171">
        <v>28943</v>
      </c>
    </row>
    <row r="172" spans="1:4" x14ac:dyDescent="0.25">
      <c r="A172" t="s">
        <v>366</v>
      </c>
      <c r="B172" t="s">
        <v>367</v>
      </c>
      <c r="C172">
        <v>44246</v>
      </c>
      <c r="D172">
        <v>45703</v>
      </c>
    </row>
    <row r="173" spans="1:4" x14ac:dyDescent="0.25">
      <c r="A173" t="s">
        <v>368</v>
      </c>
      <c r="B173" t="s">
        <v>369</v>
      </c>
      <c r="C173">
        <v>24886</v>
      </c>
      <c r="D173">
        <v>25639</v>
      </c>
    </row>
    <row r="174" spans="1:4" x14ac:dyDescent="0.25">
      <c r="A174" t="s">
        <v>370</v>
      </c>
      <c r="B174" t="s">
        <v>371</v>
      </c>
      <c r="C174">
        <v>20860</v>
      </c>
      <c r="D174">
        <v>21362</v>
      </c>
    </row>
    <row r="175" spans="1:4" x14ac:dyDescent="0.25">
      <c r="A175" t="s">
        <v>372</v>
      </c>
      <c r="B175" t="s">
        <v>373</v>
      </c>
      <c r="C175">
        <v>66497</v>
      </c>
      <c r="D175">
        <v>69349</v>
      </c>
    </row>
    <row r="176" spans="1:4" x14ac:dyDescent="0.25">
      <c r="A176" t="s">
        <v>374</v>
      </c>
      <c r="B176" t="s">
        <v>375</v>
      </c>
      <c r="C176">
        <v>33211</v>
      </c>
      <c r="D176">
        <v>34049</v>
      </c>
    </row>
    <row r="177" spans="1:4" x14ac:dyDescent="0.25">
      <c r="A177" t="s">
        <v>376</v>
      </c>
      <c r="B177" t="s">
        <v>377</v>
      </c>
      <c r="C177">
        <v>111480</v>
      </c>
      <c r="D177">
        <v>116510</v>
      </c>
    </row>
    <row r="178" spans="1:4" x14ac:dyDescent="0.25">
      <c r="A178" t="s">
        <v>378</v>
      </c>
      <c r="B178" t="s">
        <v>204</v>
      </c>
      <c r="C178">
        <v>29772</v>
      </c>
      <c r="D178">
        <v>30765</v>
      </c>
    </row>
    <row r="179" spans="1:4" x14ac:dyDescent="0.25">
      <c r="A179" t="s">
        <v>379</v>
      </c>
      <c r="B179" t="s">
        <v>380</v>
      </c>
      <c r="C179">
        <v>21598</v>
      </c>
      <c r="D179">
        <v>22379</v>
      </c>
    </row>
    <row r="180" spans="1:4" x14ac:dyDescent="0.25">
      <c r="A180" t="s">
        <v>381</v>
      </c>
      <c r="B180" t="s">
        <v>382</v>
      </c>
      <c r="C180">
        <v>17961</v>
      </c>
      <c r="D180">
        <v>18477</v>
      </c>
    </row>
    <row r="181" spans="1:4" x14ac:dyDescent="0.25">
      <c r="A181" t="s">
        <v>383</v>
      </c>
      <c r="B181" t="s">
        <v>384</v>
      </c>
      <c r="C181">
        <v>26836</v>
      </c>
      <c r="D181">
        <v>27745</v>
      </c>
    </row>
    <row r="182" spans="1:4" x14ac:dyDescent="0.25">
      <c r="A182" t="s">
        <v>385</v>
      </c>
      <c r="B182" t="s">
        <v>386</v>
      </c>
      <c r="C182">
        <v>23520</v>
      </c>
      <c r="D182">
        <v>24258</v>
      </c>
    </row>
    <row r="183" spans="1:4" x14ac:dyDescent="0.25">
      <c r="A183" t="s">
        <v>387</v>
      </c>
      <c r="B183" t="s">
        <v>388</v>
      </c>
      <c r="C183">
        <v>31184</v>
      </c>
      <c r="D183">
        <v>32023</v>
      </c>
    </row>
    <row r="184" spans="1:4" x14ac:dyDescent="0.25">
      <c r="A184" t="s">
        <v>389</v>
      </c>
      <c r="B184" t="s">
        <v>390</v>
      </c>
      <c r="C184">
        <v>19743</v>
      </c>
      <c r="D184">
        <v>20406</v>
      </c>
    </row>
    <row r="185" spans="1:4" x14ac:dyDescent="0.25">
      <c r="A185" t="s">
        <v>391</v>
      </c>
      <c r="B185" t="s">
        <v>392</v>
      </c>
      <c r="C185">
        <v>25853</v>
      </c>
      <c r="D185">
        <v>26634</v>
      </c>
    </row>
    <row r="186" spans="1:4" x14ac:dyDescent="0.25">
      <c r="A186" t="s">
        <v>393</v>
      </c>
      <c r="B186" t="s">
        <v>394</v>
      </c>
      <c r="C186">
        <v>26201</v>
      </c>
      <c r="D186">
        <v>26974</v>
      </c>
    </row>
    <row r="187" spans="1:4" x14ac:dyDescent="0.25">
      <c r="A187" t="s">
        <v>395</v>
      </c>
      <c r="B187" t="s">
        <v>396</v>
      </c>
      <c r="C187">
        <v>20450</v>
      </c>
      <c r="D187">
        <v>20881</v>
      </c>
    </row>
    <row r="188" spans="1:4" x14ac:dyDescent="0.25">
      <c r="A188" t="s">
        <v>397</v>
      </c>
      <c r="B188" t="s">
        <v>398</v>
      </c>
      <c r="C188">
        <v>17822</v>
      </c>
      <c r="D188">
        <v>18279</v>
      </c>
    </row>
    <row r="189" spans="1:4" x14ac:dyDescent="0.25">
      <c r="A189" t="s">
        <v>399</v>
      </c>
      <c r="B189" t="s">
        <v>400</v>
      </c>
      <c r="C189">
        <v>11483</v>
      </c>
      <c r="D189">
        <v>11741</v>
      </c>
    </row>
    <row r="190" spans="1:4" x14ac:dyDescent="0.25">
      <c r="A190" t="s">
        <v>401</v>
      </c>
      <c r="B190" t="s">
        <v>402</v>
      </c>
      <c r="C190">
        <v>20304</v>
      </c>
      <c r="D190">
        <v>20939</v>
      </c>
    </row>
    <row r="191" spans="1:4" x14ac:dyDescent="0.25">
      <c r="A191" t="s">
        <v>403</v>
      </c>
      <c r="B191" t="s">
        <v>404</v>
      </c>
      <c r="C191">
        <v>29173</v>
      </c>
      <c r="D191">
        <v>30110</v>
      </c>
    </row>
    <row r="192" spans="1:4" x14ac:dyDescent="0.25">
      <c r="A192" t="s">
        <v>405</v>
      </c>
      <c r="B192" t="s">
        <v>406</v>
      </c>
      <c r="C192">
        <v>99867</v>
      </c>
      <c r="D192">
        <v>103923</v>
      </c>
    </row>
    <row r="193" spans="1:4" x14ac:dyDescent="0.25">
      <c r="A193" t="s">
        <v>407</v>
      </c>
      <c r="B193" t="s">
        <v>408</v>
      </c>
      <c r="C193">
        <v>38814</v>
      </c>
      <c r="D193">
        <v>39802</v>
      </c>
    </row>
    <row r="194" spans="1:4" x14ac:dyDescent="0.25">
      <c r="A194" t="s">
        <v>409</v>
      </c>
      <c r="B194" t="s">
        <v>410</v>
      </c>
      <c r="C194">
        <v>45182</v>
      </c>
      <c r="D194">
        <v>46503</v>
      </c>
    </row>
    <row r="195" spans="1:4" x14ac:dyDescent="0.25">
      <c r="A195" t="s">
        <v>411</v>
      </c>
      <c r="B195" t="s">
        <v>412</v>
      </c>
      <c r="C195">
        <v>33973</v>
      </c>
      <c r="D195">
        <v>34912</v>
      </c>
    </row>
    <row r="196" spans="1:4" x14ac:dyDescent="0.25">
      <c r="A196" t="s">
        <v>413</v>
      </c>
      <c r="B196" t="s">
        <v>414</v>
      </c>
      <c r="C196">
        <v>46527</v>
      </c>
      <c r="D196">
        <v>48012</v>
      </c>
    </row>
    <row r="197" spans="1:4" x14ac:dyDescent="0.25">
      <c r="A197" t="s">
        <v>415</v>
      </c>
      <c r="B197" t="s">
        <v>416</v>
      </c>
      <c r="C197">
        <v>89085</v>
      </c>
      <c r="D197">
        <v>92658</v>
      </c>
    </row>
    <row r="198" spans="1:4" x14ac:dyDescent="0.25">
      <c r="A198" t="s">
        <v>417</v>
      </c>
      <c r="B198" t="s">
        <v>418</v>
      </c>
      <c r="C198">
        <v>37138</v>
      </c>
      <c r="D198">
        <v>38241</v>
      </c>
    </row>
    <row r="199" spans="1:4" x14ac:dyDescent="0.25">
      <c r="A199" t="s">
        <v>419</v>
      </c>
      <c r="B199" t="s">
        <v>420</v>
      </c>
      <c r="C199">
        <v>42859</v>
      </c>
      <c r="D199">
        <v>43878</v>
      </c>
    </row>
    <row r="200" spans="1:4" x14ac:dyDescent="0.25">
      <c r="A200" t="s">
        <v>421</v>
      </c>
      <c r="B200" t="s">
        <v>422</v>
      </c>
      <c r="C200">
        <v>19318</v>
      </c>
      <c r="D200">
        <v>19851</v>
      </c>
    </row>
    <row r="201" spans="1:4" x14ac:dyDescent="0.25">
      <c r="A201" t="s">
        <v>423</v>
      </c>
      <c r="B201" t="s">
        <v>424</v>
      </c>
      <c r="C201">
        <v>29691</v>
      </c>
      <c r="D201">
        <v>30527</v>
      </c>
    </row>
    <row r="202" spans="1:4" x14ac:dyDescent="0.25">
      <c r="A202" t="s">
        <v>425</v>
      </c>
      <c r="B202" t="s">
        <v>426</v>
      </c>
      <c r="C202">
        <v>20488</v>
      </c>
      <c r="D202">
        <v>21136</v>
      </c>
    </row>
    <row r="203" spans="1:4" x14ac:dyDescent="0.25">
      <c r="A203" t="s">
        <v>427</v>
      </c>
      <c r="B203" t="s">
        <v>428</v>
      </c>
      <c r="C203">
        <v>41946</v>
      </c>
      <c r="D203">
        <v>43166</v>
      </c>
    </row>
    <row r="204" spans="1:4" x14ac:dyDescent="0.25">
      <c r="A204" t="s">
        <v>429</v>
      </c>
      <c r="B204" t="s">
        <v>430</v>
      </c>
      <c r="C204">
        <v>42111</v>
      </c>
      <c r="D204">
        <v>43276</v>
      </c>
    </row>
    <row r="205" spans="1:4" x14ac:dyDescent="0.25">
      <c r="A205" t="s">
        <v>431</v>
      </c>
      <c r="B205" t="s">
        <v>432</v>
      </c>
      <c r="C205">
        <v>22768</v>
      </c>
      <c r="D205">
        <v>23438</v>
      </c>
    </row>
    <row r="206" spans="1:4" x14ac:dyDescent="0.25">
      <c r="A206" t="s">
        <v>433</v>
      </c>
      <c r="B206" t="s">
        <v>434</v>
      </c>
      <c r="C206">
        <v>40661</v>
      </c>
      <c r="D206">
        <v>42406</v>
      </c>
    </row>
    <row r="207" spans="1:4" x14ac:dyDescent="0.25">
      <c r="A207" t="s">
        <v>435</v>
      </c>
      <c r="B207" t="s">
        <v>436</v>
      </c>
      <c r="C207">
        <v>33219</v>
      </c>
      <c r="D207">
        <v>34200</v>
      </c>
    </row>
    <row r="208" spans="1:4" x14ac:dyDescent="0.25">
      <c r="A208" t="s">
        <v>437</v>
      </c>
      <c r="B208" t="s">
        <v>438</v>
      </c>
      <c r="C208">
        <v>24772</v>
      </c>
      <c r="D208">
        <v>25890</v>
      </c>
    </row>
    <row r="209" spans="1:4" x14ac:dyDescent="0.25">
      <c r="A209" t="s">
        <v>439</v>
      </c>
      <c r="B209" t="s">
        <v>440</v>
      </c>
      <c r="C209">
        <v>30941</v>
      </c>
      <c r="D209">
        <v>31961</v>
      </c>
    </row>
    <row r="210" spans="1:4" x14ac:dyDescent="0.25">
      <c r="A210" t="s">
        <v>441</v>
      </c>
      <c r="B210" t="s">
        <v>442</v>
      </c>
      <c r="C210">
        <v>20725</v>
      </c>
      <c r="D210">
        <v>21302</v>
      </c>
    </row>
    <row r="211" spans="1:4" x14ac:dyDescent="0.25">
      <c r="A211" t="s">
        <v>443</v>
      </c>
      <c r="B211" t="s">
        <v>444</v>
      </c>
      <c r="C211">
        <v>62188</v>
      </c>
      <c r="D211">
        <v>63792</v>
      </c>
    </row>
    <row r="212" spans="1:4" x14ac:dyDescent="0.25">
      <c r="A212" t="s">
        <v>445</v>
      </c>
      <c r="B212" t="s">
        <v>329</v>
      </c>
      <c r="C212">
        <v>33525</v>
      </c>
      <c r="D212">
        <v>34586</v>
      </c>
    </row>
    <row r="213" spans="1:4" x14ac:dyDescent="0.25">
      <c r="A213" t="s">
        <v>446</v>
      </c>
      <c r="B213" t="s">
        <v>447</v>
      </c>
      <c r="C213">
        <v>42283</v>
      </c>
      <c r="D213">
        <v>43733</v>
      </c>
    </row>
    <row r="214" spans="1:4" x14ac:dyDescent="0.25">
      <c r="A214" t="s">
        <v>448</v>
      </c>
      <c r="B214" t="s">
        <v>449</v>
      </c>
      <c r="C214">
        <v>30386</v>
      </c>
      <c r="D214">
        <v>31275</v>
      </c>
    </row>
    <row r="215" spans="1:4" x14ac:dyDescent="0.25">
      <c r="A215" t="s">
        <v>450</v>
      </c>
      <c r="B215" t="s">
        <v>451</v>
      </c>
      <c r="C215">
        <v>54191</v>
      </c>
      <c r="D215">
        <v>54247</v>
      </c>
    </row>
    <row r="216" spans="1:4" x14ac:dyDescent="0.25">
      <c r="A216" t="s">
        <v>452</v>
      </c>
      <c r="B216" t="s">
        <v>453</v>
      </c>
      <c r="C216">
        <v>45085</v>
      </c>
      <c r="D216">
        <v>46769</v>
      </c>
    </row>
    <row r="217" spans="1:4" x14ac:dyDescent="0.25">
      <c r="A217" t="s">
        <v>454</v>
      </c>
      <c r="B217" t="s">
        <v>455</v>
      </c>
      <c r="C217">
        <v>59024</v>
      </c>
      <c r="D217">
        <v>60774</v>
      </c>
    </row>
    <row r="218" spans="1:4" x14ac:dyDescent="0.25">
      <c r="A218" t="s">
        <v>456</v>
      </c>
      <c r="B218" t="s">
        <v>457</v>
      </c>
      <c r="C218">
        <v>20911</v>
      </c>
      <c r="D218">
        <v>21582</v>
      </c>
    </row>
    <row r="219" spans="1:4" x14ac:dyDescent="0.25">
      <c r="A219" t="s">
        <v>458</v>
      </c>
      <c r="B219" t="s">
        <v>459</v>
      </c>
      <c r="C219">
        <v>60251</v>
      </c>
      <c r="D219">
        <v>65194</v>
      </c>
    </row>
    <row r="220" spans="1:4" x14ac:dyDescent="0.25">
      <c r="A220" t="s">
        <v>460</v>
      </c>
      <c r="B220" t="s">
        <v>461</v>
      </c>
      <c r="C220">
        <v>42951</v>
      </c>
      <c r="D220">
        <v>44354</v>
      </c>
    </row>
    <row r="221" spans="1:4" x14ac:dyDescent="0.25">
      <c r="A221" t="s">
        <v>462</v>
      </c>
      <c r="B221" t="s">
        <v>463</v>
      </c>
      <c r="C221">
        <v>51559</v>
      </c>
      <c r="D221">
        <v>53311</v>
      </c>
    </row>
    <row r="222" spans="1:4" x14ac:dyDescent="0.25">
      <c r="A222" t="s">
        <v>464</v>
      </c>
      <c r="B222" t="s">
        <v>465</v>
      </c>
      <c r="C222">
        <v>35629</v>
      </c>
      <c r="D222">
        <v>36755</v>
      </c>
    </row>
    <row r="223" spans="1:4" x14ac:dyDescent="0.25">
      <c r="A223" t="s">
        <v>466</v>
      </c>
      <c r="B223" t="s">
        <v>467</v>
      </c>
      <c r="C223">
        <v>45593</v>
      </c>
      <c r="D223">
        <v>46813</v>
      </c>
    </row>
    <row r="224" spans="1:4" x14ac:dyDescent="0.25">
      <c r="A224" t="s">
        <v>468</v>
      </c>
      <c r="B224" t="s">
        <v>90</v>
      </c>
      <c r="C224">
        <v>89987</v>
      </c>
      <c r="D224">
        <v>92911</v>
      </c>
    </row>
    <row r="225" spans="1:4" x14ac:dyDescent="0.25">
      <c r="A225" t="s">
        <v>469</v>
      </c>
      <c r="B225" t="s">
        <v>470</v>
      </c>
      <c r="C225">
        <v>33787</v>
      </c>
      <c r="D225">
        <v>34871</v>
      </c>
    </row>
    <row r="226" spans="1:4" x14ac:dyDescent="0.25">
      <c r="A226" t="s">
        <v>471</v>
      </c>
      <c r="B226" t="s">
        <v>472</v>
      </c>
      <c r="C226">
        <v>42399</v>
      </c>
      <c r="D226">
        <v>43506</v>
      </c>
    </row>
    <row r="227" spans="1:4" x14ac:dyDescent="0.25">
      <c r="A227" t="s">
        <v>473</v>
      </c>
      <c r="B227" t="s">
        <v>474</v>
      </c>
      <c r="C227">
        <v>57439</v>
      </c>
      <c r="D227">
        <v>59556</v>
      </c>
    </row>
    <row r="228" spans="1:4" x14ac:dyDescent="0.25">
      <c r="A228" t="s">
        <v>475</v>
      </c>
      <c r="B228" t="s">
        <v>476</v>
      </c>
      <c r="C228">
        <v>77374</v>
      </c>
      <c r="D228">
        <v>79609</v>
      </c>
    </row>
    <row r="229" spans="1:4" x14ac:dyDescent="0.25">
      <c r="A229" t="s">
        <v>477</v>
      </c>
      <c r="B229" t="s">
        <v>478</v>
      </c>
      <c r="C229">
        <v>51577</v>
      </c>
      <c r="D229">
        <v>52643</v>
      </c>
    </row>
    <row r="230" spans="1:4" x14ac:dyDescent="0.25">
      <c r="A230" t="s">
        <v>479</v>
      </c>
      <c r="B230" t="s">
        <v>480</v>
      </c>
      <c r="C230">
        <v>80077</v>
      </c>
      <c r="D230">
        <v>82873</v>
      </c>
    </row>
    <row r="231" spans="1:4" x14ac:dyDescent="0.25">
      <c r="A231" t="s">
        <v>481</v>
      </c>
      <c r="B231" t="s">
        <v>482</v>
      </c>
      <c r="C231">
        <v>36257</v>
      </c>
      <c r="D231">
        <v>37390</v>
      </c>
    </row>
    <row r="232" spans="1:4" x14ac:dyDescent="0.25">
      <c r="A232" t="s">
        <v>483</v>
      </c>
      <c r="B232" t="s">
        <v>484</v>
      </c>
      <c r="C232">
        <v>50413</v>
      </c>
      <c r="D232">
        <v>52005</v>
      </c>
    </row>
    <row r="233" spans="1:4" x14ac:dyDescent="0.25">
      <c r="A233" t="s">
        <v>485</v>
      </c>
      <c r="B233" t="s">
        <v>486</v>
      </c>
      <c r="C233">
        <v>39414</v>
      </c>
      <c r="D233">
        <v>40934</v>
      </c>
    </row>
    <row r="234" spans="1:4" x14ac:dyDescent="0.25">
      <c r="A234" t="s">
        <v>487</v>
      </c>
      <c r="B234" t="s">
        <v>488</v>
      </c>
      <c r="C234">
        <v>39599</v>
      </c>
      <c r="D234">
        <v>40424</v>
      </c>
    </row>
    <row r="235" spans="1:4" x14ac:dyDescent="0.25">
      <c r="A235" t="s">
        <v>489</v>
      </c>
      <c r="B235" t="s">
        <v>490</v>
      </c>
      <c r="C235">
        <v>46887</v>
      </c>
      <c r="D235">
        <v>48361</v>
      </c>
    </row>
    <row r="236" spans="1:4" x14ac:dyDescent="0.25">
      <c r="A236" t="s">
        <v>491</v>
      </c>
      <c r="B236" t="s">
        <v>128</v>
      </c>
      <c r="C236">
        <v>32251</v>
      </c>
      <c r="D236">
        <v>33541</v>
      </c>
    </row>
    <row r="237" spans="1:4" x14ac:dyDescent="0.25">
      <c r="A237" t="s">
        <v>492</v>
      </c>
      <c r="B237" t="s">
        <v>493</v>
      </c>
      <c r="C237">
        <v>49115</v>
      </c>
      <c r="D237">
        <v>50639</v>
      </c>
    </row>
    <row r="238" spans="1:4" x14ac:dyDescent="0.25">
      <c r="A238" t="s">
        <v>494</v>
      </c>
      <c r="B238" t="s">
        <v>495</v>
      </c>
      <c r="C238">
        <v>33654</v>
      </c>
      <c r="D238">
        <v>34764</v>
      </c>
    </row>
    <row r="239" spans="1:4" x14ac:dyDescent="0.25">
      <c r="A239" t="s">
        <v>496</v>
      </c>
      <c r="B239" t="s">
        <v>497</v>
      </c>
      <c r="C239">
        <v>21099</v>
      </c>
      <c r="D239">
        <v>21761</v>
      </c>
    </row>
    <row r="240" spans="1:4" x14ac:dyDescent="0.25">
      <c r="A240" t="s">
        <v>498</v>
      </c>
      <c r="B240" t="s">
        <v>499</v>
      </c>
      <c r="C240">
        <v>46589</v>
      </c>
      <c r="D240">
        <v>48227</v>
      </c>
    </row>
    <row r="241" spans="1:4" x14ac:dyDescent="0.25">
      <c r="A241" t="s">
        <v>500</v>
      </c>
      <c r="B241" t="s">
        <v>501</v>
      </c>
      <c r="C241">
        <v>35887</v>
      </c>
      <c r="D241">
        <v>37050</v>
      </c>
    </row>
    <row r="242" spans="1:4" x14ac:dyDescent="0.25">
      <c r="A242" t="s">
        <v>502</v>
      </c>
      <c r="B242" t="s">
        <v>503</v>
      </c>
      <c r="C242">
        <v>30723</v>
      </c>
      <c r="D242">
        <v>31861</v>
      </c>
    </row>
    <row r="243" spans="1:4" x14ac:dyDescent="0.25">
      <c r="A243" t="s">
        <v>504</v>
      </c>
      <c r="B243" t="s">
        <v>505</v>
      </c>
      <c r="C243">
        <v>30813</v>
      </c>
      <c r="D243">
        <v>32116</v>
      </c>
    </row>
    <row r="244" spans="1:4" x14ac:dyDescent="0.25">
      <c r="A244" t="s">
        <v>506</v>
      </c>
      <c r="B244" t="s">
        <v>507</v>
      </c>
      <c r="C244">
        <v>29849</v>
      </c>
      <c r="D244">
        <v>30696</v>
      </c>
    </row>
    <row r="245" spans="1:4" x14ac:dyDescent="0.25">
      <c r="A245" t="s">
        <v>508</v>
      </c>
      <c r="B245" t="s">
        <v>509</v>
      </c>
      <c r="C245">
        <v>51387</v>
      </c>
      <c r="D245">
        <v>52861</v>
      </c>
    </row>
    <row r="246" spans="1:4" x14ac:dyDescent="0.25">
      <c r="A246" t="s">
        <v>510</v>
      </c>
      <c r="B246" t="s">
        <v>511</v>
      </c>
      <c r="C246">
        <v>70077</v>
      </c>
      <c r="D246">
        <v>72452</v>
      </c>
    </row>
    <row r="247" spans="1:4" x14ac:dyDescent="0.25">
      <c r="A247" t="s">
        <v>512</v>
      </c>
      <c r="B247" t="s">
        <v>513</v>
      </c>
      <c r="C247">
        <v>42181</v>
      </c>
      <c r="D247">
        <v>43549</v>
      </c>
    </row>
    <row r="248" spans="1:4" x14ac:dyDescent="0.25">
      <c r="A248" t="s">
        <v>514</v>
      </c>
      <c r="B248" t="s">
        <v>515</v>
      </c>
      <c r="C248">
        <v>33899</v>
      </c>
      <c r="D248">
        <v>34933</v>
      </c>
    </row>
    <row r="249" spans="1:4" x14ac:dyDescent="0.25">
      <c r="A249" t="s">
        <v>516</v>
      </c>
      <c r="B249" t="s">
        <v>517</v>
      </c>
      <c r="C249">
        <v>36317</v>
      </c>
      <c r="D249">
        <v>37436</v>
      </c>
    </row>
    <row r="250" spans="1:4" x14ac:dyDescent="0.25">
      <c r="A250" t="s">
        <v>518</v>
      </c>
      <c r="B250" t="s">
        <v>519</v>
      </c>
      <c r="C250">
        <v>204023</v>
      </c>
      <c r="D250">
        <v>212635</v>
      </c>
    </row>
    <row r="251" spans="1:4" x14ac:dyDescent="0.25">
      <c r="A251" t="s">
        <v>520</v>
      </c>
      <c r="B251" t="s">
        <v>521</v>
      </c>
      <c r="C251">
        <v>55638</v>
      </c>
      <c r="D251">
        <v>57777</v>
      </c>
    </row>
    <row r="252" spans="1:4" x14ac:dyDescent="0.25">
      <c r="A252" t="s">
        <v>522</v>
      </c>
      <c r="B252" t="s">
        <v>523</v>
      </c>
      <c r="C252">
        <v>32105</v>
      </c>
      <c r="D252">
        <v>33259</v>
      </c>
    </row>
    <row r="253" spans="1:4" x14ac:dyDescent="0.25">
      <c r="A253" t="s">
        <v>524</v>
      </c>
      <c r="B253" t="s">
        <v>525</v>
      </c>
      <c r="C253">
        <v>32613</v>
      </c>
      <c r="D253">
        <v>33916</v>
      </c>
    </row>
    <row r="254" spans="1:4" x14ac:dyDescent="0.25">
      <c r="A254" t="s">
        <v>526</v>
      </c>
      <c r="B254" t="s">
        <v>527</v>
      </c>
      <c r="C254">
        <v>327748</v>
      </c>
      <c r="D254">
        <v>338984</v>
      </c>
    </row>
    <row r="255" spans="1:4" x14ac:dyDescent="0.25">
      <c r="A255" t="s">
        <v>528</v>
      </c>
      <c r="B255" t="s">
        <v>529</v>
      </c>
      <c r="C255">
        <v>23200</v>
      </c>
      <c r="D255">
        <v>23986</v>
      </c>
    </row>
    <row r="256" spans="1:4" x14ac:dyDescent="0.25">
      <c r="A256" t="s">
        <v>530</v>
      </c>
      <c r="B256" t="s">
        <v>531</v>
      </c>
      <c r="C256">
        <v>39010</v>
      </c>
      <c r="D256">
        <v>40285</v>
      </c>
    </row>
    <row r="257" spans="1:4" x14ac:dyDescent="0.25">
      <c r="A257" t="s">
        <v>532</v>
      </c>
      <c r="B257" t="s">
        <v>533</v>
      </c>
      <c r="C257">
        <v>33407</v>
      </c>
      <c r="D257">
        <v>34735</v>
      </c>
    </row>
    <row r="258" spans="1:4" x14ac:dyDescent="0.25">
      <c r="A258" t="s">
        <v>534</v>
      </c>
      <c r="B258" t="s">
        <v>535</v>
      </c>
      <c r="C258">
        <v>28622</v>
      </c>
      <c r="D258">
        <v>30046</v>
      </c>
    </row>
    <row r="259" spans="1:4" x14ac:dyDescent="0.25">
      <c r="A259" t="s">
        <v>536</v>
      </c>
      <c r="B259" t="s">
        <v>537</v>
      </c>
      <c r="C259">
        <v>47139</v>
      </c>
      <c r="D259">
        <v>49096</v>
      </c>
    </row>
    <row r="260" spans="1:4" x14ac:dyDescent="0.25">
      <c r="A260" t="s">
        <v>538</v>
      </c>
      <c r="B260" t="s">
        <v>539</v>
      </c>
      <c r="C260">
        <v>25889</v>
      </c>
      <c r="D260">
        <v>26498</v>
      </c>
    </row>
    <row r="261" spans="1:4" x14ac:dyDescent="0.25">
      <c r="A261" t="s">
        <v>540</v>
      </c>
      <c r="B261" t="s">
        <v>541</v>
      </c>
      <c r="C261">
        <v>28650</v>
      </c>
      <c r="D261">
        <v>29485</v>
      </c>
    </row>
    <row r="262" spans="1:4" x14ac:dyDescent="0.25">
      <c r="A262" t="s">
        <v>542</v>
      </c>
      <c r="B262" t="s">
        <v>543</v>
      </c>
      <c r="C262">
        <v>38045</v>
      </c>
      <c r="D262">
        <v>39172</v>
      </c>
    </row>
    <row r="263" spans="1:4" x14ac:dyDescent="0.25">
      <c r="A263" t="s">
        <v>544</v>
      </c>
      <c r="B263" t="s">
        <v>545</v>
      </c>
      <c r="C263">
        <v>22445</v>
      </c>
      <c r="D263">
        <v>23329</v>
      </c>
    </row>
    <row r="264" spans="1:4" x14ac:dyDescent="0.25">
      <c r="A264" t="s">
        <v>546</v>
      </c>
      <c r="B264" t="s">
        <v>547</v>
      </c>
      <c r="C264">
        <v>31787</v>
      </c>
      <c r="D264">
        <v>32897</v>
      </c>
    </row>
    <row r="265" spans="1:4" x14ac:dyDescent="0.25">
      <c r="A265" t="s">
        <v>548</v>
      </c>
      <c r="B265" t="s">
        <v>549</v>
      </c>
      <c r="C265">
        <v>24359</v>
      </c>
      <c r="D265">
        <v>25122</v>
      </c>
    </row>
    <row r="266" spans="1:4" x14ac:dyDescent="0.25">
      <c r="A266" t="s">
        <v>550</v>
      </c>
      <c r="B266" t="s">
        <v>551</v>
      </c>
      <c r="C266">
        <v>25659</v>
      </c>
      <c r="D266">
        <v>26299</v>
      </c>
    </row>
    <row r="267" spans="1:4" x14ac:dyDescent="0.25">
      <c r="A267" t="s">
        <v>552</v>
      </c>
      <c r="B267" t="s">
        <v>553</v>
      </c>
      <c r="C267">
        <v>19726</v>
      </c>
      <c r="D267">
        <v>20308</v>
      </c>
    </row>
    <row r="268" spans="1:4" x14ac:dyDescent="0.25">
      <c r="A268" t="s">
        <v>554</v>
      </c>
      <c r="B268" t="s">
        <v>555</v>
      </c>
      <c r="C268">
        <v>189720</v>
      </c>
      <c r="D268">
        <v>197426</v>
      </c>
    </row>
    <row r="269" spans="1:4" x14ac:dyDescent="0.25">
      <c r="A269" t="s">
        <v>556</v>
      </c>
      <c r="B269" t="s">
        <v>557</v>
      </c>
      <c r="C269">
        <v>45103</v>
      </c>
      <c r="D269">
        <v>47102</v>
      </c>
    </row>
    <row r="270" spans="1:4" x14ac:dyDescent="0.25">
      <c r="A270" t="s">
        <v>558</v>
      </c>
      <c r="B270" t="s">
        <v>559</v>
      </c>
      <c r="C270">
        <v>31457</v>
      </c>
      <c r="D270">
        <v>32677</v>
      </c>
    </row>
    <row r="271" spans="1:4" x14ac:dyDescent="0.25">
      <c r="A271" t="s">
        <v>560</v>
      </c>
      <c r="B271" t="s">
        <v>561</v>
      </c>
      <c r="C271">
        <v>46827</v>
      </c>
      <c r="D271">
        <v>48531</v>
      </c>
    </row>
    <row r="272" spans="1:4" x14ac:dyDescent="0.25">
      <c r="A272" t="s">
        <v>562</v>
      </c>
      <c r="B272" t="s">
        <v>563</v>
      </c>
      <c r="C272">
        <v>25629</v>
      </c>
      <c r="D272">
        <v>26553</v>
      </c>
    </row>
    <row r="273" spans="1:4" x14ac:dyDescent="0.25">
      <c r="A273" t="s">
        <v>564</v>
      </c>
      <c r="B273" t="s">
        <v>565</v>
      </c>
      <c r="C273">
        <v>37616</v>
      </c>
      <c r="D273">
        <v>39468</v>
      </c>
    </row>
    <row r="274" spans="1:4" x14ac:dyDescent="0.25">
      <c r="A274" t="s">
        <v>566</v>
      </c>
      <c r="B274" t="s">
        <v>567</v>
      </c>
      <c r="C274">
        <v>59432</v>
      </c>
      <c r="D274">
        <v>61914</v>
      </c>
    </row>
    <row r="275" spans="1:4" x14ac:dyDescent="0.25">
      <c r="A275" t="s">
        <v>568</v>
      </c>
      <c r="B275" t="s">
        <v>569</v>
      </c>
      <c r="C275">
        <v>17551</v>
      </c>
      <c r="D275">
        <v>18422</v>
      </c>
    </row>
    <row r="276" spans="1:4" x14ac:dyDescent="0.25">
      <c r="A276" t="s">
        <v>570</v>
      </c>
      <c r="B276" t="s">
        <v>571</v>
      </c>
      <c r="C276">
        <v>40320</v>
      </c>
      <c r="D276">
        <v>42236</v>
      </c>
    </row>
    <row r="277" spans="1:4" x14ac:dyDescent="0.25">
      <c r="A277" t="s">
        <v>572</v>
      </c>
      <c r="B277" t="s">
        <v>573</v>
      </c>
      <c r="C277">
        <v>28799</v>
      </c>
      <c r="D277">
        <v>29955</v>
      </c>
    </row>
    <row r="278" spans="1:4" x14ac:dyDescent="0.25">
      <c r="A278" t="s">
        <v>574</v>
      </c>
      <c r="B278" t="s">
        <v>575</v>
      </c>
      <c r="C278">
        <v>33139</v>
      </c>
      <c r="D278">
        <v>34443</v>
      </c>
    </row>
    <row r="279" spans="1:4" x14ac:dyDescent="0.25">
      <c r="A279" t="s">
        <v>576</v>
      </c>
      <c r="B279" t="s">
        <v>577</v>
      </c>
      <c r="C279">
        <v>20365</v>
      </c>
      <c r="D279">
        <v>21064</v>
      </c>
    </row>
    <row r="280" spans="1:4" x14ac:dyDescent="0.25">
      <c r="A280" t="s">
        <v>578</v>
      </c>
      <c r="B280" t="s">
        <v>579</v>
      </c>
      <c r="C280">
        <v>30994</v>
      </c>
      <c r="D280">
        <v>32001</v>
      </c>
    </row>
    <row r="281" spans="1:4" x14ac:dyDescent="0.25">
      <c r="A281" t="s">
        <v>580</v>
      </c>
      <c r="B281" t="s">
        <v>581</v>
      </c>
      <c r="C281">
        <v>25109</v>
      </c>
      <c r="D281">
        <v>26226</v>
      </c>
    </row>
    <row r="282" spans="1:4" x14ac:dyDescent="0.25">
      <c r="A282" t="s">
        <v>582</v>
      </c>
      <c r="B282" t="s">
        <v>583</v>
      </c>
      <c r="C282">
        <v>46108</v>
      </c>
      <c r="D282">
        <v>47886</v>
      </c>
    </row>
    <row r="283" spans="1:4" x14ac:dyDescent="0.25">
      <c r="A283" t="s">
        <v>584</v>
      </c>
      <c r="B283" t="s">
        <v>585</v>
      </c>
      <c r="C283">
        <v>23726</v>
      </c>
      <c r="D283">
        <v>24708</v>
      </c>
    </row>
    <row r="284" spans="1:4" x14ac:dyDescent="0.25">
      <c r="A284" t="s">
        <v>586</v>
      </c>
      <c r="B284" t="s">
        <v>587</v>
      </c>
      <c r="C284">
        <v>42953</v>
      </c>
      <c r="D284">
        <v>44044</v>
      </c>
    </row>
    <row r="285" spans="1:4" x14ac:dyDescent="0.25">
      <c r="A285" t="s">
        <v>588</v>
      </c>
      <c r="B285" t="s">
        <v>589</v>
      </c>
      <c r="C285">
        <v>42784</v>
      </c>
      <c r="D285">
        <v>44216</v>
      </c>
    </row>
    <row r="286" spans="1:4" x14ac:dyDescent="0.25">
      <c r="A286" t="s">
        <v>590</v>
      </c>
      <c r="B286" t="s">
        <v>591</v>
      </c>
      <c r="C286">
        <v>21795</v>
      </c>
      <c r="D286">
        <v>22244</v>
      </c>
    </row>
    <row r="287" spans="1:4" x14ac:dyDescent="0.25">
      <c r="A287" t="s">
        <v>592</v>
      </c>
      <c r="B287" t="s">
        <v>593</v>
      </c>
      <c r="C287">
        <v>29090</v>
      </c>
      <c r="D287">
        <v>30366</v>
      </c>
    </row>
    <row r="288" spans="1:4" x14ac:dyDescent="0.25">
      <c r="A288" t="s">
        <v>594</v>
      </c>
      <c r="B288" t="s">
        <v>595</v>
      </c>
      <c r="C288">
        <v>53203</v>
      </c>
      <c r="D288">
        <v>54541</v>
      </c>
    </row>
    <row r="289" spans="1:4" x14ac:dyDescent="0.25">
      <c r="A289" t="s">
        <v>596</v>
      </c>
      <c r="B289" t="s">
        <v>597</v>
      </c>
      <c r="C289">
        <v>30110</v>
      </c>
      <c r="D289">
        <v>31213</v>
      </c>
    </row>
    <row r="290" spans="1:4" x14ac:dyDescent="0.25">
      <c r="A290" t="s">
        <v>598</v>
      </c>
      <c r="B290" t="s">
        <v>599</v>
      </c>
      <c r="C290">
        <v>46279</v>
      </c>
      <c r="D290">
        <v>47738</v>
      </c>
    </row>
    <row r="291" spans="1:4" x14ac:dyDescent="0.25">
      <c r="A291" t="s">
        <v>600</v>
      </c>
      <c r="B291" t="s">
        <v>601</v>
      </c>
      <c r="C291">
        <v>49924</v>
      </c>
      <c r="D291">
        <v>51297</v>
      </c>
    </row>
    <row r="292" spans="1:4" x14ac:dyDescent="0.25">
      <c r="A292" t="s">
        <v>602</v>
      </c>
      <c r="B292" t="s">
        <v>603</v>
      </c>
      <c r="C292">
        <v>88635</v>
      </c>
      <c r="D292">
        <v>91575</v>
      </c>
    </row>
    <row r="293" spans="1:4" x14ac:dyDescent="0.25">
      <c r="A293" t="s">
        <v>604</v>
      </c>
      <c r="B293" t="s">
        <v>307</v>
      </c>
      <c r="C293">
        <v>81398</v>
      </c>
      <c r="D293">
        <v>84109</v>
      </c>
    </row>
    <row r="294" spans="1:4" x14ac:dyDescent="0.25">
      <c r="A294" t="s">
        <v>605</v>
      </c>
      <c r="B294" t="s">
        <v>606</v>
      </c>
      <c r="C294">
        <v>63256</v>
      </c>
      <c r="D294">
        <v>59410</v>
      </c>
    </row>
    <row r="295" spans="1:4" x14ac:dyDescent="0.25">
      <c r="A295" t="s">
        <v>607</v>
      </c>
      <c r="B295" t="s">
        <v>608</v>
      </c>
      <c r="C295">
        <v>38837</v>
      </c>
      <c r="D295">
        <v>39918</v>
      </c>
    </row>
    <row r="296" spans="1:4" x14ac:dyDescent="0.25">
      <c r="A296" t="s">
        <v>609</v>
      </c>
      <c r="B296" t="s">
        <v>610</v>
      </c>
      <c r="C296">
        <v>15866</v>
      </c>
      <c r="D296">
        <v>21597</v>
      </c>
    </row>
    <row r="297" spans="1:4" x14ac:dyDescent="0.25">
      <c r="A297" t="s">
        <v>611</v>
      </c>
      <c r="B297" t="s">
        <v>612</v>
      </c>
      <c r="C297">
        <v>22097</v>
      </c>
      <c r="D297">
        <v>22756</v>
      </c>
    </row>
    <row r="298" spans="1:4" x14ac:dyDescent="0.25">
      <c r="A298" t="s">
        <v>613</v>
      </c>
      <c r="B298" t="s">
        <v>614</v>
      </c>
      <c r="C298">
        <v>57412</v>
      </c>
      <c r="D298">
        <v>59587</v>
      </c>
    </row>
    <row r="299" spans="1:4" x14ac:dyDescent="0.25">
      <c r="A299" t="s">
        <v>615</v>
      </c>
      <c r="B299" t="s">
        <v>616</v>
      </c>
      <c r="C299">
        <v>42203</v>
      </c>
      <c r="D299">
        <v>43672</v>
      </c>
    </row>
    <row r="300" spans="1:4" x14ac:dyDescent="0.25">
      <c r="A300" t="s">
        <v>617</v>
      </c>
      <c r="B300" t="s">
        <v>618</v>
      </c>
      <c r="C300">
        <v>28110</v>
      </c>
      <c r="D300">
        <v>29037</v>
      </c>
    </row>
    <row r="301" spans="1:4" x14ac:dyDescent="0.25">
      <c r="A301" t="s">
        <v>619</v>
      </c>
      <c r="B301" t="s">
        <v>523</v>
      </c>
      <c r="C301">
        <v>31037</v>
      </c>
      <c r="D301">
        <v>32407</v>
      </c>
    </row>
    <row r="302" spans="1:4" x14ac:dyDescent="0.25">
      <c r="A302" t="s">
        <v>620</v>
      </c>
      <c r="B302" t="s">
        <v>621</v>
      </c>
      <c r="C302">
        <v>48845</v>
      </c>
      <c r="D302">
        <v>50706</v>
      </c>
    </row>
    <row r="303" spans="1:4" x14ac:dyDescent="0.25">
      <c r="A303" t="s">
        <v>622</v>
      </c>
      <c r="B303" t="s">
        <v>623</v>
      </c>
      <c r="C303">
        <v>27616</v>
      </c>
      <c r="D303">
        <v>28487</v>
      </c>
    </row>
    <row r="304" spans="1:4" x14ac:dyDescent="0.25">
      <c r="A304" t="s">
        <v>624</v>
      </c>
      <c r="B304" t="s">
        <v>625</v>
      </c>
      <c r="C304">
        <v>77818</v>
      </c>
      <c r="D304">
        <v>81115</v>
      </c>
    </row>
    <row r="305" spans="1:4" x14ac:dyDescent="0.25">
      <c r="A305" t="s">
        <v>626</v>
      </c>
      <c r="B305" t="s">
        <v>627</v>
      </c>
      <c r="C305">
        <v>365058</v>
      </c>
      <c r="D305">
        <v>381831</v>
      </c>
    </row>
    <row r="306" spans="1:4" x14ac:dyDescent="0.25">
      <c r="A306" t="s">
        <v>628</v>
      </c>
      <c r="B306" t="s">
        <v>190</v>
      </c>
      <c r="C306">
        <v>52927</v>
      </c>
      <c r="D306">
        <v>54542</v>
      </c>
    </row>
    <row r="307" spans="1:4" x14ac:dyDescent="0.25">
      <c r="A307" t="s">
        <v>629</v>
      </c>
      <c r="B307" t="s">
        <v>630</v>
      </c>
      <c r="C307">
        <v>28419</v>
      </c>
      <c r="D307">
        <v>28935</v>
      </c>
    </row>
    <row r="308" spans="1:4" x14ac:dyDescent="0.25">
      <c r="A308" t="s">
        <v>631</v>
      </c>
      <c r="B308" t="s">
        <v>632</v>
      </c>
      <c r="C308">
        <v>25555</v>
      </c>
      <c r="D308">
        <v>26275</v>
      </c>
    </row>
    <row r="309" spans="1:4" x14ac:dyDescent="0.25">
      <c r="A309" t="s">
        <v>633</v>
      </c>
      <c r="B309" t="s">
        <v>634</v>
      </c>
      <c r="C309">
        <v>77578</v>
      </c>
      <c r="D309">
        <v>79853</v>
      </c>
    </row>
    <row r="310" spans="1:4" x14ac:dyDescent="0.25">
      <c r="A310" t="s">
        <v>635</v>
      </c>
      <c r="B310" t="s">
        <v>636</v>
      </c>
      <c r="C310">
        <v>30422</v>
      </c>
      <c r="D310">
        <v>31338</v>
      </c>
    </row>
    <row r="311" spans="1:4" x14ac:dyDescent="0.25">
      <c r="A311" t="s">
        <v>637</v>
      </c>
      <c r="B311" t="s">
        <v>638</v>
      </c>
      <c r="C311">
        <v>49035</v>
      </c>
      <c r="D311">
        <v>50165</v>
      </c>
    </row>
    <row r="312" spans="1:4" x14ac:dyDescent="0.25">
      <c r="A312" t="s">
        <v>639</v>
      </c>
      <c r="B312" t="s">
        <v>640</v>
      </c>
      <c r="C312">
        <v>36048</v>
      </c>
      <c r="D312">
        <v>37057</v>
      </c>
    </row>
    <row r="313" spans="1:4" x14ac:dyDescent="0.25">
      <c r="A313" t="s">
        <v>641</v>
      </c>
      <c r="B313" t="s">
        <v>642</v>
      </c>
      <c r="C313">
        <v>35382</v>
      </c>
      <c r="D313">
        <v>36640</v>
      </c>
    </row>
    <row r="314" spans="1:4" x14ac:dyDescent="0.25">
      <c r="A314" t="s">
        <v>643</v>
      </c>
      <c r="B314" t="s">
        <v>644</v>
      </c>
      <c r="C314">
        <v>39579</v>
      </c>
      <c r="D314">
        <v>40482</v>
      </c>
    </row>
    <row r="315" spans="1:4" x14ac:dyDescent="0.25">
      <c r="A315" t="s">
        <v>645</v>
      </c>
      <c r="B315" t="s">
        <v>317</v>
      </c>
      <c r="C315">
        <v>80109</v>
      </c>
      <c r="D315">
        <v>82803</v>
      </c>
    </row>
    <row r="316" spans="1:4" x14ac:dyDescent="0.25">
      <c r="A316" t="s">
        <v>646</v>
      </c>
      <c r="B316" t="s">
        <v>647</v>
      </c>
      <c r="C316">
        <v>38062</v>
      </c>
      <c r="D316">
        <v>39065</v>
      </c>
    </row>
    <row r="317" spans="1:4" x14ac:dyDescent="0.25">
      <c r="A317" t="s">
        <v>648</v>
      </c>
      <c r="B317" t="s">
        <v>649</v>
      </c>
      <c r="C317">
        <v>71894</v>
      </c>
      <c r="D317">
        <v>74322</v>
      </c>
    </row>
    <row r="318" spans="1:4" x14ac:dyDescent="0.25">
      <c r="A318" t="s">
        <v>650</v>
      </c>
      <c r="B318" t="s">
        <v>651</v>
      </c>
      <c r="C318">
        <v>61362</v>
      </c>
      <c r="D318">
        <v>64176</v>
      </c>
    </row>
    <row r="319" spans="1:4" x14ac:dyDescent="0.25">
      <c r="A319" t="s">
        <v>652</v>
      </c>
      <c r="B319" t="s">
        <v>653</v>
      </c>
      <c r="C319">
        <v>52656</v>
      </c>
      <c r="D319">
        <v>54691</v>
      </c>
    </row>
    <row r="320" spans="1:4" x14ac:dyDescent="0.25">
      <c r="A320" t="s">
        <v>654</v>
      </c>
      <c r="B320" t="s">
        <v>655</v>
      </c>
      <c r="C320">
        <v>182640</v>
      </c>
      <c r="D320">
        <v>188143</v>
      </c>
    </row>
    <row r="321" spans="1:4" x14ac:dyDescent="0.25">
      <c r="A321" t="s">
        <v>656</v>
      </c>
      <c r="B321" t="s">
        <v>657</v>
      </c>
      <c r="C321">
        <v>91973</v>
      </c>
      <c r="D321">
        <v>95247</v>
      </c>
    </row>
    <row r="322" spans="1:4" x14ac:dyDescent="0.25">
      <c r="A322" t="s">
        <v>658</v>
      </c>
      <c r="B322" t="s">
        <v>659</v>
      </c>
      <c r="C322">
        <v>41987</v>
      </c>
      <c r="D322">
        <v>43295</v>
      </c>
    </row>
    <row r="323" spans="1:4" x14ac:dyDescent="0.25">
      <c r="A323" t="s">
        <v>660</v>
      </c>
      <c r="B323" t="s">
        <v>661</v>
      </c>
      <c r="C323">
        <v>23744</v>
      </c>
      <c r="D323">
        <v>24592</v>
      </c>
    </row>
    <row r="324" spans="1:4" x14ac:dyDescent="0.25">
      <c r="A324" t="s">
        <v>662</v>
      </c>
      <c r="B324" t="s">
        <v>663</v>
      </c>
      <c r="C324">
        <v>26606</v>
      </c>
      <c r="D324">
        <v>27484</v>
      </c>
    </row>
    <row r="325" spans="1:4" x14ac:dyDescent="0.25">
      <c r="A325" t="s">
        <v>664</v>
      </c>
      <c r="B325" t="s">
        <v>665</v>
      </c>
      <c r="C325">
        <v>23495</v>
      </c>
      <c r="D325">
        <v>24420</v>
      </c>
    </row>
    <row r="326" spans="1:4" x14ac:dyDescent="0.25">
      <c r="A326" t="s">
        <v>666</v>
      </c>
      <c r="B326" t="s">
        <v>667</v>
      </c>
      <c r="C326">
        <v>24001</v>
      </c>
      <c r="D326">
        <v>24707</v>
      </c>
    </row>
    <row r="327" spans="1:4" x14ac:dyDescent="0.25">
      <c r="A327" t="s">
        <v>668</v>
      </c>
      <c r="B327" t="s">
        <v>669</v>
      </c>
      <c r="C327">
        <v>18995</v>
      </c>
      <c r="D327">
        <v>19586</v>
      </c>
    </row>
    <row r="328" spans="1:4" x14ac:dyDescent="0.25">
      <c r="A328" t="s">
        <v>670</v>
      </c>
      <c r="B328" t="s">
        <v>671</v>
      </c>
      <c r="C328">
        <v>37563</v>
      </c>
      <c r="D328">
        <v>38494</v>
      </c>
    </row>
    <row r="329" spans="1:4" x14ac:dyDescent="0.25">
      <c r="A329" t="s">
        <v>672</v>
      </c>
      <c r="B329" t="s">
        <v>673</v>
      </c>
      <c r="C329">
        <v>27637</v>
      </c>
      <c r="D329">
        <v>28544</v>
      </c>
    </row>
    <row r="330" spans="1:4" x14ac:dyDescent="0.25">
      <c r="A330" t="s">
        <v>674</v>
      </c>
      <c r="B330" t="s">
        <v>675</v>
      </c>
      <c r="C330">
        <v>36250</v>
      </c>
      <c r="D330">
        <v>37651</v>
      </c>
    </row>
    <row r="331" spans="1:4" x14ac:dyDescent="0.25">
      <c r="A331" t="s">
        <v>676</v>
      </c>
      <c r="B331" t="s">
        <v>677</v>
      </c>
      <c r="C331">
        <v>25337</v>
      </c>
      <c r="D331">
        <v>26334</v>
      </c>
    </row>
    <row r="332" spans="1:4" x14ac:dyDescent="0.25">
      <c r="A332" t="s">
        <v>678</v>
      </c>
      <c r="B332" t="s">
        <v>679</v>
      </c>
      <c r="C332">
        <v>49913</v>
      </c>
      <c r="D332">
        <v>51868</v>
      </c>
    </row>
    <row r="333" spans="1:4" x14ac:dyDescent="0.25">
      <c r="A333" t="s">
        <v>680</v>
      </c>
      <c r="B333" t="s">
        <v>681</v>
      </c>
      <c r="C333">
        <v>49688</v>
      </c>
      <c r="D333">
        <v>51227</v>
      </c>
    </row>
    <row r="334" spans="1:4" x14ac:dyDescent="0.25">
      <c r="A334" t="s">
        <v>682</v>
      </c>
      <c r="B334" t="s">
        <v>683</v>
      </c>
      <c r="C334">
        <v>78636</v>
      </c>
      <c r="D334">
        <v>81709</v>
      </c>
    </row>
    <row r="335" spans="1:4" x14ac:dyDescent="0.25">
      <c r="A335" t="s">
        <v>684</v>
      </c>
      <c r="B335" t="s">
        <v>685</v>
      </c>
      <c r="C335">
        <v>26347</v>
      </c>
      <c r="D335">
        <v>27284</v>
      </c>
    </row>
    <row r="336" spans="1:4" x14ac:dyDescent="0.25">
      <c r="A336" t="s">
        <v>686</v>
      </c>
      <c r="B336" t="s">
        <v>687</v>
      </c>
      <c r="C336">
        <v>44100</v>
      </c>
      <c r="D336">
        <v>45404</v>
      </c>
    </row>
    <row r="337" spans="1:10" x14ac:dyDescent="0.25">
      <c r="A337" t="s">
        <v>688</v>
      </c>
      <c r="B337" t="s">
        <v>689</v>
      </c>
      <c r="C337">
        <v>39412</v>
      </c>
      <c r="D337">
        <v>40517</v>
      </c>
    </row>
    <row r="338" spans="1:10" x14ac:dyDescent="0.25">
      <c r="A338" t="s">
        <v>690</v>
      </c>
      <c r="B338" t="s">
        <v>691</v>
      </c>
      <c r="C338">
        <v>23341</v>
      </c>
      <c r="D338">
        <v>24295</v>
      </c>
    </row>
    <row r="339" spans="1:10" x14ac:dyDescent="0.25">
      <c r="A339" t="s">
        <v>692</v>
      </c>
      <c r="B339" t="s">
        <v>693</v>
      </c>
      <c r="C339">
        <v>52882</v>
      </c>
      <c r="D339">
        <v>54505</v>
      </c>
    </row>
    <row r="340" spans="1:10" x14ac:dyDescent="0.25">
      <c r="A340" t="s">
        <v>694</v>
      </c>
      <c r="B340" t="s">
        <v>695</v>
      </c>
      <c r="C340">
        <v>27947</v>
      </c>
      <c r="D340">
        <v>29270</v>
      </c>
    </row>
    <row r="341" spans="1:10" x14ac:dyDescent="0.25">
      <c r="A341" t="s">
        <v>696</v>
      </c>
      <c r="B341" t="s">
        <v>697</v>
      </c>
      <c r="C341">
        <v>60714</v>
      </c>
      <c r="D341">
        <v>64314</v>
      </c>
    </row>
    <row r="342" spans="1:10" x14ac:dyDescent="0.25">
      <c r="A342" t="s">
        <v>698</v>
      </c>
      <c r="B342" t="s">
        <v>699</v>
      </c>
      <c r="C342">
        <v>73557</v>
      </c>
      <c r="D342">
        <v>76996</v>
      </c>
    </row>
    <row r="343" spans="1:10" x14ac:dyDescent="0.25">
      <c r="A343" t="s">
        <v>700</v>
      </c>
      <c r="B343" t="s">
        <v>122</v>
      </c>
      <c r="C343">
        <v>18798</v>
      </c>
      <c r="D343">
        <v>19538</v>
      </c>
    </row>
    <row r="344" spans="1:10" x14ac:dyDescent="0.25">
      <c r="A344" t="s">
        <v>701</v>
      </c>
      <c r="B344" t="s">
        <v>702</v>
      </c>
      <c r="C344">
        <v>41846</v>
      </c>
      <c r="D344">
        <v>43597</v>
      </c>
    </row>
    <row r="345" spans="1:10" x14ac:dyDescent="0.25">
      <c r="A345" t="s">
        <v>703</v>
      </c>
      <c r="B345" t="s">
        <v>704</v>
      </c>
      <c r="C345">
        <v>92482</v>
      </c>
      <c r="D345">
        <v>97511</v>
      </c>
    </row>
    <row r="346" spans="1:10" x14ac:dyDescent="0.25">
      <c r="A346" t="s">
        <v>705</v>
      </c>
      <c r="B346" t="s">
        <v>706</v>
      </c>
      <c r="C346">
        <v>43816</v>
      </c>
      <c r="D346">
        <v>45359</v>
      </c>
      <c r="G346" s="52"/>
      <c r="H346" s="52"/>
      <c r="I346" s="52"/>
      <c r="J346" s="52"/>
    </row>
    <row r="347" spans="1:10" x14ac:dyDescent="0.25">
      <c r="A347" t="s">
        <v>707</v>
      </c>
      <c r="B347" t="s">
        <v>708</v>
      </c>
      <c r="C347">
        <v>32258</v>
      </c>
      <c r="D347">
        <v>33719</v>
      </c>
      <c r="G347" s="5"/>
      <c r="H347" s="5"/>
      <c r="I347" s="5"/>
      <c r="J347" s="5"/>
    </row>
    <row r="348" spans="1:10" x14ac:dyDescent="0.25">
      <c r="A348" t="s">
        <v>709</v>
      </c>
      <c r="B348" t="s">
        <v>710</v>
      </c>
      <c r="C348">
        <v>47626</v>
      </c>
      <c r="D348">
        <v>50093</v>
      </c>
      <c r="G348" s="5"/>
      <c r="H348" s="5"/>
      <c r="I348" s="5"/>
      <c r="J348" s="5"/>
    </row>
    <row r="349" spans="1:10" x14ac:dyDescent="0.25">
      <c r="A349" t="s">
        <v>711</v>
      </c>
      <c r="B349" t="s">
        <v>712</v>
      </c>
      <c r="C349">
        <v>41530</v>
      </c>
      <c r="D349">
        <v>43035</v>
      </c>
      <c r="G349" s="5"/>
      <c r="H349" s="5"/>
      <c r="I349" s="5"/>
      <c r="J349" s="5"/>
    </row>
    <row r="350" spans="1:10" x14ac:dyDescent="0.25">
      <c r="A350" t="s">
        <v>713</v>
      </c>
      <c r="B350" t="s">
        <v>714</v>
      </c>
      <c r="C350">
        <v>42891</v>
      </c>
      <c r="D350">
        <v>44436</v>
      </c>
      <c r="G350" s="5"/>
      <c r="H350" s="5"/>
      <c r="I350" s="5"/>
      <c r="J350" s="5"/>
    </row>
    <row r="351" spans="1:10" x14ac:dyDescent="0.25">
      <c r="A351" t="s">
        <v>715</v>
      </c>
      <c r="B351" t="s">
        <v>716</v>
      </c>
      <c r="C351">
        <v>31672</v>
      </c>
      <c r="D351">
        <v>32593</v>
      </c>
      <c r="G351" s="6"/>
      <c r="H351" s="5"/>
      <c r="I351" s="5"/>
      <c r="J351" s="5"/>
    </row>
    <row r="352" spans="1:10" x14ac:dyDescent="0.25">
      <c r="A352" t="s">
        <v>717</v>
      </c>
      <c r="B352" t="s">
        <v>718</v>
      </c>
      <c r="C352">
        <v>60593</v>
      </c>
      <c r="D352">
        <v>63393</v>
      </c>
      <c r="G352" s="5"/>
      <c r="H352" s="5"/>
      <c r="I352" s="5"/>
      <c r="J352" s="5"/>
    </row>
    <row r="353" spans="1:10" x14ac:dyDescent="0.25">
      <c r="A353" t="s">
        <v>719</v>
      </c>
      <c r="B353" t="s">
        <v>720</v>
      </c>
      <c r="C353">
        <v>59236</v>
      </c>
      <c r="D353">
        <v>61036</v>
      </c>
      <c r="G353" s="5"/>
      <c r="H353" s="5"/>
      <c r="I353" s="5"/>
      <c r="J353" s="5"/>
    </row>
    <row r="354" spans="1:10" x14ac:dyDescent="0.25">
      <c r="A354" t="s">
        <v>721</v>
      </c>
      <c r="B354" t="s">
        <v>722</v>
      </c>
      <c r="C354">
        <v>22849</v>
      </c>
      <c r="D354">
        <v>23671</v>
      </c>
      <c r="G354" s="5"/>
      <c r="H354" s="5"/>
      <c r="I354" s="5"/>
      <c r="J354" s="5"/>
    </row>
    <row r="355" spans="1:10" x14ac:dyDescent="0.25">
      <c r="A355" t="s">
        <v>723</v>
      </c>
      <c r="B355" t="s">
        <v>724</v>
      </c>
      <c r="C355">
        <v>250545</v>
      </c>
      <c r="D355">
        <v>255176</v>
      </c>
      <c r="G355" s="5"/>
      <c r="H355" s="5"/>
      <c r="I355" s="5"/>
      <c r="J355" s="5"/>
    </row>
    <row r="356" spans="1:10" x14ac:dyDescent="0.25">
      <c r="A356" t="s">
        <v>725</v>
      </c>
      <c r="B356" t="s">
        <v>726</v>
      </c>
      <c r="C356">
        <v>129014</v>
      </c>
      <c r="D356">
        <v>134218</v>
      </c>
      <c r="G356" s="5"/>
      <c r="H356" s="5"/>
      <c r="I356" s="5"/>
      <c r="J356" s="5"/>
    </row>
    <row r="357" spans="1:10" x14ac:dyDescent="0.25">
      <c r="A357" t="s">
        <v>727</v>
      </c>
      <c r="B357" t="s">
        <v>728</v>
      </c>
      <c r="C357">
        <v>26490</v>
      </c>
      <c r="D357">
        <v>26904</v>
      </c>
      <c r="G357" s="5"/>
      <c r="H357" s="5"/>
      <c r="I357" s="5"/>
      <c r="J357" s="5"/>
    </row>
    <row r="358" spans="1:10" x14ac:dyDescent="0.25">
      <c r="A358" t="s">
        <v>729</v>
      </c>
      <c r="B358" t="s">
        <v>730</v>
      </c>
      <c r="C358">
        <v>48812</v>
      </c>
      <c r="D358">
        <v>50709</v>
      </c>
      <c r="G358" s="5"/>
      <c r="H358" s="5"/>
      <c r="I358" s="5"/>
      <c r="J358" s="5"/>
    </row>
    <row r="359" spans="1:10" x14ac:dyDescent="0.25">
      <c r="A359" t="s">
        <v>731</v>
      </c>
      <c r="B359" t="s">
        <v>732</v>
      </c>
      <c r="C359">
        <v>30150</v>
      </c>
      <c r="D359">
        <v>31029</v>
      </c>
      <c r="G359" s="5"/>
      <c r="H359" s="5"/>
      <c r="I359" s="5"/>
      <c r="J359" s="5"/>
    </row>
    <row r="360" spans="1:10" x14ac:dyDescent="0.25">
      <c r="A360" t="s">
        <v>733</v>
      </c>
      <c r="B360" t="s">
        <v>734</v>
      </c>
      <c r="C360">
        <v>38927</v>
      </c>
      <c r="D360">
        <v>40564</v>
      </c>
      <c r="G360" s="5"/>
      <c r="H360" s="5"/>
      <c r="I360" s="5"/>
      <c r="J360" s="5"/>
    </row>
    <row r="361" spans="1:10" x14ac:dyDescent="0.25">
      <c r="A361" t="s">
        <v>735</v>
      </c>
      <c r="B361" t="s">
        <v>736</v>
      </c>
      <c r="C361">
        <v>21300</v>
      </c>
      <c r="D361">
        <v>21930</v>
      </c>
    </row>
    <row r="362" spans="1:10" x14ac:dyDescent="0.25">
      <c r="A362" t="s">
        <v>737</v>
      </c>
      <c r="B362" t="s">
        <v>738</v>
      </c>
      <c r="C362">
        <v>32586</v>
      </c>
      <c r="D362">
        <v>33446</v>
      </c>
    </row>
    <row r="363" spans="1:10" x14ac:dyDescent="0.25">
      <c r="A363" t="s">
        <v>739</v>
      </c>
      <c r="B363" t="s">
        <v>740</v>
      </c>
      <c r="C363">
        <v>30603</v>
      </c>
      <c r="D363">
        <v>31715</v>
      </c>
    </row>
    <row r="364" spans="1:10" x14ac:dyDescent="0.25">
      <c r="A364" t="s">
        <v>741</v>
      </c>
      <c r="B364" t="s">
        <v>742</v>
      </c>
      <c r="C364">
        <v>44221</v>
      </c>
      <c r="D364">
        <v>45944</v>
      </c>
    </row>
    <row r="365" spans="1:10" x14ac:dyDescent="0.25">
      <c r="A365" t="s">
        <v>743</v>
      </c>
      <c r="B365" t="s">
        <v>744</v>
      </c>
      <c r="C365">
        <v>23609</v>
      </c>
      <c r="D365">
        <v>24348</v>
      </c>
    </row>
    <row r="366" spans="1:10" x14ac:dyDescent="0.25">
      <c r="A366" t="s">
        <v>745</v>
      </c>
      <c r="B366" t="s">
        <v>746</v>
      </c>
      <c r="C366">
        <v>52076</v>
      </c>
      <c r="D366">
        <v>54286</v>
      </c>
    </row>
    <row r="367" spans="1:10" x14ac:dyDescent="0.25">
      <c r="A367" t="s">
        <v>747</v>
      </c>
      <c r="B367" t="s">
        <v>748</v>
      </c>
      <c r="C367">
        <v>51971</v>
      </c>
      <c r="D367">
        <v>53409</v>
      </c>
    </row>
    <row r="368" spans="1:10" x14ac:dyDescent="0.25">
      <c r="A368" t="s">
        <v>749</v>
      </c>
      <c r="B368" t="s">
        <v>750</v>
      </c>
      <c r="C368">
        <v>31164</v>
      </c>
      <c r="D368">
        <v>32496</v>
      </c>
    </row>
    <row r="369" spans="1:4" x14ac:dyDescent="0.25">
      <c r="A369" t="s">
        <v>751</v>
      </c>
      <c r="B369" t="s">
        <v>752</v>
      </c>
      <c r="C369">
        <v>27029</v>
      </c>
      <c r="D369">
        <v>27959</v>
      </c>
    </row>
    <row r="370" spans="1:4" x14ac:dyDescent="0.25">
      <c r="A370" t="s">
        <v>753</v>
      </c>
      <c r="B370" t="s">
        <v>754</v>
      </c>
      <c r="C370">
        <v>16997</v>
      </c>
      <c r="D370">
        <v>17432</v>
      </c>
    </row>
    <row r="371" spans="1:4" x14ac:dyDescent="0.25">
      <c r="A371" t="s">
        <v>755</v>
      </c>
      <c r="B371" t="s">
        <v>756</v>
      </c>
      <c r="C371">
        <v>24165</v>
      </c>
      <c r="D371">
        <v>24793</v>
      </c>
    </row>
    <row r="372" spans="1:4" x14ac:dyDescent="0.25">
      <c r="A372" t="s">
        <v>757</v>
      </c>
      <c r="B372" t="s">
        <v>758</v>
      </c>
      <c r="C372">
        <v>12121</v>
      </c>
      <c r="D372">
        <v>12417</v>
      </c>
    </row>
    <row r="373" spans="1:4" x14ac:dyDescent="0.25">
      <c r="A373" t="s">
        <v>759</v>
      </c>
      <c r="B373" t="s">
        <v>760</v>
      </c>
      <c r="C373">
        <v>12199</v>
      </c>
      <c r="D373">
        <v>12462</v>
      </c>
    </row>
    <row r="374" spans="1:4" x14ac:dyDescent="0.25">
      <c r="A374" t="s">
        <v>761</v>
      </c>
      <c r="B374" t="s">
        <v>762</v>
      </c>
      <c r="C374">
        <v>29603</v>
      </c>
      <c r="D374">
        <v>30493</v>
      </c>
    </row>
    <row r="375" spans="1:4" x14ac:dyDescent="0.25">
      <c r="A375" t="s">
        <v>763</v>
      </c>
      <c r="B375" t="s">
        <v>764</v>
      </c>
      <c r="C375">
        <v>29961</v>
      </c>
      <c r="D375">
        <v>30769</v>
      </c>
    </row>
    <row r="376" spans="1:4" x14ac:dyDescent="0.25">
      <c r="A376" t="s">
        <v>765</v>
      </c>
      <c r="B376" t="s">
        <v>766</v>
      </c>
      <c r="C376">
        <v>21169</v>
      </c>
      <c r="D376">
        <v>21855</v>
      </c>
    </row>
    <row r="377" spans="1:4" x14ac:dyDescent="0.25">
      <c r="A377" t="s">
        <v>767</v>
      </c>
      <c r="B377" t="s">
        <v>768</v>
      </c>
      <c r="C377">
        <v>22830</v>
      </c>
      <c r="D377">
        <v>23446</v>
      </c>
    </row>
    <row r="378" spans="1:4" x14ac:dyDescent="0.25">
      <c r="A378" t="s">
        <v>769</v>
      </c>
      <c r="B378" t="s">
        <v>770</v>
      </c>
      <c r="C378">
        <v>15723</v>
      </c>
      <c r="D378">
        <v>16275</v>
      </c>
    </row>
    <row r="379" spans="1:4" x14ac:dyDescent="0.25">
      <c r="A379" t="s">
        <v>771</v>
      </c>
      <c r="B379" t="s">
        <v>772</v>
      </c>
      <c r="C379">
        <v>60547</v>
      </c>
      <c r="D379">
        <v>63084</v>
      </c>
    </row>
    <row r="380" spans="1:4" x14ac:dyDescent="0.25">
      <c r="A380" t="s">
        <v>773</v>
      </c>
      <c r="B380" t="s">
        <v>774</v>
      </c>
      <c r="C380">
        <v>34585</v>
      </c>
      <c r="D380">
        <v>35762</v>
      </c>
    </row>
    <row r="381" spans="1:4" x14ac:dyDescent="0.25">
      <c r="A381" t="s">
        <v>775</v>
      </c>
      <c r="B381" t="s">
        <v>776</v>
      </c>
      <c r="C381">
        <v>78621</v>
      </c>
      <c r="D381">
        <v>81335</v>
      </c>
    </row>
  </sheetData>
  <sortState ref="L46:L65">
    <sortCondition ref="L24"/>
  </sortState>
  <mergeCells count="3">
    <mergeCell ref="G346:H346"/>
    <mergeCell ref="I346:J346"/>
    <mergeCell ref="G2:I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OPIS</vt:lpstr>
      <vt:lpstr>DANE</vt:lpstr>
      <vt:lpstr>TABLICA</vt:lpstr>
      <vt:lpstr>Obliczenia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</dc:creator>
  <cp:lastModifiedBy>McH</cp:lastModifiedBy>
  <dcterms:created xsi:type="dcterms:W3CDTF">2017-04-21T15:49:00Z</dcterms:created>
  <dcterms:modified xsi:type="dcterms:W3CDTF">2017-04-30T14:30:08Z</dcterms:modified>
</cp:coreProperties>
</file>