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 hidePivotFieldList="1"/>
  <mc:AlternateContent xmlns:mc="http://schemas.openxmlformats.org/markup-compatibility/2006">
    <mc:Choice Requires="x15">
      <x15ac:absPath xmlns:x15ac="http://schemas.microsoft.com/office/spreadsheetml/2010/11/ac" url="/Users/klaudia/Desktop/"/>
    </mc:Choice>
  </mc:AlternateContent>
  <bookViews>
    <workbookView xWindow="0" yWindow="460" windowWidth="28800" windowHeight="15940" activeTab="2"/>
  </bookViews>
  <sheets>
    <sheet name="OPIS" sheetId="1" r:id="rId1"/>
    <sheet name="Arkusz2" sheetId="4" r:id="rId2"/>
    <sheet name="TABLICA" sheetId="2" r:id="rId3"/>
  </sheets>
  <calcPr calcId="150001" concurrentCalc="0"/>
  <pivotCaches>
    <pivotCache cacheId="0" r:id="rId4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6" i="2" l="1"/>
  <c r="K17" i="2"/>
  <c r="J17" i="2"/>
  <c r="K19" i="2"/>
  <c r="K20" i="2"/>
  <c r="K21" i="2"/>
  <c r="K22" i="2"/>
  <c r="K23" i="2"/>
  <c r="K24" i="2"/>
  <c r="K25" i="2"/>
  <c r="K26" i="2"/>
  <c r="J26" i="2"/>
  <c r="K6" i="2"/>
  <c r="K7" i="2"/>
  <c r="K8" i="2"/>
  <c r="K9" i="2"/>
  <c r="K10" i="2"/>
  <c r="K11" i="2"/>
  <c r="K12" i="2"/>
  <c r="K14" i="2"/>
  <c r="K15" i="2"/>
  <c r="J16" i="2"/>
  <c r="J6" i="2"/>
  <c r="R31" i="2" a="1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J31" i="2" a="1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25" i="2"/>
  <c r="J19" i="2"/>
  <c r="J21" i="2"/>
  <c r="J20" i="2"/>
  <c r="J22" i="2"/>
  <c r="J24" i="2"/>
  <c r="J23" i="2"/>
  <c r="J15" i="2"/>
  <c r="J14" i="2"/>
  <c r="J10" i="2"/>
  <c r="J11" i="2"/>
  <c r="J12" i="2"/>
  <c r="J8" i="2"/>
  <c r="J7" i="2"/>
  <c r="J9" i="2"/>
</calcChain>
</file>

<file path=xl/sharedStrings.xml><?xml version="1.0" encoding="utf-8"?>
<sst xmlns="http://schemas.openxmlformats.org/spreadsheetml/2006/main" count="1295" uniqueCount="830">
  <si>
    <t>Kategoria:</t>
  </si>
  <si>
    <t>RYNEK PRACY</t>
  </si>
  <si>
    <t>Dane nie uwzględniają pracujących w jednostkach budżetowych działających w zakresie obrony narodowej i bezpieczeństwa publicznego - wynika z tego różnica miedzy danymi ogółem dla Polski i danymi dla Polski według podziału terytorialnego; Pracujący w głównym miejscu pracy; Dane o pracujących / zatrudnionych [wg stanu na 30 IX (do 1999 r.), na 31 XII (od 2000 r.)] dotyczą osób wykonujących pracę przynoszącą im zarobek lub dochód. Liczba pracujących / zatrudnionych wyszczególniona jest według klasyfikacji działalności (do 1999 roku -Europejskiej, od 2000 roku - Polskiej). Dane o bezrobotnych zarejestrowanych obejmują osoby, które zgodnie z Ustawą z dnia 16.X 1991r. o zatrudnieniu i bezrobociu pozostają bez pracy i nie uczą się w szkole, są zdolne do pracy oraz gotowe do podjęcia pracy. Zagrożenia związane ze środowiskiem pracy (spr. Z-10).</t>
  </si>
  <si>
    <t>Grupa:</t>
  </si>
  <si>
    <t>BEZROBOCIE REJESTROWANE</t>
  </si>
  <si>
    <t>Dane o liczbie bezrobotnych zarejestrowanych obejmują osoby, które zgodnie z ustawą z dnia 20 IV 2004 r. o promocji zatrudnienia i instytucjach rynku pracy, obowiązującą od 1 VI 2004 r. (Dz. U. z 2016 r. poz. 645, z późniejszymi zmianami), określone są jako bezrobotne z wyjątkiem osób odbywających szkolenie, staż, przygotowanie zawodowe dorosłych, prace społecznie użyteczne, skierowanych do agencji zatrudnienia w ramach zlecania działań aktywizacyjnych.</t>
  </si>
  <si>
    <t>Podgrupa:</t>
  </si>
  <si>
    <t>Bezrobotni zarejestrowani pozostający bez pracy dłużej niż 1 rok</t>
  </si>
  <si>
    <t>-</t>
  </si>
  <si>
    <t>Data ostatniej aktualizacji:</t>
  </si>
  <si>
    <t>2017-03-08</t>
  </si>
  <si>
    <t>Wymiary:</t>
  </si>
  <si>
    <t>Zakres przedmiotowy; Rok</t>
  </si>
  <si>
    <t>Przypisy:</t>
  </si>
  <si>
    <t>Znak '-' oznacza brak danych</t>
  </si>
  <si>
    <t>Kod</t>
  </si>
  <si>
    <t>Nazwa</t>
  </si>
  <si>
    <t>ogółem</t>
  </si>
  <si>
    <t>2013</t>
  </si>
  <si>
    <t>[osoba]</t>
  </si>
  <si>
    <t>1101506000</t>
  </si>
  <si>
    <t>Powiat łódzki wschodni</t>
  </si>
  <si>
    <t>1101508000</t>
  </si>
  <si>
    <t>Powiat pabianicki</t>
  </si>
  <si>
    <t>1101520000</t>
  </si>
  <si>
    <t>Powiat zgierski</t>
  </si>
  <si>
    <t>1101521000</t>
  </si>
  <si>
    <t>Powiat brzeziński</t>
  </si>
  <si>
    <t>1101661000</t>
  </si>
  <si>
    <t>Powiat m.Łódź</t>
  </si>
  <si>
    <t>1101701000</t>
  </si>
  <si>
    <t>Powiat bełchatowski</t>
  </si>
  <si>
    <t>1101707000</t>
  </si>
  <si>
    <t>Powiat opoczyński</t>
  </si>
  <si>
    <t>1101710000</t>
  </si>
  <si>
    <t>Powiat piotrkowski</t>
  </si>
  <si>
    <t>1101712000</t>
  </si>
  <si>
    <t>Powiat radomszczański</t>
  </si>
  <si>
    <t>1101716000</t>
  </si>
  <si>
    <t>Powiat tomaszowski</t>
  </si>
  <si>
    <t>1101762000</t>
  </si>
  <si>
    <t>Powiat m.Piotrków Trybunalski</t>
  </si>
  <si>
    <t>1101803000</t>
  </si>
  <si>
    <t>Powiat łaski</t>
  </si>
  <si>
    <t>1101809000</t>
  </si>
  <si>
    <t>Powiat pajęczański</t>
  </si>
  <si>
    <t>1101811000</t>
  </si>
  <si>
    <t>Powiat poddębicki</t>
  </si>
  <si>
    <t>1101814000</t>
  </si>
  <si>
    <t>Powiat sieradzki</t>
  </si>
  <si>
    <t>1101817000</t>
  </si>
  <si>
    <t>Powiat wieluński</t>
  </si>
  <si>
    <t>1101818000</t>
  </si>
  <si>
    <t>Powiat wieruszowski</t>
  </si>
  <si>
    <t>1101819000</t>
  </si>
  <si>
    <t>Powiat zduńskowolski</t>
  </si>
  <si>
    <t>1101902000</t>
  </si>
  <si>
    <t>Powiat kutnowski</t>
  </si>
  <si>
    <t>1101904000</t>
  </si>
  <si>
    <t>Powiat łęczycki</t>
  </si>
  <si>
    <t>1101905000</t>
  </si>
  <si>
    <t>Powiat łowicki</t>
  </si>
  <si>
    <t>1101913000</t>
  </si>
  <si>
    <t>Powiat rawski</t>
  </si>
  <si>
    <t>1101915000</t>
  </si>
  <si>
    <t>Powiat skierniewicki</t>
  </si>
  <si>
    <t>1101963000</t>
  </si>
  <si>
    <t>Powiat m.Skierniewice</t>
  </si>
  <si>
    <t>1142502000</t>
  </si>
  <si>
    <t>Powiat ciechanowski</t>
  </si>
  <si>
    <t>1142513000</t>
  </si>
  <si>
    <t>Powiat mławski</t>
  </si>
  <si>
    <t>1142520000</t>
  </si>
  <si>
    <t>Powiat płoński</t>
  </si>
  <si>
    <t>1142524000</t>
  </si>
  <si>
    <t>Powiat pułtuski</t>
  </si>
  <si>
    <t>1142537000</t>
  </si>
  <si>
    <t>Powiat żuromiński</t>
  </si>
  <si>
    <t>1142611000</t>
  </si>
  <si>
    <t>Powiat makowski</t>
  </si>
  <si>
    <t>1142615000</t>
  </si>
  <si>
    <t>Powiat ostrołęcki</t>
  </si>
  <si>
    <t>1142616000</t>
  </si>
  <si>
    <t>Powiat ostrowski</t>
  </si>
  <si>
    <t>1142622000</t>
  </si>
  <si>
    <t>Powiat przasnyski</t>
  </si>
  <si>
    <t>1142635000</t>
  </si>
  <si>
    <t>Powiat wyszkowski</t>
  </si>
  <si>
    <t>1142661000</t>
  </si>
  <si>
    <t>Powiat m.Ostrołęka</t>
  </si>
  <si>
    <t>1142701000</t>
  </si>
  <si>
    <t>Powiat białobrzeski</t>
  </si>
  <si>
    <t>1142707000</t>
  </si>
  <si>
    <t>Powiat kozienicki</t>
  </si>
  <si>
    <t>1142709000</t>
  </si>
  <si>
    <t>Powiat lipski</t>
  </si>
  <si>
    <t>1142723000</t>
  </si>
  <si>
    <t>Powiat przysuski</t>
  </si>
  <si>
    <t>1142725000</t>
  </si>
  <si>
    <t>Powiat radomski</t>
  </si>
  <si>
    <t>1142730000</t>
  </si>
  <si>
    <t>Powiat szydłowiecki</t>
  </si>
  <si>
    <t>1142736000</t>
  </si>
  <si>
    <t>Powiat zwoleński</t>
  </si>
  <si>
    <t>1142763000</t>
  </si>
  <si>
    <t>Powiat m.Radom</t>
  </si>
  <si>
    <t>1142865000</t>
  </si>
  <si>
    <t>Powiat m. st. Warszawa</t>
  </si>
  <si>
    <t>1142903000</t>
  </si>
  <si>
    <t>Powiat garwoliński</t>
  </si>
  <si>
    <t>1142908000</t>
  </si>
  <si>
    <t>Powiat legionowski</t>
  </si>
  <si>
    <t>1142912000</t>
  </si>
  <si>
    <t>Powiat miński</t>
  </si>
  <si>
    <t>1142914000</t>
  </si>
  <si>
    <t>Powiat nowodworski</t>
  </si>
  <si>
    <t>1142917000</t>
  </si>
  <si>
    <t>Powiat otwocki</t>
  </si>
  <si>
    <t>1142934000</t>
  </si>
  <si>
    <t>Powiat wołomiński</t>
  </si>
  <si>
    <t>1143005000</t>
  </si>
  <si>
    <t>Powiat grodziski</t>
  </si>
  <si>
    <t>1143006000</t>
  </si>
  <si>
    <t>Powiat grójecki</t>
  </si>
  <si>
    <t>1143018000</t>
  </si>
  <si>
    <t>Powiat piaseczyński</t>
  </si>
  <si>
    <t>1143021000</t>
  </si>
  <si>
    <t>Powiat pruszkowski</t>
  </si>
  <si>
    <t>1143028000</t>
  </si>
  <si>
    <t>Powiat sochaczewski</t>
  </si>
  <si>
    <t>1143032000</t>
  </si>
  <si>
    <t>Powiat warszawski zachodni</t>
  </si>
  <si>
    <t>1143038000</t>
  </si>
  <si>
    <t>Powiat żyrardowski</t>
  </si>
  <si>
    <t>1147004000</t>
  </si>
  <si>
    <t>Powiat gostyniński</t>
  </si>
  <si>
    <t>1147019000</t>
  </si>
  <si>
    <t>Powiat płocki</t>
  </si>
  <si>
    <t>1147027000</t>
  </si>
  <si>
    <t>Powiat sierpecki</t>
  </si>
  <si>
    <t>1147062000</t>
  </si>
  <si>
    <t>Powiat m.Płock</t>
  </si>
  <si>
    <t>1147110000</t>
  </si>
  <si>
    <t>Powiat łosicki</t>
  </si>
  <si>
    <t>1147126000</t>
  </si>
  <si>
    <t>Powiat siedlecki</t>
  </si>
  <si>
    <t>1147129000</t>
  </si>
  <si>
    <t>Powiat sokołowski</t>
  </si>
  <si>
    <t>1147133000</t>
  </si>
  <si>
    <t>Powiat węgrowski</t>
  </si>
  <si>
    <t>1147164000</t>
  </si>
  <si>
    <t>Powiat m.Siedlce</t>
  </si>
  <si>
    <t>2122001000</t>
  </si>
  <si>
    <t>Powiat bocheński</t>
  </si>
  <si>
    <t>2122006000</t>
  </si>
  <si>
    <t>Powiat krakowski</t>
  </si>
  <si>
    <t>2122008000</t>
  </si>
  <si>
    <t>Powiat miechowski</t>
  </si>
  <si>
    <t>2122009000</t>
  </si>
  <si>
    <t>Powiat myślenicki</t>
  </si>
  <si>
    <t>2122014000</t>
  </si>
  <si>
    <t>Powiat proszowicki</t>
  </si>
  <si>
    <t>2122019000</t>
  </si>
  <si>
    <t>Powiat wielicki</t>
  </si>
  <si>
    <t>2122161000</t>
  </si>
  <si>
    <t>Powiat m.Kraków</t>
  </si>
  <si>
    <t>2122205000</t>
  </si>
  <si>
    <t>Powiat gorlicki</t>
  </si>
  <si>
    <t>2122207000</t>
  </si>
  <si>
    <t>Powiat limanowski</t>
  </si>
  <si>
    <t>2122210000</t>
  </si>
  <si>
    <t>Powiat nowosądecki</t>
  </si>
  <si>
    <t>2122262000</t>
  </si>
  <si>
    <t>Powiat m.Nowy Sącz</t>
  </si>
  <si>
    <t>2122303000</t>
  </si>
  <si>
    <t>Powiat chrzanowski</t>
  </si>
  <si>
    <t>2122312000</t>
  </si>
  <si>
    <t>Powiat olkuski</t>
  </si>
  <si>
    <t>2122313000</t>
  </si>
  <si>
    <t>Powiat oświęcimski</t>
  </si>
  <si>
    <t>2122318000</t>
  </si>
  <si>
    <t>Powiat wadowicki</t>
  </si>
  <si>
    <t>2122402000</t>
  </si>
  <si>
    <t>Powiat brzeski</t>
  </si>
  <si>
    <t>2122404000</t>
  </si>
  <si>
    <t>Powiat dąbrowski</t>
  </si>
  <si>
    <t>2122416000</t>
  </si>
  <si>
    <t>Powiat tarnowski</t>
  </si>
  <si>
    <t>2122463000</t>
  </si>
  <si>
    <t>Powiat m.Tarnów</t>
  </si>
  <si>
    <t>2126911000</t>
  </si>
  <si>
    <t>Powiat nowotarski</t>
  </si>
  <si>
    <t>2126915000</t>
  </si>
  <si>
    <t>Powiat suski</t>
  </si>
  <si>
    <t>2126917000</t>
  </si>
  <si>
    <t>Powiat tatrzański</t>
  </si>
  <si>
    <t>2244402000</t>
  </si>
  <si>
    <t>Powiat bielski</t>
  </si>
  <si>
    <t>2244403000</t>
  </si>
  <si>
    <t>Powiat cieszyński</t>
  </si>
  <si>
    <t>2244417000</t>
  </si>
  <si>
    <t>Powiat żywiecki</t>
  </si>
  <si>
    <t>2244461000</t>
  </si>
  <si>
    <t>Powiat m.Bielsko-Biała</t>
  </si>
  <si>
    <t>2244507000</t>
  </si>
  <si>
    <t>Powiat lubliniecki</t>
  </si>
  <si>
    <t>2244513000</t>
  </si>
  <si>
    <t>Powiat tarnogórski</t>
  </si>
  <si>
    <t>2244562000</t>
  </si>
  <si>
    <t>Powiat m.Bytom</t>
  </si>
  <si>
    <t>2244571000</t>
  </si>
  <si>
    <t>Powiat m.Piekary Śląskie</t>
  </si>
  <si>
    <t>2244604000</t>
  </si>
  <si>
    <t>Powiat częstochowski</t>
  </si>
  <si>
    <t>2244606000</t>
  </si>
  <si>
    <t>Powiat kłobucki</t>
  </si>
  <si>
    <t>2244609000</t>
  </si>
  <si>
    <t>Powiat myszkowski</t>
  </si>
  <si>
    <t>2244664000</t>
  </si>
  <si>
    <t>Powiat m.Częstochowa</t>
  </si>
  <si>
    <t>2244705000</t>
  </si>
  <si>
    <t>Powiat gliwicki</t>
  </si>
  <si>
    <t>2244766000</t>
  </si>
  <si>
    <t>Powiat m.Gliwice</t>
  </si>
  <si>
    <t>2244778000</t>
  </si>
  <si>
    <t>Powiat m.Zabrze</t>
  </si>
  <si>
    <t>2244863000</t>
  </si>
  <si>
    <t>Powiat m.Chorzów</t>
  </si>
  <si>
    <t>2244869000</t>
  </si>
  <si>
    <t>Powiat m.Katowice</t>
  </si>
  <si>
    <t>2244870000</t>
  </si>
  <si>
    <t>Powiat m.Mysłowice</t>
  </si>
  <si>
    <t>2244872000</t>
  </si>
  <si>
    <t>Powiat m.Ruda Śląska</t>
  </si>
  <si>
    <t>2244874000</t>
  </si>
  <si>
    <t>Powiat m.Siemianowice Śląskie</t>
  </si>
  <si>
    <t>2244876000</t>
  </si>
  <si>
    <t>Powiat m.Świętochłowice</t>
  </si>
  <si>
    <t>2244911000</t>
  </si>
  <si>
    <t>Powiat raciborski</t>
  </si>
  <si>
    <t>2244912000</t>
  </si>
  <si>
    <t>Powiat rybnicki</t>
  </si>
  <si>
    <t>2244915000</t>
  </si>
  <si>
    <t>Powiat wodzisławski</t>
  </si>
  <si>
    <t>2244967000</t>
  </si>
  <si>
    <t>Powiat m.Jastrzębie-Zdrój</t>
  </si>
  <si>
    <t>2244973000</t>
  </si>
  <si>
    <t>Powiat m.Rybnik</t>
  </si>
  <si>
    <t>2244979000</t>
  </si>
  <si>
    <t>Powiat m.Żory</t>
  </si>
  <si>
    <t>2245001000</t>
  </si>
  <si>
    <t>Powiat będziński</t>
  </si>
  <si>
    <t>2245016000</t>
  </si>
  <si>
    <t>Powiat zawierciański</t>
  </si>
  <si>
    <t>2245065000</t>
  </si>
  <si>
    <t>Powiat m.Dąbrowa Górnicza</t>
  </si>
  <si>
    <t>2245068000</t>
  </si>
  <si>
    <t>Powiat m.Jaworzno</t>
  </si>
  <si>
    <t>2245075000</t>
  </si>
  <si>
    <t>Powiat m.Sosnowiec</t>
  </si>
  <si>
    <t>2245108000</t>
  </si>
  <si>
    <t>Powiat mikołowski</t>
  </si>
  <si>
    <t>2245110000</t>
  </si>
  <si>
    <t>Powiat pszczyński</t>
  </si>
  <si>
    <t>2245114000</t>
  </si>
  <si>
    <t>Powiat bieruńsko-lędziński</t>
  </si>
  <si>
    <t>2245177000</t>
  </si>
  <si>
    <t>Powiat m.Tychy</t>
  </si>
  <si>
    <t>3060901000</t>
  </si>
  <si>
    <t>Powiat bialski</t>
  </si>
  <si>
    <t>3060913000</t>
  </si>
  <si>
    <t>Powiat parczewski</t>
  </si>
  <si>
    <t>3060915000</t>
  </si>
  <si>
    <t>Powiat radzyński</t>
  </si>
  <si>
    <t>3060919000</t>
  </si>
  <si>
    <t>Powiat włodawski</t>
  </si>
  <si>
    <t>3060961000</t>
  </si>
  <si>
    <t>Powiat m.Biała Podlaska</t>
  </si>
  <si>
    <t>3061002000</t>
  </si>
  <si>
    <t>Powiat biłgorajski</t>
  </si>
  <si>
    <t>3061003000</t>
  </si>
  <si>
    <t>Powiat chełmski</t>
  </si>
  <si>
    <t>3061004000</t>
  </si>
  <si>
    <t>Powiat hrubieszowski</t>
  </si>
  <si>
    <t>3061006000</t>
  </si>
  <si>
    <t>Powiat krasnostawski</t>
  </si>
  <si>
    <t>3061018000</t>
  </si>
  <si>
    <t>3061020000</t>
  </si>
  <si>
    <t>Powiat zamojski</t>
  </si>
  <si>
    <t>3061062000</t>
  </si>
  <si>
    <t>Powiat m.Chełm</t>
  </si>
  <si>
    <t>3061064000</t>
  </si>
  <si>
    <t>Powiat m.Zamość</t>
  </si>
  <si>
    <t>3061108000</t>
  </si>
  <si>
    <t>Powiat lubartowski</t>
  </si>
  <si>
    <t>3061109000</t>
  </si>
  <si>
    <t>Powiat lubelski</t>
  </si>
  <si>
    <t>3061110000</t>
  </si>
  <si>
    <t>Powiat łęczyński</t>
  </si>
  <si>
    <t>3061117000</t>
  </si>
  <si>
    <t>Powiat świdnicki</t>
  </si>
  <si>
    <t>3061163000</t>
  </si>
  <si>
    <t>Powiat m.Lublin</t>
  </si>
  <si>
    <t>3061205000</t>
  </si>
  <si>
    <t>Powiat janowski</t>
  </si>
  <si>
    <t>3061207000</t>
  </si>
  <si>
    <t>Powiat kraśnicki</t>
  </si>
  <si>
    <t>3061211000</t>
  </si>
  <si>
    <t>Powiat łukowski</t>
  </si>
  <si>
    <t>3061212000</t>
  </si>
  <si>
    <t>Powiat opolski</t>
  </si>
  <si>
    <t>3061214000</t>
  </si>
  <si>
    <t>Powiat puławski</t>
  </si>
  <si>
    <t>3061216000</t>
  </si>
  <si>
    <t>Powiat rycki</t>
  </si>
  <si>
    <t>3183301000</t>
  </si>
  <si>
    <t>Powiat bieszczadzki</t>
  </si>
  <si>
    <t>3183302000</t>
  </si>
  <si>
    <t>Powiat brzozowski</t>
  </si>
  <si>
    <t>3183305000</t>
  </si>
  <si>
    <t>Powiat jasielski</t>
  </si>
  <si>
    <t>3183307000</t>
  </si>
  <si>
    <t>Powiat krośnieński</t>
  </si>
  <si>
    <t>3183317000</t>
  </si>
  <si>
    <t>Powiat sanocki</t>
  </si>
  <si>
    <t>3183321000</t>
  </si>
  <si>
    <t>Powiat leski</t>
  </si>
  <si>
    <t>3183361000</t>
  </si>
  <si>
    <t>Powiat m.Krosno</t>
  </si>
  <si>
    <t>3183404000</t>
  </si>
  <si>
    <t>Powiat jarosławski</t>
  </si>
  <si>
    <t>3183409000</t>
  </si>
  <si>
    <t>Powiat lubaczowski</t>
  </si>
  <si>
    <t>3183413000</t>
  </si>
  <si>
    <t>Powiat przemyski</t>
  </si>
  <si>
    <t>3183414000</t>
  </si>
  <si>
    <t>Powiat przeworski</t>
  </si>
  <si>
    <t>3183462000</t>
  </si>
  <si>
    <t>Powiat m.Przemyśl</t>
  </si>
  <si>
    <t>3183506000</t>
  </si>
  <si>
    <t>Powiat kolbuszowski</t>
  </si>
  <si>
    <t>3183510000</t>
  </si>
  <si>
    <t>Powiat łańcucki</t>
  </si>
  <si>
    <t>3183515000</t>
  </si>
  <si>
    <t>Powiat ropczycko-sędziszowski</t>
  </si>
  <si>
    <t>3183516000</t>
  </si>
  <si>
    <t>Powiat rzeszowski</t>
  </si>
  <si>
    <t>3183519000</t>
  </si>
  <si>
    <t>Powiat strzyżowski</t>
  </si>
  <si>
    <t>3183563000</t>
  </si>
  <si>
    <t>Powiat m.Rzeszów</t>
  </si>
  <si>
    <t>3183603000</t>
  </si>
  <si>
    <t>Powiat dębicki</t>
  </si>
  <si>
    <t>3183608000</t>
  </si>
  <si>
    <t>Powiat leżajski</t>
  </si>
  <si>
    <t>3183611000</t>
  </si>
  <si>
    <t>Powiat mielecki</t>
  </si>
  <si>
    <t>3183612000</t>
  </si>
  <si>
    <t>Powiat niżański</t>
  </si>
  <si>
    <t>3183618000</t>
  </si>
  <si>
    <t>Powiat stalowowolski</t>
  </si>
  <si>
    <t>3183620000</t>
  </si>
  <si>
    <t>Powiat tarnobrzeski</t>
  </si>
  <si>
    <t>3183664000</t>
  </si>
  <si>
    <t>Powiat m.Tarnobrzeg</t>
  </si>
  <si>
    <t>3203702000</t>
  </si>
  <si>
    <t>Powiat białostocki</t>
  </si>
  <si>
    <t>3203711000</t>
  </si>
  <si>
    <t>Powiat sokólski</t>
  </si>
  <si>
    <t>3203761000</t>
  </si>
  <si>
    <t>Powiat m.Białystok</t>
  </si>
  <si>
    <t>3203803000</t>
  </si>
  <si>
    <t>3203805000</t>
  </si>
  <si>
    <t>Powiat hajnowski</t>
  </si>
  <si>
    <t>3203806000</t>
  </si>
  <si>
    <t>Powiat kolneński</t>
  </si>
  <si>
    <t>3203807000</t>
  </si>
  <si>
    <t>Powiat łomżyński</t>
  </si>
  <si>
    <t>3203810000</t>
  </si>
  <si>
    <t>Powiat siemiatycki</t>
  </si>
  <si>
    <t>3203813000</t>
  </si>
  <si>
    <t>Powiat wysokomazowiecki</t>
  </si>
  <si>
    <t>3203814000</t>
  </si>
  <si>
    <t>Powiat zambrowski</t>
  </si>
  <si>
    <t>3203862000</t>
  </si>
  <si>
    <t>Powiat m.Łomża</t>
  </si>
  <si>
    <t>3203901000</t>
  </si>
  <si>
    <t>Powiat augustowski</t>
  </si>
  <si>
    <t>3203904000</t>
  </si>
  <si>
    <t>Powiat grajewski</t>
  </si>
  <si>
    <t>3203908000</t>
  </si>
  <si>
    <t>Powiat moniecki</t>
  </si>
  <si>
    <t>3203909000</t>
  </si>
  <si>
    <t>Powiat sejneński</t>
  </si>
  <si>
    <t>3203912000</t>
  </si>
  <si>
    <t>Powiat suwalski</t>
  </si>
  <si>
    <t>3203963000</t>
  </si>
  <si>
    <t>Powiat m.Suwałki</t>
  </si>
  <si>
    <t>3265204000</t>
  </si>
  <si>
    <t>Powiat kielecki</t>
  </si>
  <si>
    <t>3265205000</t>
  </si>
  <si>
    <t>Powiat konecki</t>
  </si>
  <si>
    <t>3265207000</t>
  </si>
  <si>
    <t>Powiat ostrowiecki</t>
  </si>
  <si>
    <t>3265210000</t>
  </si>
  <si>
    <t>Powiat skarżyski</t>
  </si>
  <si>
    <t>3265211000</t>
  </si>
  <si>
    <t>Powiat starachowicki</t>
  </si>
  <si>
    <t>3265261000</t>
  </si>
  <si>
    <t>Powiat m.Kielce</t>
  </si>
  <si>
    <t>3265301000</t>
  </si>
  <si>
    <t>Powiat buski</t>
  </si>
  <si>
    <t>3265302000</t>
  </si>
  <si>
    <t>Powiat jędrzejowski</t>
  </si>
  <si>
    <t>3265303000</t>
  </si>
  <si>
    <t>Powiat kazimierski</t>
  </si>
  <si>
    <t>3265306000</t>
  </si>
  <si>
    <t>Powiat opatowski</t>
  </si>
  <si>
    <t>3265308000</t>
  </si>
  <si>
    <t>Powiat pińczowski</t>
  </si>
  <si>
    <t>3265309000</t>
  </si>
  <si>
    <t>Powiat sandomierski</t>
  </si>
  <si>
    <t>3265312000</t>
  </si>
  <si>
    <t>Powiat staszowski</t>
  </si>
  <si>
    <t>3265313000</t>
  </si>
  <si>
    <t>Powiat włoszczowski</t>
  </si>
  <si>
    <t>4081301000</t>
  </si>
  <si>
    <t>Powiat gorzowski</t>
  </si>
  <si>
    <t>4081303000</t>
  </si>
  <si>
    <t>Powiat międzyrzecki</t>
  </si>
  <si>
    <t>4081305000</t>
  </si>
  <si>
    <t>Powiat słubicki</t>
  </si>
  <si>
    <t>4081306000</t>
  </si>
  <si>
    <t>Powiat strzelecko-drezdenecki</t>
  </si>
  <si>
    <t>4081307000</t>
  </si>
  <si>
    <t>Powiat sulęciński</t>
  </si>
  <si>
    <t>4081361000</t>
  </si>
  <si>
    <t>Powiat m.Gorzów Wielkopolski</t>
  </si>
  <si>
    <t>4081402000</t>
  </si>
  <si>
    <t>4081404000</t>
  </si>
  <si>
    <t>Powiat nowosolski</t>
  </si>
  <si>
    <t>4081408000</t>
  </si>
  <si>
    <t>Powiat świebodziński</t>
  </si>
  <si>
    <t>4081409000</t>
  </si>
  <si>
    <t>Powiat zielonogórski</t>
  </si>
  <si>
    <t>4081410000</t>
  </si>
  <si>
    <t>Powiat żagański</t>
  </si>
  <si>
    <t>4081411000</t>
  </si>
  <si>
    <t>Powiat żarski</t>
  </si>
  <si>
    <t>4081412000</t>
  </si>
  <si>
    <t>Powiat wschowski</t>
  </si>
  <si>
    <t>4081462000</t>
  </si>
  <si>
    <t>Powiat m.Zielona Góra</t>
  </si>
  <si>
    <t>4305706000</t>
  </si>
  <si>
    <t>Powiat jarociński</t>
  </si>
  <si>
    <t>4305707000</t>
  </si>
  <si>
    <t>Powiat kaliski</t>
  </si>
  <si>
    <t>4305708000</t>
  </si>
  <si>
    <t>Powiat kępiński</t>
  </si>
  <si>
    <t>4305712000</t>
  </si>
  <si>
    <t>Powiat krotoszyński</t>
  </si>
  <si>
    <t>4305717000</t>
  </si>
  <si>
    <t>4305718000</t>
  </si>
  <si>
    <t>Powiat ostrzeszowski</t>
  </si>
  <si>
    <t>4305720000</t>
  </si>
  <si>
    <t>Powiat pleszewski</t>
  </si>
  <si>
    <t>4305761000</t>
  </si>
  <si>
    <t>Powiat m.Kalisz</t>
  </si>
  <si>
    <t>4305803000</t>
  </si>
  <si>
    <t>Powiat gnieźnieński</t>
  </si>
  <si>
    <t>4305809000</t>
  </si>
  <si>
    <t>Powiat kolski</t>
  </si>
  <si>
    <t>4305810000</t>
  </si>
  <si>
    <t>Powiat koniński</t>
  </si>
  <si>
    <t>4305823000</t>
  </si>
  <si>
    <t>Powiat słupecki</t>
  </si>
  <si>
    <t>4305827000</t>
  </si>
  <si>
    <t>Powiat turecki</t>
  </si>
  <si>
    <t>4305830000</t>
  </si>
  <si>
    <t>Powiat wrzesiński</t>
  </si>
  <si>
    <t>4305862000</t>
  </si>
  <si>
    <t>Powiat m.Konin</t>
  </si>
  <si>
    <t>4305904000</t>
  </si>
  <si>
    <t>Powiat gostyński</t>
  </si>
  <si>
    <t>4305905000</t>
  </si>
  <si>
    <t>4305911000</t>
  </si>
  <si>
    <t>Powiat kościański</t>
  </si>
  <si>
    <t>4305913000</t>
  </si>
  <si>
    <t>Powiat leszczyński</t>
  </si>
  <si>
    <t>4305914000</t>
  </si>
  <si>
    <t>Powiat międzychodzki</t>
  </si>
  <si>
    <t>4305915000</t>
  </si>
  <si>
    <t>Powiat nowotomyski</t>
  </si>
  <si>
    <t>4305922000</t>
  </si>
  <si>
    <t>Powiat rawicki</t>
  </si>
  <si>
    <t>4305929000</t>
  </si>
  <si>
    <t>Powiat wolsztyński</t>
  </si>
  <si>
    <t>4305963000</t>
  </si>
  <si>
    <t>Powiat m.Leszno</t>
  </si>
  <si>
    <t>4306001000</t>
  </si>
  <si>
    <t>Powiat chodzieski</t>
  </si>
  <si>
    <t>4306002000</t>
  </si>
  <si>
    <t>Powiat czarnkowsko-trzcianecki</t>
  </si>
  <si>
    <t>4306019000</t>
  </si>
  <si>
    <t>Powiat pilski</t>
  </si>
  <si>
    <t>4306028000</t>
  </si>
  <si>
    <t>Powiat wągrowiecki</t>
  </si>
  <si>
    <t>4306031000</t>
  </si>
  <si>
    <t>Powiat złotowski</t>
  </si>
  <si>
    <t>4306116000</t>
  </si>
  <si>
    <t>Powiat obornicki</t>
  </si>
  <si>
    <t>4306121000</t>
  </si>
  <si>
    <t>Powiat poznański</t>
  </si>
  <si>
    <t>4306124000</t>
  </si>
  <si>
    <t>Powiat szamotulski</t>
  </si>
  <si>
    <t>4306125000</t>
  </si>
  <si>
    <t>Powiat średzki</t>
  </si>
  <si>
    <t>4306126000</t>
  </si>
  <si>
    <t>Powiat śremski</t>
  </si>
  <si>
    <t>4306264000</t>
  </si>
  <si>
    <t>Powiat m.Poznań</t>
  </si>
  <si>
    <t>4326301000</t>
  </si>
  <si>
    <t>Powiat białogardzki</t>
  </si>
  <si>
    <t>4326308000</t>
  </si>
  <si>
    <t>Powiat kołobrzeski</t>
  </si>
  <si>
    <t>4326309000</t>
  </si>
  <si>
    <t>Powiat koszaliński</t>
  </si>
  <si>
    <t>4326313000</t>
  </si>
  <si>
    <t>Powiat sławieński</t>
  </si>
  <si>
    <t>4326361000</t>
  </si>
  <si>
    <t>Powiat m.Koszalin</t>
  </si>
  <si>
    <t>4326402000</t>
  </si>
  <si>
    <t>Powiat choszczeński</t>
  </si>
  <si>
    <t>4326403000</t>
  </si>
  <si>
    <t>Powiat drawski</t>
  </si>
  <si>
    <t>4326410000</t>
  </si>
  <si>
    <t>Powiat myśliborski</t>
  </si>
  <si>
    <t>4326412000</t>
  </si>
  <si>
    <t>Powiat pyrzycki</t>
  </si>
  <si>
    <t>4326415000</t>
  </si>
  <si>
    <t>Powiat szczecinecki</t>
  </si>
  <si>
    <t>4326416000</t>
  </si>
  <si>
    <t>Powiat świdwiński</t>
  </si>
  <si>
    <t>4326417000</t>
  </si>
  <si>
    <t>Powiat wałecki</t>
  </si>
  <si>
    <t>4326418000</t>
  </si>
  <si>
    <t>Powiat łobeski</t>
  </si>
  <si>
    <t>4326562000</t>
  </si>
  <si>
    <t>Powiat m.Szczecin</t>
  </si>
  <si>
    <t>4326604000</t>
  </si>
  <si>
    <t>Powiat goleniowski</t>
  </si>
  <si>
    <t>4326605000</t>
  </si>
  <si>
    <t>Powiat gryficki</t>
  </si>
  <si>
    <t>4326606000</t>
  </si>
  <si>
    <t>Powiat gryfiński</t>
  </si>
  <si>
    <t>4326607000</t>
  </si>
  <si>
    <t>Powiat kamieński</t>
  </si>
  <si>
    <t>4326611000</t>
  </si>
  <si>
    <t>Powiat policki</t>
  </si>
  <si>
    <t>4326614000</t>
  </si>
  <si>
    <t>Powiat stargardzki</t>
  </si>
  <si>
    <t>4326663000</t>
  </si>
  <si>
    <t>Powiat m.Świnoujście</t>
  </si>
  <si>
    <t>5020101000</t>
  </si>
  <si>
    <t>Powiat bolesławiecki</t>
  </si>
  <si>
    <t>5020105000</t>
  </si>
  <si>
    <t>Powiat jaworski</t>
  </si>
  <si>
    <t>5020106000</t>
  </si>
  <si>
    <t>Powiat jeleniogórski</t>
  </si>
  <si>
    <t>5020107000</t>
  </si>
  <si>
    <t>Powiat kamiennogórski</t>
  </si>
  <si>
    <t>5020110000</t>
  </si>
  <si>
    <t>Powiat lubański</t>
  </si>
  <si>
    <t>5020112000</t>
  </si>
  <si>
    <t>Powiat lwówecki</t>
  </si>
  <si>
    <t>5020125000</t>
  </si>
  <si>
    <t>Powiat zgorzelecki</t>
  </si>
  <si>
    <t>5020126000</t>
  </si>
  <si>
    <t>Powiat złotoryjski</t>
  </si>
  <si>
    <t>5020161000</t>
  </si>
  <si>
    <t>Powiat m.Jelenia Góra</t>
  </si>
  <si>
    <t>5020203000</t>
  </si>
  <si>
    <t>Powiat głogowski</t>
  </si>
  <si>
    <t>5020204000</t>
  </si>
  <si>
    <t>Powiat górowski</t>
  </si>
  <si>
    <t>5020209000</t>
  </si>
  <si>
    <t>Powiat legnicki</t>
  </si>
  <si>
    <t>5020211000</t>
  </si>
  <si>
    <t>Powiat lubiński</t>
  </si>
  <si>
    <t>5020216000</t>
  </si>
  <si>
    <t>Powiat polkowicki</t>
  </si>
  <si>
    <t>5020262000</t>
  </si>
  <si>
    <t>Powiat m.Legnica</t>
  </si>
  <si>
    <t>5020302000</t>
  </si>
  <si>
    <t>Powiat dzierżoniowski</t>
  </si>
  <si>
    <t>5020308000</t>
  </si>
  <si>
    <t>Powiat kłodzki</t>
  </si>
  <si>
    <t>5020319000</t>
  </si>
  <si>
    <t>5020321000</t>
  </si>
  <si>
    <t>Powiat wałbrzyski</t>
  </si>
  <si>
    <t>5020324000</t>
  </si>
  <si>
    <t>Powiat ząbkowicki</t>
  </si>
  <si>
    <t>5020365000</t>
  </si>
  <si>
    <t>Powiat m.Wałbrzych od 2013</t>
  </si>
  <si>
    <t>5020413000</t>
  </si>
  <si>
    <t>Powiat milicki</t>
  </si>
  <si>
    <t>5020414000</t>
  </si>
  <si>
    <t>Powiat oleśnicki</t>
  </si>
  <si>
    <t>5020415000</t>
  </si>
  <si>
    <t>Powiat oławski</t>
  </si>
  <si>
    <t>5020417000</t>
  </si>
  <si>
    <t>Powiat strzeliński</t>
  </si>
  <si>
    <t>5020418000</t>
  </si>
  <si>
    <t>5020420000</t>
  </si>
  <si>
    <t>Powiat trzebnicki</t>
  </si>
  <si>
    <t>5020422000</t>
  </si>
  <si>
    <t>Powiat wołowski</t>
  </si>
  <si>
    <t>5020423000</t>
  </si>
  <si>
    <t>Powiat wrocławski</t>
  </si>
  <si>
    <t>5020564000</t>
  </si>
  <si>
    <t>Powiat m.Wrocław</t>
  </si>
  <si>
    <t>5163101000</t>
  </si>
  <si>
    <t>5163102000</t>
  </si>
  <si>
    <t>Powiat głubczycki</t>
  </si>
  <si>
    <t>5163106000</t>
  </si>
  <si>
    <t>Powiat namysłowski</t>
  </si>
  <si>
    <t>5163107000</t>
  </si>
  <si>
    <t>Powiat nyski</t>
  </si>
  <si>
    <t>5163110000</t>
  </si>
  <si>
    <t>Powiat prudnicki</t>
  </si>
  <si>
    <t>5163203000</t>
  </si>
  <si>
    <t>Powiat kędzierzyńsko-kozielski</t>
  </si>
  <si>
    <t>5163204000</t>
  </si>
  <si>
    <t>Powiat kluczborski</t>
  </si>
  <si>
    <t>5163205000</t>
  </si>
  <si>
    <t>Powiat krapkowicki</t>
  </si>
  <si>
    <t>5163208000</t>
  </si>
  <si>
    <t>Powiat oleski</t>
  </si>
  <si>
    <t>5163209000</t>
  </si>
  <si>
    <t>5163211000</t>
  </si>
  <si>
    <t>Powiat strzelecki</t>
  </si>
  <si>
    <t>5163261000</t>
  </si>
  <si>
    <t>Powiat m.Opole</t>
  </si>
  <si>
    <t>6040603000</t>
  </si>
  <si>
    <t>Powiat bydgoski</t>
  </si>
  <si>
    <t>6040615000</t>
  </si>
  <si>
    <t>Powiat toruński</t>
  </si>
  <si>
    <t>6040661000</t>
  </si>
  <si>
    <t>Powiat m.Bydgoszcz</t>
  </si>
  <si>
    <t>6040663000</t>
  </si>
  <si>
    <t>Powiat m.Toruń</t>
  </si>
  <si>
    <t>6040702000</t>
  </si>
  <si>
    <t>Powiat brodnicki</t>
  </si>
  <si>
    <t>6040704000</t>
  </si>
  <si>
    <t>Powiat chełmiński</t>
  </si>
  <si>
    <t>6040705000</t>
  </si>
  <si>
    <t>Powiat golubsko-dobrzyński</t>
  </si>
  <si>
    <t>6040706000</t>
  </si>
  <si>
    <t>Powiat grudziądzki</t>
  </si>
  <si>
    <t>6040712000</t>
  </si>
  <si>
    <t>Powiat rypiński</t>
  </si>
  <si>
    <t>6040717000</t>
  </si>
  <si>
    <t>Powiat wąbrzeski</t>
  </si>
  <si>
    <t>6040762000</t>
  </si>
  <si>
    <t>Powiat m.Grudziądz</t>
  </si>
  <si>
    <t>6040801000</t>
  </si>
  <si>
    <t>Powiat aleksandrowski</t>
  </si>
  <si>
    <t>6040808000</t>
  </si>
  <si>
    <t>Powiat lipnowski</t>
  </si>
  <si>
    <t>6040811000</t>
  </si>
  <si>
    <t>Powiat radziejowski</t>
  </si>
  <si>
    <t>6040818000</t>
  </si>
  <si>
    <t>Powiat włocławski</t>
  </si>
  <si>
    <t>6040864000</t>
  </si>
  <si>
    <t>Powiat m.Włocławek</t>
  </si>
  <si>
    <t>6046707000</t>
  </si>
  <si>
    <t>Powiat inowrocławski</t>
  </si>
  <si>
    <t>6046709000</t>
  </si>
  <si>
    <t>Powiat mogileński</t>
  </si>
  <si>
    <t>6046710000</t>
  </si>
  <si>
    <t>Powiat nakielski</t>
  </si>
  <si>
    <t>6046719000</t>
  </si>
  <si>
    <t>Powiat żniński</t>
  </si>
  <si>
    <t>6046813000</t>
  </si>
  <si>
    <t>Powiat sępoleński</t>
  </si>
  <si>
    <t>6046814000</t>
  </si>
  <si>
    <t>Powiat świecki</t>
  </si>
  <si>
    <t>6046816000</t>
  </si>
  <si>
    <t>Powiat tucholski</t>
  </si>
  <si>
    <t>6224004000</t>
  </si>
  <si>
    <t>Powiat gdański</t>
  </si>
  <si>
    <t>6224005000</t>
  </si>
  <si>
    <t>Powiat kartuski</t>
  </si>
  <si>
    <t>6224010000</t>
  </si>
  <si>
    <t>6224011000</t>
  </si>
  <si>
    <t>Powiat pucki</t>
  </si>
  <si>
    <t>6224015000</t>
  </si>
  <si>
    <t>Powiat wejherowski</t>
  </si>
  <si>
    <t>6224101000</t>
  </si>
  <si>
    <t>Powiat bytowski</t>
  </si>
  <si>
    <t>6224108000</t>
  </si>
  <si>
    <t>Powiat lęborski</t>
  </si>
  <si>
    <t>6224112000</t>
  </si>
  <si>
    <t>Powiat słupski</t>
  </si>
  <si>
    <t>6224163000</t>
  </si>
  <si>
    <t>Powiat m.Słupsk</t>
  </si>
  <si>
    <t>6224207000</t>
  </si>
  <si>
    <t>Powiat kwidzyński</t>
  </si>
  <si>
    <t>6224209000</t>
  </si>
  <si>
    <t>Powiat malborski</t>
  </si>
  <si>
    <t>6224213000</t>
  </si>
  <si>
    <t>Powiat starogardzki</t>
  </si>
  <si>
    <t>6224214000</t>
  </si>
  <si>
    <t>Powiat tczewski</t>
  </si>
  <si>
    <t>6224216000</t>
  </si>
  <si>
    <t>Powiat sztumski</t>
  </si>
  <si>
    <t>6224361000</t>
  </si>
  <si>
    <t>Powiat m.Gdańsk</t>
  </si>
  <si>
    <t>6224362000</t>
  </si>
  <si>
    <t>Powiat m.Gdynia</t>
  </si>
  <si>
    <t>6224364000</t>
  </si>
  <si>
    <t>Powiat m.Sopot</t>
  </si>
  <si>
    <t>6227202000</t>
  </si>
  <si>
    <t>Powiat chojnicki</t>
  </si>
  <si>
    <t>6227203000</t>
  </si>
  <si>
    <t>Powiat człuchowski</t>
  </si>
  <si>
    <t>6227206000</t>
  </si>
  <si>
    <t>Powiat kościerski</t>
  </si>
  <si>
    <t>6285402000</t>
  </si>
  <si>
    <t>Powiat braniewski</t>
  </si>
  <si>
    <t>6285403000</t>
  </si>
  <si>
    <t>Powiat działdowski</t>
  </si>
  <si>
    <t>6285404000</t>
  </si>
  <si>
    <t>Powiat elbląski</t>
  </si>
  <si>
    <t>6285407000</t>
  </si>
  <si>
    <t>Powiat iławski</t>
  </si>
  <si>
    <t>6285412000</t>
  </si>
  <si>
    <t>Powiat nowomiejski</t>
  </si>
  <si>
    <t>6285415000</t>
  </si>
  <si>
    <t>Powiat ostródzki</t>
  </si>
  <si>
    <t>6285461000</t>
  </si>
  <si>
    <t>Powiat m.Elbląg</t>
  </si>
  <si>
    <t>6285505000</t>
  </si>
  <si>
    <t>Powiat ełcki</t>
  </si>
  <si>
    <t>6285506000</t>
  </si>
  <si>
    <t>Powiat giżycki</t>
  </si>
  <si>
    <t>6285513000</t>
  </si>
  <si>
    <t>Powiat olecki</t>
  </si>
  <si>
    <t>6285516000</t>
  </si>
  <si>
    <t>Powiat piski</t>
  </si>
  <si>
    <t>6285518000</t>
  </si>
  <si>
    <t>Powiat gołdapski</t>
  </si>
  <si>
    <t>6285519000</t>
  </si>
  <si>
    <t>Powiat węgorzewski</t>
  </si>
  <si>
    <t>6285601000</t>
  </si>
  <si>
    <t>Powiat bartoszycki</t>
  </si>
  <si>
    <t>6285608000</t>
  </si>
  <si>
    <t>Powiat kętrzyński</t>
  </si>
  <si>
    <t>6285609000</t>
  </si>
  <si>
    <t>Powiat lidzbarski</t>
  </si>
  <si>
    <t>6285610000</t>
  </si>
  <si>
    <t>Powiat mrągowski</t>
  </si>
  <si>
    <t>6285611000</t>
  </si>
  <si>
    <t>Powiat nidzicki</t>
  </si>
  <si>
    <t>6285614000</t>
  </si>
  <si>
    <t>Powiat olsztyński</t>
  </si>
  <si>
    <t>6285617000</t>
  </si>
  <si>
    <t>Powiat szczycieński</t>
  </si>
  <si>
    <t>6285662000</t>
  </si>
  <si>
    <t>Powiat m.Olsztyn</t>
  </si>
  <si>
    <t>Średnia</t>
  </si>
  <si>
    <t>Błąd standardowy</t>
  </si>
  <si>
    <t>Mediana</t>
  </si>
  <si>
    <t>Tryb</t>
  </si>
  <si>
    <t>Odchylenie standardowe</t>
  </si>
  <si>
    <t>Wariancja próbki</t>
  </si>
  <si>
    <t>Kurtoza</t>
  </si>
  <si>
    <t>Skośność</t>
  </si>
  <si>
    <t>Zakres</t>
  </si>
  <si>
    <t>Minimum</t>
  </si>
  <si>
    <t>Maksimum</t>
  </si>
  <si>
    <t>Suma</t>
  </si>
  <si>
    <t>Licznik</t>
  </si>
  <si>
    <t>Vx</t>
  </si>
  <si>
    <t>Xtyp</t>
  </si>
  <si>
    <t>C4:C383)</t>
  </si>
  <si>
    <t>Q1</t>
  </si>
  <si>
    <t>Q3</t>
  </si>
  <si>
    <t>Q</t>
  </si>
  <si>
    <t>Vq</t>
  </si>
  <si>
    <t>Aq</t>
  </si>
  <si>
    <t>Dominanta</t>
  </si>
  <si>
    <t>Etykiety wierszy</t>
  </si>
  <si>
    <t>(puste)</t>
  </si>
  <si>
    <t>Suma końcowa</t>
  </si>
  <si>
    <t>przedzialy</t>
  </si>
  <si>
    <t>(1000;2000&gt;</t>
  </si>
  <si>
    <t>(2000;3000&gt;</t>
  </si>
  <si>
    <t>(3000;4000&gt;</t>
  </si>
  <si>
    <t>(4000;5000&gt;</t>
  </si>
  <si>
    <t>(5000;6000&gt;</t>
  </si>
  <si>
    <t>(6000;7000&gt;</t>
  </si>
  <si>
    <t>(7000;8000&gt;</t>
  </si>
  <si>
    <t>(8000;9000&gt;</t>
  </si>
  <si>
    <t>(9000;10000&gt;</t>
  </si>
  <si>
    <t>(10000;11000&gt;</t>
  </si>
  <si>
    <t>(11000;12000&gt;</t>
  </si>
  <si>
    <t>(12000;13000&gt;</t>
  </si>
  <si>
    <t>(13000;14000&gt;</t>
  </si>
  <si>
    <t>(14000;15000&gt;</t>
  </si>
  <si>
    <t>(15000;16000&gt;</t>
  </si>
  <si>
    <t>(16000;17000&gt;</t>
  </si>
  <si>
    <t>(17000;18000&gt;</t>
  </si>
  <si>
    <t>(18000;19000&gt;</t>
  </si>
  <si>
    <t>(19000;20000&gt;</t>
  </si>
  <si>
    <t>(20000;21000&gt;</t>
  </si>
  <si>
    <t>(21000;22000&gt;</t>
  </si>
  <si>
    <t>&lt;0;1000&gt;</t>
  </si>
  <si>
    <t>(22000;23000&gt;</t>
  </si>
  <si>
    <t>do</t>
  </si>
  <si>
    <t>Q2 (mediana)</t>
  </si>
  <si>
    <t>MIARY POZYCYJNE</t>
  </si>
  <si>
    <t>MIARY KLASYCZNE</t>
  </si>
  <si>
    <t>244&lt;=Xtyp&lt;=4109</t>
  </si>
  <si>
    <t>Dane 2015</t>
  </si>
  <si>
    <t>Dane 2013</t>
  </si>
  <si>
    <t>Wyst. Dominanty</t>
  </si>
  <si>
    <t>dane 2013r.</t>
  </si>
  <si>
    <t>dane 2015r.</t>
  </si>
  <si>
    <t>77&lt;=Xtyp&lt;=3191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</si>
</sst>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name val="Calibri"/>
    </font>
    <font>
      <sz val="11"/>
      <color rgb="FF000000"/>
      <name val="Calibri"/>
    </font>
    <font>
      <i/>
      <sz val="11"/>
      <name val="Calibri"/>
    </font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3D3D3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6">
    <xf numFmtId="0" fontId="0" fillId="0" borderId="0"/>
    <xf numFmtId="0" fontId="1" fillId="2" borderId="1">
      <alignment horizontal="left" vertical="center" wrapText="1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3" fontId="0" fillId="0" borderId="0" xfId="0" applyNumberFormat="1" applyFon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Continuous"/>
    </xf>
    <xf numFmtId="2" fontId="0" fillId="0" borderId="0" xfId="0" applyNumberFormat="1" applyFill="1" applyBorder="1" applyAlignment="1"/>
    <xf numFmtId="0" fontId="0" fillId="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centerContinuous"/>
    </xf>
    <xf numFmtId="0" fontId="0" fillId="0" borderId="0" xfId="0" applyAlignment="1">
      <alignment horizontal="center"/>
    </xf>
    <xf numFmtId="0" fontId="0" fillId="4" borderId="0" xfId="0" applyFill="1"/>
    <xf numFmtId="0" fontId="2" fillId="4" borderId="3" xfId="0" applyFont="1" applyFill="1" applyBorder="1" applyAlignment="1">
      <alignment horizontal="centerContinuous"/>
    </xf>
    <xf numFmtId="0" fontId="0" fillId="3" borderId="0" xfId="0" applyNumberFormat="1" applyFill="1" applyBorder="1" applyAlignment="1"/>
    <xf numFmtId="3" fontId="0" fillId="3" borderId="0" xfId="0" applyNumberFormat="1" applyFill="1"/>
    <xf numFmtId="0" fontId="3" fillId="3" borderId="0" xfId="0" applyNumberFormat="1" applyFont="1" applyFill="1"/>
    <xf numFmtId="2" fontId="0" fillId="3" borderId="0" xfId="0" applyNumberFormat="1" applyFill="1"/>
    <xf numFmtId="164" fontId="0" fillId="3" borderId="0" xfId="0" applyNumberFormat="1" applyFill="1"/>
    <xf numFmtId="0" fontId="0" fillId="3" borderId="0" xfId="0" applyFill="1" applyBorder="1" applyAlignment="1"/>
    <xf numFmtId="2" fontId="0" fillId="3" borderId="0" xfId="0" applyNumberFormat="1" applyFill="1" applyBorder="1" applyAlignment="1"/>
    <xf numFmtId="0" fontId="0" fillId="3" borderId="2" xfId="0" applyFill="1" applyBorder="1" applyAlignment="1"/>
    <xf numFmtId="2" fontId="0" fillId="3" borderId="2" xfId="0" applyNumberFormat="1" applyFill="1" applyBorder="1" applyAlignment="1"/>
    <xf numFmtId="3" fontId="0" fillId="0" borderId="0" xfId="0" applyNumberFormat="1"/>
    <xf numFmtId="3" fontId="0" fillId="3" borderId="0" xfId="0" applyNumberFormat="1" applyFill="1" applyAlignment="1">
      <alignment horizontal="right"/>
    </xf>
    <xf numFmtId="1" fontId="0" fillId="3" borderId="0" xfId="0" applyNumberFormat="1" applyFill="1"/>
    <xf numFmtId="0" fontId="1" fillId="5" borderId="1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0" fillId="0" borderId="0" xfId="0" applyNumberFormat="1" applyFill="1" applyBorder="1" applyAlignment="1"/>
    <xf numFmtId="3" fontId="0" fillId="0" borderId="0" xfId="0" applyNumberFormat="1" applyFill="1"/>
    <xf numFmtId="0" fontId="0" fillId="0" borderId="0" xfId="0" applyFill="1"/>
    <xf numFmtId="0" fontId="3" fillId="0" borderId="0" xfId="0" applyNumberFormat="1" applyFont="1" applyFill="1"/>
    <xf numFmtId="0" fontId="0" fillId="0" borderId="4" xfId="0" applyFill="1" applyBorder="1"/>
    <xf numFmtId="0" fontId="2" fillId="4" borderId="3" xfId="0" applyFont="1" applyFill="1" applyBorder="1" applyAlignment="1">
      <alignment horizontal="center"/>
    </xf>
    <xf numFmtId="0" fontId="1" fillId="2" borderId="1" xfId="1" applyNumberFormat="1" applyFont="1" applyFill="1" applyBorder="1">
      <alignment horizontal="left" vertical="center" wrapText="1"/>
    </xf>
  </cellXfs>
  <cellStyles count="16">
    <cellStyle name="Hiperłącze" xfId="2" builtinId="8" hidden="1"/>
    <cellStyle name="Hiperłącze" xfId="4" builtinId="8" hidden="1"/>
    <cellStyle name="Hiperłącze" xfId="6" builtinId="8" hidden="1"/>
    <cellStyle name="Hiperłącze" xfId="8" builtinId="8" hidden="1"/>
    <cellStyle name="Hiperłącze" xfId="10" builtinId="8" hidden="1"/>
    <cellStyle name="Hiperłącze" xfId="12" builtinId="8" hidden="1"/>
    <cellStyle name="Hiperłącze" xfId="14" builtinId="8" hidden="1"/>
    <cellStyle name="Kolumna" xfId="1"/>
    <cellStyle name="Norm." xfId="0" builtinId="0"/>
    <cellStyle name="Odwiedzone hiperłącze" xfId="3" builtinId="9" hidden="1"/>
    <cellStyle name="Odwiedzone hiperłącze" xfId="5" builtinId="9" hidden="1"/>
    <cellStyle name="Odwiedzone hiperłącze" xfId="7" builtinId="9" hidden="1"/>
    <cellStyle name="Odwiedzone hiperłącze" xfId="9" builtinId="9" hidden="1"/>
    <cellStyle name="Odwiedzone hiperłącze" xfId="11" builtinId="9" hidden="1"/>
    <cellStyle name="Odwiedzone hiperłącze" xfId="13" builtinId="9" hidden="1"/>
    <cellStyle name="Odwiedzone hiperłącze" xfId="1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Histogram 2013r.</c:v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TABLICA!$F$31:$F$53</c:f>
              <c:strCache>
                <c:ptCount val="23"/>
                <c:pt idx="0">
                  <c:v>&lt;0;1000&gt;</c:v>
                </c:pt>
                <c:pt idx="1">
                  <c:v>(1000;2000&gt;</c:v>
                </c:pt>
                <c:pt idx="2">
                  <c:v>(2000;3000&gt;</c:v>
                </c:pt>
                <c:pt idx="3">
                  <c:v>(3000;4000&gt;</c:v>
                </c:pt>
                <c:pt idx="4">
                  <c:v>(4000;5000&gt;</c:v>
                </c:pt>
                <c:pt idx="5">
                  <c:v>(5000;6000&gt;</c:v>
                </c:pt>
                <c:pt idx="6">
                  <c:v>(6000;7000&gt;</c:v>
                </c:pt>
                <c:pt idx="7">
                  <c:v>(7000;8000&gt;</c:v>
                </c:pt>
                <c:pt idx="8">
                  <c:v>(8000;9000&gt;</c:v>
                </c:pt>
                <c:pt idx="9">
                  <c:v>(9000;10000&gt;</c:v>
                </c:pt>
                <c:pt idx="10">
                  <c:v>(10000;11000&gt;</c:v>
                </c:pt>
                <c:pt idx="11">
                  <c:v>(11000;12000&gt;</c:v>
                </c:pt>
                <c:pt idx="12">
                  <c:v>(12000;13000&gt;</c:v>
                </c:pt>
                <c:pt idx="13">
                  <c:v>(13000;14000&gt;</c:v>
                </c:pt>
                <c:pt idx="14">
                  <c:v>(14000;15000&gt;</c:v>
                </c:pt>
                <c:pt idx="15">
                  <c:v>(15000;16000&gt;</c:v>
                </c:pt>
                <c:pt idx="16">
                  <c:v>(16000;17000&gt;</c:v>
                </c:pt>
                <c:pt idx="17">
                  <c:v>(17000;18000&gt;</c:v>
                </c:pt>
                <c:pt idx="18">
                  <c:v>(18000;19000&gt;</c:v>
                </c:pt>
                <c:pt idx="19">
                  <c:v>(19000;20000&gt;</c:v>
                </c:pt>
                <c:pt idx="20">
                  <c:v>(20000;21000&gt;</c:v>
                </c:pt>
                <c:pt idx="21">
                  <c:v>(21000;22000&gt;</c:v>
                </c:pt>
                <c:pt idx="22">
                  <c:v>(22000;23000&gt;</c:v>
                </c:pt>
              </c:strCache>
            </c:strRef>
          </c:cat>
          <c:val>
            <c:numRef>
              <c:f>TABLICA!$J$31:$J$53</c:f>
              <c:numCache>
                <c:formatCode>General</c:formatCode>
                <c:ptCount val="23"/>
                <c:pt idx="0">
                  <c:v>65.0</c:v>
                </c:pt>
                <c:pt idx="1">
                  <c:v>158.0</c:v>
                </c:pt>
                <c:pt idx="2">
                  <c:v>92.0</c:v>
                </c:pt>
                <c:pt idx="3">
                  <c:v>35.0</c:v>
                </c:pt>
                <c:pt idx="4">
                  <c:v>14.0</c:v>
                </c:pt>
                <c:pt idx="5">
                  <c:v>4.0</c:v>
                </c:pt>
                <c:pt idx="6">
                  <c:v>4.0</c:v>
                </c:pt>
                <c:pt idx="7">
                  <c:v>2.0</c:v>
                </c:pt>
                <c:pt idx="8">
                  <c:v>2.0</c:v>
                </c:pt>
                <c:pt idx="9">
                  <c:v>1.0</c:v>
                </c:pt>
                <c:pt idx="10">
                  <c:v>1.0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144450928"/>
        <c:axId val="2144454544"/>
      </c:barChart>
      <c:catAx>
        <c:axId val="214445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44454544"/>
        <c:crosses val="autoZero"/>
        <c:auto val="1"/>
        <c:lblAlgn val="ctr"/>
        <c:lblOffset val="100"/>
        <c:noMultiLvlLbl val="0"/>
      </c:catAx>
      <c:valAx>
        <c:axId val="21444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4445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Rozkład zmiennej (liczby bezrobotnych przez okres roku i wiecej w poszczegolnych powiatach w 2013r.)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TABLICA!$B$4:$B$383</c:f>
              <c:strCache>
                <c:ptCount val="380"/>
                <c:pt idx="0">
                  <c:v>Powiat łódzki wschodni</c:v>
                </c:pt>
                <c:pt idx="1">
                  <c:v>Powiat pabianicki</c:v>
                </c:pt>
                <c:pt idx="2">
                  <c:v>Powiat zgierski</c:v>
                </c:pt>
                <c:pt idx="3">
                  <c:v>Powiat brzeziński</c:v>
                </c:pt>
                <c:pt idx="4">
                  <c:v>Powiat m.Łódź</c:v>
                </c:pt>
                <c:pt idx="5">
                  <c:v>Powiat bełchatowski</c:v>
                </c:pt>
                <c:pt idx="6">
                  <c:v>Powiat opoczyński</c:v>
                </c:pt>
                <c:pt idx="7">
                  <c:v>Powiat piotrkowski</c:v>
                </c:pt>
                <c:pt idx="8">
                  <c:v>Powiat radomszczański</c:v>
                </c:pt>
                <c:pt idx="9">
                  <c:v>Powiat tomaszowski</c:v>
                </c:pt>
                <c:pt idx="10">
                  <c:v>Powiat m.Piotrków Trybunalski</c:v>
                </c:pt>
                <c:pt idx="11">
                  <c:v>Powiat łaski</c:v>
                </c:pt>
                <c:pt idx="12">
                  <c:v>Powiat pajęczański</c:v>
                </c:pt>
                <c:pt idx="13">
                  <c:v>Powiat poddębicki</c:v>
                </c:pt>
                <c:pt idx="14">
                  <c:v>Powiat sieradzki</c:v>
                </c:pt>
                <c:pt idx="15">
                  <c:v>Powiat wieluński</c:v>
                </c:pt>
                <c:pt idx="16">
                  <c:v>Powiat wieruszowski</c:v>
                </c:pt>
                <c:pt idx="17">
                  <c:v>Powiat zduńskowolski</c:v>
                </c:pt>
                <c:pt idx="18">
                  <c:v>Powiat kutnowski</c:v>
                </c:pt>
                <c:pt idx="19">
                  <c:v>Powiat łęczycki</c:v>
                </c:pt>
                <c:pt idx="20">
                  <c:v>Powiat łowicki</c:v>
                </c:pt>
                <c:pt idx="21">
                  <c:v>Powiat rawski</c:v>
                </c:pt>
                <c:pt idx="22">
                  <c:v>Powiat skierniewicki</c:v>
                </c:pt>
                <c:pt idx="23">
                  <c:v>Powiat m.Skierniewice</c:v>
                </c:pt>
                <c:pt idx="24">
                  <c:v>Powiat ciechanowski</c:v>
                </c:pt>
                <c:pt idx="25">
                  <c:v>Powiat mławski</c:v>
                </c:pt>
                <c:pt idx="26">
                  <c:v>Powiat płoński</c:v>
                </c:pt>
                <c:pt idx="27">
                  <c:v>Powiat pułtuski</c:v>
                </c:pt>
                <c:pt idx="28">
                  <c:v>Powiat żuromiński</c:v>
                </c:pt>
                <c:pt idx="29">
                  <c:v>Powiat makowski</c:v>
                </c:pt>
                <c:pt idx="30">
                  <c:v>Powiat ostrołęcki</c:v>
                </c:pt>
                <c:pt idx="31">
                  <c:v>Powiat ostrowski</c:v>
                </c:pt>
                <c:pt idx="32">
                  <c:v>Powiat przasnyski</c:v>
                </c:pt>
                <c:pt idx="33">
                  <c:v>Powiat wyszkowski</c:v>
                </c:pt>
                <c:pt idx="34">
                  <c:v>Powiat m.Ostrołęka</c:v>
                </c:pt>
                <c:pt idx="35">
                  <c:v>Powiat białobrzeski</c:v>
                </c:pt>
                <c:pt idx="36">
                  <c:v>Powiat kozienicki</c:v>
                </c:pt>
                <c:pt idx="37">
                  <c:v>Powiat lipski</c:v>
                </c:pt>
                <c:pt idx="38">
                  <c:v>Powiat przysuski</c:v>
                </c:pt>
                <c:pt idx="39">
                  <c:v>Powiat radomski</c:v>
                </c:pt>
                <c:pt idx="40">
                  <c:v>Powiat szydłowiecki</c:v>
                </c:pt>
                <c:pt idx="41">
                  <c:v>Powiat zwoleński</c:v>
                </c:pt>
                <c:pt idx="42">
                  <c:v>Powiat m.Radom</c:v>
                </c:pt>
                <c:pt idx="43">
                  <c:v>Powiat m. st. Warszawa</c:v>
                </c:pt>
                <c:pt idx="44">
                  <c:v>Powiat garwoliński</c:v>
                </c:pt>
                <c:pt idx="45">
                  <c:v>Powiat legionowski</c:v>
                </c:pt>
                <c:pt idx="46">
                  <c:v>Powiat miński</c:v>
                </c:pt>
                <c:pt idx="47">
                  <c:v>Powiat nowodworski</c:v>
                </c:pt>
                <c:pt idx="48">
                  <c:v>Powiat otwocki</c:v>
                </c:pt>
                <c:pt idx="49">
                  <c:v>Powiat wołomiński</c:v>
                </c:pt>
                <c:pt idx="50">
                  <c:v>Powiat grodziski</c:v>
                </c:pt>
                <c:pt idx="51">
                  <c:v>Powiat grójecki</c:v>
                </c:pt>
                <c:pt idx="52">
                  <c:v>Powiat piaseczyński</c:v>
                </c:pt>
                <c:pt idx="53">
                  <c:v>Powiat pruszkowski</c:v>
                </c:pt>
                <c:pt idx="54">
                  <c:v>Powiat sochaczewski</c:v>
                </c:pt>
                <c:pt idx="55">
                  <c:v>Powiat warszawski zachodni</c:v>
                </c:pt>
                <c:pt idx="56">
                  <c:v>Powiat żyrardowski</c:v>
                </c:pt>
                <c:pt idx="57">
                  <c:v>Powiat gostyniński</c:v>
                </c:pt>
                <c:pt idx="58">
                  <c:v>Powiat płocki</c:v>
                </c:pt>
                <c:pt idx="59">
                  <c:v>Powiat sierpecki</c:v>
                </c:pt>
                <c:pt idx="60">
                  <c:v>Powiat m.Płock</c:v>
                </c:pt>
                <c:pt idx="61">
                  <c:v>Powiat łosicki</c:v>
                </c:pt>
                <c:pt idx="62">
                  <c:v>Powiat siedlecki</c:v>
                </c:pt>
                <c:pt idx="63">
                  <c:v>Powiat sokołowski</c:v>
                </c:pt>
                <c:pt idx="64">
                  <c:v>Powiat węgrowski</c:v>
                </c:pt>
                <c:pt idx="65">
                  <c:v>Powiat m.Siedlce</c:v>
                </c:pt>
                <c:pt idx="66">
                  <c:v>Powiat bocheński</c:v>
                </c:pt>
                <c:pt idx="67">
                  <c:v>Powiat krakowski</c:v>
                </c:pt>
                <c:pt idx="68">
                  <c:v>Powiat miechowski</c:v>
                </c:pt>
                <c:pt idx="69">
                  <c:v>Powiat myślenicki</c:v>
                </c:pt>
                <c:pt idx="70">
                  <c:v>Powiat proszowicki</c:v>
                </c:pt>
                <c:pt idx="71">
                  <c:v>Powiat wielicki</c:v>
                </c:pt>
                <c:pt idx="72">
                  <c:v>Powiat m.Kraków</c:v>
                </c:pt>
                <c:pt idx="73">
                  <c:v>Powiat gorlicki</c:v>
                </c:pt>
                <c:pt idx="74">
                  <c:v>Powiat limanowski</c:v>
                </c:pt>
                <c:pt idx="75">
                  <c:v>Powiat nowosądecki</c:v>
                </c:pt>
                <c:pt idx="76">
                  <c:v>Powiat m.Nowy Sącz</c:v>
                </c:pt>
                <c:pt idx="77">
                  <c:v>Powiat chrzanowski</c:v>
                </c:pt>
                <c:pt idx="78">
                  <c:v>Powiat olkuski</c:v>
                </c:pt>
                <c:pt idx="79">
                  <c:v>Powiat oświęcimski</c:v>
                </c:pt>
                <c:pt idx="80">
                  <c:v>Powiat wadowicki</c:v>
                </c:pt>
                <c:pt idx="81">
                  <c:v>Powiat brzeski</c:v>
                </c:pt>
                <c:pt idx="82">
                  <c:v>Powiat dąbrowski</c:v>
                </c:pt>
                <c:pt idx="83">
                  <c:v>Powiat tarnowski</c:v>
                </c:pt>
                <c:pt idx="84">
                  <c:v>Powiat m.Tarnów</c:v>
                </c:pt>
                <c:pt idx="85">
                  <c:v>Powiat nowotarski</c:v>
                </c:pt>
                <c:pt idx="86">
                  <c:v>Powiat suski</c:v>
                </c:pt>
                <c:pt idx="87">
                  <c:v>Powiat tatrzański</c:v>
                </c:pt>
                <c:pt idx="88">
                  <c:v>Powiat bielski</c:v>
                </c:pt>
                <c:pt idx="89">
                  <c:v>Powiat cieszyński</c:v>
                </c:pt>
                <c:pt idx="90">
                  <c:v>Powiat żywiecki</c:v>
                </c:pt>
                <c:pt idx="91">
                  <c:v>Powiat m.Bielsko-Biała</c:v>
                </c:pt>
                <c:pt idx="92">
                  <c:v>Powiat lubliniecki</c:v>
                </c:pt>
                <c:pt idx="93">
                  <c:v>Powiat tarnogórski</c:v>
                </c:pt>
                <c:pt idx="94">
                  <c:v>Powiat m.Bytom</c:v>
                </c:pt>
                <c:pt idx="95">
                  <c:v>Powiat m.Piekary Śląskie</c:v>
                </c:pt>
                <c:pt idx="96">
                  <c:v>Powiat częstochowski</c:v>
                </c:pt>
                <c:pt idx="97">
                  <c:v>Powiat kłobucki</c:v>
                </c:pt>
                <c:pt idx="98">
                  <c:v>Powiat myszkowski</c:v>
                </c:pt>
                <c:pt idx="99">
                  <c:v>Powiat m.Częstochowa</c:v>
                </c:pt>
                <c:pt idx="100">
                  <c:v>Powiat gliwicki</c:v>
                </c:pt>
                <c:pt idx="101">
                  <c:v>Powiat m.Gliwice</c:v>
                </c:pt>
                <c:pt idx="102">
                  <c:v>Powiat m.Zabrze</c:v>
                </c:pt>
                <c:pt idx="103">
                  <c:v>Powiat m.Chorzów</c:v>
                </c:pt>
                <c:pt idx="104">
                  <c:v>Powiat m.Katowice</c:v>
                </c:pt>
                <c:pt idx="105">
                  <c:v>Powiat m.Mysłowice</c:v>
                </c:pt>
                <c:pt idx="106">
                  <c:v>Powiat m.Ruda Śląska</c:v>
                </c:pt>
                <c:pt idx="107">
                  <c:v>Powiat m.Siemianowice Śląskie</c:v>
                </c:pt>
                <c:pt idx="108">
                  <c:v>Powiat m.Świętochłowice</c:v>
                </c:pt>
                <c:pt idx="109">
                  <c:v>Powiat raciborski</c:v>
                </c:pt>
                <c:pt idx="110">
                  <c:v>Powiat rybnicki</c:v>
                </c:pt>
                <c:pt idx="111">
                  <c:v>Powiat wodzisławski</c:v>
                </c:pt>
                <c:pt idx="112">
                  <c:v>Powiat m.Jastrzębie-Zdrój</c:v>
                </c:pt>
                <c:pt idx="113">
                  <c:v>Powiat m.Rybnik</c:v>
                </c:pt>
                <c:pt idx="114">
                  <c:v>Powiat m.Żory</c:v>
                </c:pt>
                <c:pt idx="115">
                  <c:v>Powiat będziński</c:v>
                </c:pt>
                <c:pt idx="116">
                  <c:v>Powiat zawierciański</c:v>
                </c:pt>
                <c:pt idx="117">
                  <c:v>Powiat m.Dąbrowa Górnicza</c:v>
                </c:pt>
                <c:pt idx="118">
                  <c:v>Powiat m.Jaworzno</c:v>
                </c:pt>
                <c:pt idx="119">
                  <c:v>Powiat m.Sosnowiec</c:v>
                </c:pt>
                <c:pt idx="120">
                  <c:v>Powiat mikołowski</c:v>
                </c:pt>
                <c:pt idx="121">
                  <c:v>Powiat pszczyński</c:v>
                </c:pt>
                <c:pt idx="122">
                  <c:v>Powiat bieruńsko-lędziński</c:v>
                </c:pt>
                <c:pt idx="123">
                  <c:v>Powiat m.Tychy</c:v>
                </c:pt>
                <c:pt idx="124">
                  <c:v>Powiat bialski</c:v>
                </c:pt>
                <c:pt idx="125">
                  <c:v>Powiat parczewski</c:v>
                </c:pt>
                <c:pt idx="126">
                  <c:v>Powiat radzyński</c:v>
                </c:pt>
                <c:pt idx="127">
                  <c:v>Powiat włodawski</c:v>
                </c:pt>
                <c:pt idx="128">
                  <c:v>Powiat m.Biała Podlaska</c:v>
                </c:pt>
                <c:pt idx="129">
                  <c:v>Powiat biłgorajski</c:v>
                </c:pt>
                <c:pt idx="130">
                  <c:v>Powiat chełmski</c:v>
                </c:pt>
                <c:pt idx="131">
                  <c:v>Powiat hrubieszowski</c:v>
                </c:pt>
                <c:pt idx="132">
                  <c:v>Powiat krasnostawski</c:v>
                </c:pt>
                <c:pt idx="133">
                  <c:v>Powiat tomaszowski</c:v>
                </c:pt>
                <c:pt idx="134">
                  <c:v>Powiat zamojski</c:v>
                </c:pt>
                <c:pt idx="135">
                  <c:v>Powiat m.Chełm</c:v>
                </c:pt>
                <c:pt idx="136">
                  <c:v>Powiat m.Zamość</c:v>
                </c:pt>
                <c:pt idx="137">
                  <c:v>Powiat lubartowski</c:v>
                </c:pt>
                <c:pt idx="138">
                  <c:v>Powiat lubelski</c:v>
                </c:pt>
                <c:pt idx="139">
                  <c:v>Powiat łęczyński</c:v>
                </c:pt>
                <c:pt idx="140">
                  <c:v>Powiat świdnicki</c:v>
                </c:pt>
                <c:pt idx="141">
                  <c:v>Powiat m.Lublin</c:v>
                </c:pt>
                <c:pt idx="142">
                  <c:v>Powiat janowski</c:v>
                </c:pt>
                <c:pt idx="143">
                  <c:v>Powiat kraśnicki</c:v>
                </c:pt>
                <c:pt idx="144">
                  <c:v>Powiat łukowski</c:v>
                </c:pt>
                <c:pt idx="145">
                  <c:v>Powiat opolski</c:v>
                </c:pt>
                <c:pt idx="146">
                  <c:v>Powiat puławski</c:v>
                </c:pt>
                <c:pt idx="147">
                  <c:v>Powiat rycki</c:v>
                </c:pt>
                <c:pt idx="148">
                  <c:v>Powiat bieszczadzki</c:v>
                </c:pt>
                <c:pt idx="149">
                  <c:v>Powiat brzozowski</c:v>
                </c:pt>
                <c:pt idx="150">
                  <c:v>Powiat jasielski</c:v>
                </c:pt>
                <c:pt idx="151">
                  <c:v>Powiat krośnieński</c:v>
                </c:pt>
                <c:pt idx="152">
                  <c:v>Powiat sanocki</c:v>
                </c:pt>
                <c:pt idx="153">
                  <c:v>Powiat leski</c:v>
                </c:pt>
                <c:pt idx="154">
                  <c:v>Powiat m.Krosno</c:v>
                </c:pt>
                <c:pt idx="155">
                  <c:v>Powiat jarosławski</c:v>
                </c:pt>
                <c:pt idx="156">
                  <c:v>Powiat lubaczowski</c:v>
                </c:pt>
                <c:pt idx="157">
                  <c:v>Powiat przemyski</c:v>
                </c:pt>
                <c:pt idx="158">
                  <c:v>Powiat przeworski</c:v>
                </c:pt>
                <c:pt idx="159">
                  <c:v>Powiat m.Przemyśl</c:v>
                </c:pt>
                <c:pt idx="160">
                  <c:v>Powiat kolbuszowski</c:v>
                </c:pt>
                <c:pt idx="161">
                  <c:v>Powiat łańcucki</c:v>
                </c:pt>
                <c:pt idx="162">
                  <c:v>Powiat ropczycko-sędziszowski</c:v>
                </c:pt>
                <c:pt idx="163">
                  <c:v>Powiat rzeszowski</c:v>
                </c:pt>
                <c:pt idx="164">
                  <c:v>Powiat strzyżowski</c:v>
                </c:pt>
                <c:pt idx="165">
                  <c:v>Powiat m.Rzeszów</c:v>
                </c:pt>
                <c:pt idx="166">
                  <c:v>Powiat dębicki</c:v>
                </c:pt>
                <c:pt idx="167">
                  <c:v>Powiat leżajski</c:v>
                </c:pt>
                <c:pt idx="168">
                  <c:v>Powiat mielecki</c:v>
                </c:pt>
                <c:pt idx="169">
                  <c:v>Powiat niżański</c:v>
                </c:pt>
                <c:pt idx="170">
                  <c:v>Powiat stalowowolski</c:v>
                </c:pt>
                <c:pt idx="171">
                  <c:v>Powiat tarnobrzeski</c:v>
                </c:pt>
                <c:pt idx="172">
                  <c:v>Powiat m.Tarnobrzeg</c:v>
                </c:pt>
                <c:pt idx="173">
                  <c:v>Powiat białostocki</c:v>
                </c:pt>
                <c:pt idx="174">
                  <c:v>Powiat sokólski</c:v>
                </c:pt>
                <c:pt idx="175">
                  <c:v>Powiat m.Białystok</c:v>
                </c:pt>
                <c:pt idx="176">
                  <c:v>Powiat bielski</c:v>
                </c:pt>
                <c:pt idx="177">
                  <c:v>Powiat hajnowski</c:v>
                </c:pt>
                <c:pt idx="178">
                  <c:v>Powiat kolneński</c:v>
                </c:pt>
                <c:pt idx="179">
                  <c:v>Powiat łomżyński</c:v>
                </c:pt>
                <c:pt idx="180">
                  <c:v>Powiat siemiatycki</c:v>
                </c:pt>
                <c:pt idx="181">
                  <c:v>Powiat wysokomazowiecki</c:v>
                </c:pt>
                <c:pt idx="182">
                  <c:v>Powiat zambrowski</c:v>
                </c:pt>
                <c:pt idx="183">
                  <c:v>Powiat m.Łomża</c:v>
                </c:pt>
                <c:pt idx="184">
                  <c:v>Powiat augustowski</c:v>
                </c:pt>
                <c:pt idx="185">
                  <c:v>Powiat grajewski</c:v>
                </c:pt>
                <c:pt idx="186">
                  <c:v>Powiat moniecki</c:v>
                </c:pt>
                <c:pt idx="187">
                  <c:v>Powiat sejneński</c:v>
                </c:pt>
                <c:pt idx="188">
                  <c:v>Powiat suwalski</c:v>
                </c:pt>
                <c:pt idx="189">
                  <c:v>Powiat m.Suwałki</c:v>
                </c:pt>
                <c:pt idx="190">
                  <c:v>Powiat kielecki</c:v>
                </c:pt>
                <c:pt idx="191">
                  <c:v>Powiat konecki</c:v>
                </c:pt>
                <c:pt idx="192">
                  <c:v>Powiat ostrowiecki</c:v>
                </c:pt>
                <c:pt idx="193">
                  <c:v>Powiat skarżyski</c:v>
                </c:pt>
                <c:pt idx="194">
                  <c:v>Powiat starachowicki</c:v>
                </c:pt>
                <c:pt idx="195">
                  <c:v>Powiat m.Kielce</c:v>
                </c:pt>
                <c:pt idx="196">
                  <c:v>Powiat buski</c:v>
                </c:pt>
                <c:pt idx="197">
                  <c:v>Powiat jędrzejowski</c:v>
                </c:pt>
                <c:pt idx="198">
                  <c:v>Powiat kazimierski</c:v>
                </c:pt>
                <c:pt idx="199">
                  <c:v>Powiat opatowski</c:v>
                </c:pt>
                <c:pt idx="200">
                  <c:v>Powiat pińczowski</c:v>
                </c:pt>
                <c:pt idx="201">
                  <c:v>Powiat sandomierski</c:v>
                </c:pt>
                <c:pt idx="202">
                  <c:v>Powiat staszowski</c:v>
                </c:pt>
                <c:pt idx="203">
                  <c:v>Powiat włoszczowski</c:v>
                </c:pt>
                <c:pt idx="204">
                  <c:v>Powiat gorzowski</c:v>
                </c:pt>
                <c:pt idx="205">
                  <c:v>Powiat międzyrzecki</c:v>
                </c:pt>
                <c:pt idx="206">
                  <c:v>Powiat słubicki</c:v>
                </c:pt>
                <c:pt idx="207">
                  <c:v>Powiat strzelecko-drezdenecki</c:v>
                </c:pt>
                <c:pt idx="208">
                  <c:v>Powiat sulęciński</c:v>
                </c:pt>
                <c:pt idx="209">
                  <c:v>Powiat m.Gorzów Wielkopolski</c:v>
                </c:pt>
                <c:pt idx="210">
                  <c:v>Powiat krośnieński</c:v>
                </c:pt>
                <c:pt idx="211">
                  <c:v>Powiat nowosolski</c:v>
                </c:pt>
                <c:pt idx="212">
                  <c:v>Powiat świebodziński</c:v>
                </c:pt>
                <c:pt idx="213">
                  <c:v>Powiat zielonogórski</c:v>
                </c:pt>
                <c:pt idx="214">
                  <c:v>Powiat żagański</c:v>
                </c:pt>
                <c:pt idx="215">
                  <c:v>Powiat żarski</c:v>
                </c:pt>
                <c:pt idx="216">
                  <c:v>Powiat wschowski</c:v>
                </c:pt>
                <c:pt idx="217">
                  <c:v>Powiat m.Zielona Góra</c:v>
                </c:pt>
                <c:pt idx="218">
                  <c:v>Powiat jarociński</c:v>
                </c:pt>
                <c:pt idx="219">
                  <c:v>Powiat kaliski</c:v>
                </c:pt>
                <c:pt idx="220">
                  <c:v>Powiat kępiński</c:v>
                </c:pt>
                <c:pt idx="221">
                  <c:v>Powiat krotoszyński</c:v>
                </c:pt>
                <c:pt idx="222">
                  <c:v>Powiat ostrowski</c:v>
                </c:pt>
                <c:pt idx="223">
                  <c:v>Powiat ostrzeszowski</c:v>
                </c:pt>
                <c:pt idx="224">
                  <c:v>Powiat pleszewski</c:v>
                </c:pt>
                <c:pt idx="225">
                  <c:v>Powiat m.Kalisz</c:v>
                </c:pt>
                <c:pt idx="226">
                  <c:v>Powiat gnieźnieński</c:v>
                </c:pt>
                <c:pt idx="227">
                  <c:v>Powiat kolski</c:v>
                </c:pt>
                <c:pt idx="228">
                  <c:v>Powiat koniński</c:v>
                </c:pt>
                <c:pt idx="229">
                  <c:v>Powiat słupecki</c:v>
                </c:pt>
                <c:pt idx="230">
                  <c:v>Powiat turecki</c:v>
                </c:pt>
                <c:pt idx="231">
                  <c:v>Powiat wrzesiński</c:v>
                </c:pt>
                <c:pt idx="232">
                  <c:v>Powiat m.Konin</c:v>
                </c:pt>
                <c:pt idx="233">
                  <c:v>Powiat gostyński</c:v>
                </c:pt>
                <c:pt idx="234">
                  <c:v>Powiat grodziski</c:v>
                </c:pt>
                <c:pt idx="235">
                  <c:v>Powiat kościański</c:v>
                </c:pt>
                <c:pt idx="236">
                  <c:v>Powiat leszczyński</c:v>
                </c:pt>
                <c:pt idx="237">
                  <c:v>Powiat międzychodzki</c:v>
                </c:pt>
                <c:pt idx="238">
                  <c:v>Powiat nowotomyski</c:v>
                </c:pt>
                <c:pt idx="239">
                  <c:v>Powiat rawicki</c:v>
                </c:pt>
                <c:pt idx="240">
                  <c:v>Powiat wolsztyński</c:v>
                </c:pt>
                <c:pt idx="241">
                  <c:v>Powiat m.Leszno</c:v>
                </c:pt>
                <c:pt idx="242">
                  <c:v>Powiat chodzieski</c:v>
                </c:pt>
                <c:pt idx="243">
                  <c:v>Powiat czarnkowsko-trzcianecki</c:v>
                </c:pt>
                <c:pt idx="244">
                  <c:v>Powiat pilski</c:v>
                </c:pt>
                <c:pt idx="245">
                  <c:v>Powiat wągrowiecki</c:v>
                </c:pt>
                <c:pt idx="246">
                  <c:v>Powiat złotowski</c:v>
                </c:pt>
                <c:pt idx="247">
                  <c:v>Powiat obornicki</c:v>
                </c:pt>
                <c:pt idx="248">
                  <c:v>Powiat poznański</c:v>
                </c:pt>
                <c:pt idx="249">
                  <c:v>Powiat szamotulski</c:v>
                </c:pt>
                <c:pt idx="250">
                  <c:v>Powiat średzki</c:v>
                </c:pt>
                <c:pt idx="251">
                  <c:v>Powiat śremski</c:v>
                </c:pt>
                <c:pt idx="252">
                  <c:v>Powiat m.Poznań</c:v>
                </c:pt>
                <c:pt idx="253">
                  <c:v>Powiat białogardzki</c:v>
                </c:pt>
                <c:pt idx="254">
                  <c:v>Powiat kołobrzeski</c:v>
                </c:pt>
                <c:pt idx="255">
                  <c:v>Powiat koszaliński</c:v>
                </c:pt>
                <c:pt idx="256">
                  <c:v>Powiat sławieński</c:v>
                </c:pt>
                <c:pt idx="257">
                  <c:v>Powiat m.Koszalin</c:v>
                </c:pt>
                <c:pt idx="258">
                  <c:v>Powiat choszczeński</c:v>
                </c:pt>
                <c:pt idx="259">
                  <c:v>Powiat drawski</c:v>
                </c:pt>
                <c:pt idx="260">
                  <c:v>Powiat myśliborski</c:v>
                </c:pt>
                <c:pt idx="261">
                  <c:v>Powiat pyrzycki</c:v>
                </c:pt>
                <c:pt idx="262">
                  <c:v>Powiat szczecinecki</c:v>
                </c:pt>
                <c:pt idx="263">
                  <c:v>Powiat świdwiński</c:v>
                </c:pt>
                <c:pt idx="264">
                  <c:v>Powiat wałecki</c:v>
                </c:pt>
                <c:pt idx="265">
                  <c:v>Powiat łobeski</c:v>
                </c:pt>
                <c:pt idx="266">
                  <c:v>Powiat m.Szczecin</c:v>
                </c:pt>
                <c:pt idx="267">
                  <c:v>Powiat goleniowski</c:v>
                </c:pt>
                <c:pt idx="268">
                  <c:v>Powiat gryficki</c:v>
                </c:pt>
                <c:pt idx="269">
                  <c:v>Powiat gryfiński</c:v>
                </c:pt>
                <c:pt idx="270">
                  <c:v>Powiat kamieński</c:v>
                </c:pt>
                <c:pt idx="271">
                  <c:v>Powiat policki</c:v>
                </c:pt>
                <c:pt idx="272">
                  <c:v>Powiat stargardzki</c:v>
                </c:pt>
                <c:pt idx="273">
                  <c:v>Powiat m.Świnoujście</c:v>
                </c:pt>
                <c:pt idx="274">
                  <c:v>Powiat bolesławiecki</c:v>
                </c:pt>
                <c:pt idx="275">
                  <c:v>Powiat jaworski</c:v>
                </c:pt>
                <c:pt idx="276">
                  <c:v>Powiat jeleniogórski</c:v>
                </c:pt>
                <c:pt idx="277">
                  <c:v>Powiat kamiennogórski</c:v>
                </c:pt>
                <c:pt idx="278">
                  <c:v>Powiat lubański</c:v>
                </c:pt>
                <c:pt idx="279">
                  <c:v>Powiat lwówecki</c:v>
                </c:pt>
                <c:pt idx="280">
                  <c:v>Powiat zgorzelecki</c:v>
                </c:pt>
                <c:pt idx="281">
                  <c:v>Powiat złotoryjski</c:v>
                </c:pt>
                <c:pt idx="282">
                  <c:v>Powiat m.Jelenia Góra</c:v>
                </c:pt>
                <c:pt idx="283">
                  <c:v>Powiat głogowski</c:v>
                </c:pt>
                <c:pt idx="284">
                  <c:v>Powiat górowski</c:v>
                </c:pt>
                <c:pt idx="285">
                  <c:v>Powiat legnicki</c:v>
                </c:pt>
                <c:pt idx="286">
                  <c:v>Powiat lubiński</c:v>
                </c:pt>
                <c:pt idx="287">
                  <c:v>Powiat polkowicki</c:v>
                </c:pt>
                <c:pt idx="288">
                  <c:v>Powiat m.Legnica</c:v>
                </c:pt>
                <c:pt idx="289">
                  <c:v>Powiat dzierżoniowski</c:v>
                </c:pt>
                <c:pt idx="290">
                  <c:v>Powiat kłodzki</c:v>
                </c:pt>
                <c:pt idx="291">
                  <c:v>Powiat świdnicki</c:v>
                </c:pt>
                <c:pt idx="292">
                  <c:v>Powiat wałbrzyski</c:v>
                </c:pt>
                <c:pt idx="293">
                  <c:v>Powiat ząbkowicki</c:v>
                </c:pt>
                <c:pt idx="294">
                  <c:v>Powiat m.Wałbrzych od 2013</c:v>
                </c:pt>
                <c:pt idx="295">
                  <c:v>Powiat milicki</c:v>
                </c:pt>
                <c:pt idx="296">
                  <c:v>Powiat oleśnicki</c:v>
                </c:pt>
                <c:pt idx="297">
                  <c:v>Powiat oławski</c:v>
                </c:pt>
                <c:pt idx="298">
                  <c:v>Powiat strzeliński</c:v>
                </c:pt>
                <c:pt idx="299">
                  <c:v>Powiat średzki</c:v>
                </c:pt>
                <c:pt idx="300">
                  <c:v>Powiat trzebnicki</c:v>
                </c:pt>
                <c:pt idx="301">
                  <c:v>Powiat wołowski</c:v>
                </c:pt>
                <c:pt idx="302">
                  <c:v>Powiat wrocławski</c:v>
                </c:pt>
                <c:pt idx="303">
                  <c:v>Powiat m.Wrocław</c:v>
                </c:pt>
                <c:pt idx="304">
                  <c:v>Powiat brzeski</c:v>
                </c:pt>
                <c:pt idx="305">
                  <c:v>Powiat głubczycki</c:v>
                </c:pt>
                <c:pt idx="306">
                  <c:v>Powiat namysłowski</c:v>
                </c:pt>
                <c:pt idx="307">
                  <c:v>Powiat nyski</c:v>
                </c:pt>
                <c:pt idx="308">
                  <c:v>Powiat prudnicki</c:v>
                </c:pt>
                <c:pt idx="309">
                  <c:v>Powiat kędzierzyńsko-kozielski</c:v>
                </c:pt>
                <c:pt idx="310">
                  <c:v>Powiat kluczborski</c:v>
                </c:pt>
                <c:pt idx="311">
                  <c:v>Powiat krapkowicki</c:v>
                </c:pt>
                <c:pt idx="312">
                  <c:v>Powiat oleski</c:v>
                </c:pt>
                <c:pt idx="313">
                  <c:v>Powiat opolski</c:v>
                </c:pt>
                <c:pt idx="314">
                  <c:v>Powiat strzelecki</c:v>
                </c:pt>
                <c:pt idx="315">
                  <c:v>Powiat m.Opole</c:v>
                </c:pt>
                <c:pt idx="316">
                  <c:v>Powiat bydgoski</c:v>
                </c:pt>
                <c:pt idx="317">
                  <c:v>Powiat toruński</c:v>
                </c:pt>
                <c:pt idx="318">
                  <c:v>Powiat m.Bydgoszcz</c:v>
                </c:pt>
                <c:pt idx="319">
                  <c:v>Powiat m.Toruń</c:v>
                </c:pt>
                <c:pt idx="320">
                  <c:v>Powiat brodnicki</c:v>
                </c:pt>
                <c:pt idx="321">
                  <c:v>Powiat chełmiński</c:v>
                </c:pt>
                <c:pt idx="322">
                  <c:v>Powiat golubsko-dobrzyński</c:v>
                </c:pt>
                <c:pt idx="323">
                  <c:v>Powiat grudziądzki</c:v>
                </c:pt>
                <c:pt idx="324">
                  <c:v>Powiat rypiński</c:v>
                </c:pt>
                <c:pt idx="325">
                  <c:v>Powiat wąbrzeski</c:v>
                </c:pt>
                <c:pt idx="326">
                  <c:v>Powiat m.Grudziądz</c:v>
                </c:pt>
                <c:pt idx="327">
                  <c:v>Powiat aleksandrowski</c:v>
                </c:pt>
                <c:pt idx="328">
                  <c:v>Powiat lipnowski</c:v>
                </c:pt>
                <c:pt idx="329">
                  <c:v>Powiat radziejowski</c:v>
                </c:pt>
                <c:pt idx="330">
                  <c:v>Powiat włocławski</c:v>
                </c:pt>
                <c:pt idx="331">
                  <c:v>Powiat m.Włocławek</c:v>
                </c:pt>
                <c:pt idx="332">
                  <c:v>Powiat inowrocławski</c:v>
                </c:pt>
                <c:pt idx="333">
                  <c:v>Powiat mogileński</c:v>
                </c:pt>
                <c:pt idx="334">
                  <c:v>Powiat nakielski</c:v>
                </c:pt>
                <c:pt idx="335">
                  <c:v>Powiat żniński</c:v>
                </c:pt>
                <c:pt idx="336">
                  <c:v>Powiat sępoleński</c:v>
                </c:pt>
                <c:pt idx="337">
                  <c:v>Powiat świecki</c:v>
                </c:pt>
                <c:pt idx="338">
                  <c:v>Powiat tucholski</c:v>
                </c:pt>
                <c:pt idx="339">
                  <c:v>Powiat gdański</c:v>
                </c:pt>
                <c:pt idx="340">
                  <c:v>Powiat kartuski</c:v>
                </c:pt>
                <c:pt idx="341">
                  <c:v>Powiat nowodworski</c:v>
                </c:pt>
                <c:pt idx="342">
                  <c:v>Powiat pucki</c:v>
                </c:pt>
                <c:pt idx="343">
                  <c:v>Powiat wejherowski</c:v>
                </c:pt>
                <c:pt idx="344">
                  <c:v>Powiat bytowski</c:v>
                </c:pt>
                <c:pt idx="345">
                  <c:v>Powiat lęborski</c:v>
                </c:pt>
                <c:pt idx="346">
                  <c:v>Powiat słupski</c:v>
                </c:pt>
                <c:pt idx="347">
                  <c:v>Powiat m.Słupsk</c:v>
                </c:pt>
                <c:pt idx="348">
                  <c:v>Powiat kwidzyński</c:v>
                </c:pt>
                <c:pt idx="349">
                  <c:v>Powiat malborski</c:v>
                </c:pt>
                <c:pt idx="350">
                  <c:v>Powiat starogardzki</c:v>
                </c:pt>
                <c:pt idx="351">
                  <c:v>Powiat tczewski</c:v>
                </c:pt>
                <c:pt idx="352">
                  <c:v>Powiat sztumski</c:v>
                </c:pt>
                <c:pt idx="353">
                  <c:v>Powiat m.Gdańsk</c:v>
                </c:pt>
                <c:pt idx="354">
                  <c:v>Powiat m.Gdynia</c:v>
                </c:pt>
                <c:pt idx="355">
                  <c:v>Powiat m.Sopot</c:v>
                </c:pt>
                <c:pt idx="356">
                  <c:v>Powiat chojnicki</c:v>
                </c:pt>
                <c:pt idx="357">
                  <c:v>Powiat człuchowski</c:v>
                </c:pt>
                <c:pt idx="358">
                  <c:v>Powiat kościerski</c:v>
                </c:pt>
                <c:pt idx="359">
                  <c:v>Powiat braniewski</c:v>
                </c:pt>
                <c:pt idx="360">
                  <c:v>Powiat działdowski</c:v>
                </c:pt>
                <c:pt idx="361">
                  <c:v>Powiat elbląski</c:v>
                </c:pt>
                <c:pt idx="362">
                  <c:v>Powiat iławski</c:v>
                </c:pt>
                <c:pt idx="363">
                  <c:v>Powiat nowomiejski</c:v>
                </c:pt>
                <c:pt idx="364">
                  <c:v>Powiat ostródzki</c:v>
                </c:pt>
                <c:pt idx="365">
                  <c:v>Powiat m.Elbląg</c:v>
                </c:pt>
                <c:pt idx="366">
                  <c:v>Powiat ełcki</c:v>
                </c:pt>
                <c:pt idx="367">
                  <c:v>Powiat giżycki</c:v>
                </c:pt>
                <c:pt idx="368">
                  <c:v>Powiat olecki</c:v>
                </c:pt>
                <c:pt idx="369">
                  <c:v>Powiat piski</c:v>
                </c:pt>
                <c:pt idx="370">
                  <c:v>Powiat gołdapski</c:v>
                </c:pt>
                <c:pt idx="371">
                  <c:v>Powiat węgorzewski</c:v>
                </c:pt>
                <c:pt idx="372">
                  <c:v>Powiat bartoszycki</c:v>
                </c:pt>
                <c:pt idx="373">
                  <c:v>Powiat kętrzyński</c:v>
                </c:pt>
                <c:pt idx="374">
                  <c:v>Powiat lidzbarski</c:v>
                </c:pt>
                <c:pt idx="375">
                  <c:v>Powiat mrągowski</c:v>
                </c:pt>
                <c:pt idx="376">
                  <c:v>Powiat nidzicki</c:v>
                </c:pt>
                <c:pt idx="377">
                  <c:v>Powiat olsztyński</c:v>
                </c:pt>
                <c:pt idx="378">
                  <c:v>Powiat szczycieński</c:v>
                </c:pt>
                <c:pt idx="379">
                  <c:v>Powiat m.Olsztyn</c:v>
                </c:pt>
              </c:strCache>
            </c:strRef>
          </c:cat>
          <c:val>
            <c:numRef>
              <c:f>TABLICA!$C$4:$C$383</c:f>
              <c:numCache>
                <c:formatCode>#,##0</c:formatCode>
                <c:ptCount val="380"/>
                <c:pt idx="0">
                  <c:v>1196.0</c:v>
                </c:pt>
                <c:pt idx="1">
                  <c:v>3318.0</c:v>
                </c:pt>
                <c:pt idx="2">
                  <c:v>4996.0</c:v>
                </c:pt>
                <c:pt idx="3">
                  <c:v>733.0</c:v>
                </c:pt>
                <c:pt idx="4">
                  <c:v>18680.0</c:v>
                </c:pt>
                <c:pt idx="5">
                  <c:v>3188.0</c:v>
                </c:pt>
                <c:pt idx="6">
                  <c:v>1890.0</c:v>
                </c:pt>
                <c:pt idx="7">
                  <c:v>1648.0</c:v>
                </c:pt>
                <c:pt idx="8">
                  <c:v>3327.0</c:v>
                </c:pt>
                <c:pt idx="9">
                  <c:v>2792.0</c:v>
                </c:pt>
                <c:pt idx="10">
                  <c:v>1772.0</c:v>
                </c:pt>
                <c:pt idx="11">
                  <c:v>1798.0</c:v>
                </c:pt>
                <c:pt idx="12">
                  <c:v>1040.0</c:v>
                </c:pt>
                <c:pt idx="13">
                  <c:v>1222.0</c:v>
                </c:pt>
                <c:pt idx="14">
                  <c:v>2744.0</c:v>
                </c:pt>
                <c:pt idx="15">
                  <c:v>1842.0</c:v>
                </c:pt>
                <c:pt idx="16">
                  <c:v>757.0</c:v>
                </c:pt>
                <c:pt idx="17">
                  <c:v>1731.0</c:v>
                </c:pt>
                <c:pt idx="18">
                  <c:v>2923.0</c:v>
                </c:pt>
                <c:pt idx="19">
                  <c:v>1526.0</c:v>
                </c:pt>
                <c:pt idx="20">
                  <c:v>1275.0</c:v>
                </c:pt>
                <c:pt idx="21">
                  <c:v>641.0</c:v>
                </c:pt>
                <c:pt idx="22">
                  <c:v>430.0</c:v>
                </c:pt>
                <c:pt idx="23">
                  <c:v>766.0</c:v>
                </c:pt>
                <c:pt idx="24">
                  <c:v>2222.0</c:v>
                </c:pt>
                <c:pt idx="25">
                  <c:v>1793.0</c:v>
                </c:pt>
                <c:pt idx="26">
                  <c:v>2782.0</c:v>
                </c:pt>
                <c:pt idx="27">
                  <c:v>2480.0</c:v>
                </c:pt>
                <c:pt idx="28">
                  <c:v>1975.0</c:v>
                </c:pt>
                <c:pt idx="29">
                  <c:v>2709.0</c:v>
                </c:pt>
                <c:pt idx="30">
                  <c:v>3142.0</c:v>
                </c:pt>
                <c:pt idx="31">
                  <c:v>2586.0</c:v>
                </c:pt>
                <c:pt idx="32">
                  <c:v>1705.0</c:v>
                </c:pt>
                <c:pt idx="33">
                  <c:v>1278.0</c:v>
                </c:pt>
                <c:pt idx="34">
                  <c:v>2047.0</c:v>
                </c:pt>
                <c:pt idx="35">
                  <c:v>1006.0</c:v>
                </c:pt>
                <c:pt idx="36">
                  <c:v>2292.0</c:v>
                </c:pt>
                <c:pt idx="37">
                  <c:v>1047.0</c:v>
                </c:pt>
                <c:pt idx="38">
                  <c:v>3129.0</c:v>
                </c:pt>
                <c:pt idx="39">
                  <c:v>8516.0</c:v>
                </c:pt>
                <c:pt idx="40">
                  <c:v>3211.0</c:v>
                </c:pt>
                <c:pt idx="41">
                  <c:v>1591.0</c:v>
                </c:pt>
                <c:pt idx="42">
                  <c:v>10152.0</c:v>
                </c:pt>
                <c:pt idx="43">
                  <c:v>22685.0</c:v>
                </c:pt>
                <c:pt idx="44">
                  <c:v>3037.0</c:v>
                </c:pt>
                <c:pt idx="45">
                  <c:v>1908.0</c:v>
                </c:pt>
                <c:pt idx="46">
                  <c:v>2076.0</c:v>
                </c:pt>
                <c:pt idx="47">
                  <c:v>1337.0</c:v>
                </c:pt>
                <c:pt idx="48">
                  <c:v>1180.0</c:v>
                </c:pt>
                <c:pt idx="49">
                  <c:v>5292.0</c:v>
                </c:pt>
                <c:pt idx="50">
                  <c:v>607.0</c:v>
                </c:pt>
                <c:pt idx="51">
                  <c:v>1217.0</c:v>
                </c:pt>
                <c:pt idx="52">
                  <c:v>2261.0</c:v>
                </c:pt>
                <c:pt idx="53">
                  <c:v>2104.0</c:v>
                </c:pt>
                <c:pt idx="54">
                  <c:v>1477.0</c:v>
                </c:pt>
                <c:pt idx="55">
                  <c:v>1265.0</c:v>
                </c:pt>
                <c:pt idx="56">
                  <c:v>1857.0</c:v>
                </c:pt>
                <c:pt idx="57">
                  <c:v>2020.0</c:v>
                </c:pt>
                <c:pt idx="58">
                  <c:v>2885.0</c:v>
                </c:pt>
                <c:pt idx="59">
                  <c:v>2361.0</c:v>
                </c:pt>
                <c:pt idx="60">
                  <c:v>3382.0</c:v>
                </c:pt>
                <c:pt idx="61">
                  <c:v>700.0</c:v>
                </c:pt>
                <c:pt idx="62">
                  <c:v>1524.0</c:v>
                </c:pt>
                <c:pt idx="63">
                  <c:v>1130.0</c:v>
                </c:pt>
                <c:pt idx="64">
                  <c:v>1802.0</c:v>
                </c:pt>
                <c:pt idx="65">
                  <c:v>1800.0</c:v>
                </c:pt>
                <c:pt idx="66">
                  <c:v>1821.0</c:v>
                </c:pt>
                <c:pt idx="67">
                  <c:v>3306.0</c:v>
                </c:pt>
                <c:pt idx="68">
                  <c:v>1040.0</c:v>
                </c:pt>
                <c:pt idx="69">
                  <c:v>2514.0</c:v>
                </c:pt>
                <c:pt idx="70">
                  <c:v>994.0</c:v>
                </c:pt>
                <c:pt idx="71">
                  <c:v>1698.0</c:v>
                </c:pt>
                <c:pt idx="72">
                  <c:v>9319.0</c:v>
                </c:pt>
                <c:pt idx="73">
                  <c:v>2503.0</c:v>
                </c:pt>
                <c:pt idx="74">
                  <c:v>5012.0</c:v>
                </c:pt>
                <c:pt idx="75">
                  <c:v>4838.0</c:v>
                </c:pt>
                <c:pt idx="76">
                  <c:v>1665.0</c:v>
                </c:pt>
                <c:pt idx="77">
                  <c:v>2160.0</c:v>
                </c:pt>
                <c:pt idx="78">
                  <c:v>3216.0</c:v>
                </c:pt>
                <c:pt idx="79">
                  <c:v>2421.0</c:v>
                </c:pt>
                <c:pt idx="80">
                  <c:v>2926.0</c:v>
                </c:pt>
                <c:pt idx="81">
                  <c:v>1791.0</c:v>
                </c:pt>
                <c:pt idx="82">
                  <c:v>2129.0</c:v>
                </c:pt>
                <c:pt idx="83">
                  <c:v>3964.0</c:v>
                </c:pt>
                <c:pt idx="84">
                  <c:v>2243.0</c:v>
                </c:pt>
                <c:pt idx="85">
                  <c:v>4184.0</c:v>
                </c:pt>
                <c:pt idx="86">
                  <c:v>1393.0</c:v>
                </c:pt>
                <c:pt idx="87">
                  <c:v>1798.0</c:v>
                </c:pt>
                <c:pt idx="88">
                  <c:v>2194.0</c:v>
                </c:pt>
                <c:pt idx="89">
                  <c:v>2636.0</c:v>
                </c:pt>
                <c:pt idx="90">
                  <c:v>3405.0</c:v>
                </c:pt>
                <c:pt idx="91">
                  <c:v>2275.0</c:v>
                </c:pt>
                <c:pt idx="92">
                  <c:v>1457.0</c:v>
                </c:pt>
                <c:pt idx="93">
                  <c:v>2379.0</c:v>
                </c:pt>
                <c:pt idx="94">
                  <c:v>4742.0</c:v>
                </c:pt>
                <c:pt idx="95">
                  <c:v>1048.0</c:v>
                </c:pt>
                <c:pt idx="96">
                  <c:v>3952.0</c:v>
                </c:pt>
                <c:pt idx="97">
                  <c:v>1693.0</c:v>
                </c:pt>
                <c:pt idx="98">
                  <c:v>2081.0</c:v>
                </c:pt>
                <c:pt idx="99">
                  <c:v>6514.0</c:v>
                </c:pt>
                <c:pt idx="100">
                  <c:v>1315.0</c:v>
                </c:pt>
                <c:pt idx="101">
                  <c:v>2534.0</c:v>
                </c:pt>
                <c:pt idx="102">
                  <c:v>2959.0</c:v>
                </c:pt>
                <c:pt idx="103">
                  <c:v>1630.0</c:v>
                </c:pt>
                <c:pt idx="104">
                  <c:v>4280.0</c:v>
                </c:pt>
                <c:pt idx="105">
                  <c:v>824.0</c:v>
                </c:pt>
                <c:pt idx="106">
                  <c:v>1072.0</c:v>
                </c:pt>
                <c:pt idx="107">
                  <c:v>764.0</c:v>
                </c:pt>
                <c:pt idx="108">
                  <c:v>790.0</c:v>
                </c:pt>
                <c:pt idx="109">
                  <c:v>920.0</c:v>
                </c:pt>
                <c:pt idx="110">
                  <c:v>666.0</c:v>
                </c:pt>
                <c:pt idx="111">
                  <c:v>1684.0</c:v>
                </c:pt>
                <c:pt idx="112">
                  <c:v>1194.0</c:v>
                </c:pt>
                <c:pt idx="113">
                  <c:v>1357.0</c:v>
                </c:pt>
                <c:pt idx="114">
                  <c:v>391.0</c:v>
                </c:pt>
                <c:pt idx="115">
                  <c:v>3004.0</c:v>
                </c:pt>
                <c:pt idx="116">
                  <c:v>2926.0</c:v>
                </c:pt>
                <c:pt idx="117">
                  <c:v>2493.0</c:v>
                </c:pt>
                <c:pt idx="118">
                  <c:v>812.0</c:v>
                </c:pt>
                <c:pt idx="119">
                  <c:v>3628.0</c:v>
                </c:pt>
                <c:pt idx="120">
                  <c:v>1164.0</c:v>
                </c:pt>
                <c:pt idx="121">
                  <c:v>893.0</c:v>
                </c:pt>
                <c:pt idx="122">
                  <c:v>423.0</c:v>
                </c:pt>
                <c:pt idx="123">
                  <c:v>1253.0</c:v>
                </c:pt>
                <c:pt idx="124">
                  <c:v>3367.0</c:v>
                </c:pt>
                <c:pt idx="125">
                  <c:v>1113.0</c:v>
                </c:pt>
                <c:pt idx="126">
                  <c:v>2124.0</c:v>
                </c:pt>
                <c:pt idx="127">
                  <c:v>1766.0</c:v>
                </c:pt>
                <c:pt idx="128">
                  <c:v>1858.0</c:v>
                </c:pt>
                <c:pt idx="129">
                  <c:v>815.0</c:v>
                </c:pt>
                <c:pt idx="130">
                  <c:v>2738.0</c:v>
                </c:pt>
                <c:pt idx="131">
                  <c:v>2809.0</c:v>
                </c:pt>
                <c:pt idx="132">
                  <c:v>2631.0</c:v>
                </c:pt>
                <c:pt idx="133">
                  <c:v>2347.0</c:v>
                </c:pt>
                <c:pt idx="134">
                  <c:v>3158.0</c:v>
                </c:pt>
                <c:pt idx="135">
                  <c:v>1903.0</c:v>
                </c:pt>
                <c:pt idx="136">
                  <c:v>2174.0</c:v>
                </c:pt>
                <c:pt idx="137">
                  <c:v>3189.0</c:v>
                </c:pt>
                <c:pt idx="138">
                  <c:v>3043.0</c:v>
                </c:pt>
                <c:pt idx="139">
                  <c:v>794.0</c:v>
                </c:pt>
                <c:pt idx="140">
                  <c:v>1905.0</c:v>
                </c:pt>
                <c:pt idx="141">
                  <c:v>8103.0</c:v>
                </c:pt>
                <c:pt idx="142">
                  <c:v>1926.0</c:v>
                </c:pt>
                <c:pt idx="143">
                  <c:v>3526.0</c:v>
                </c:pt>
                <c:pt idx="144">
                  <c:v>2327.0</c:v>
                </c:pt>
                <c:pt idx="145">
                  <c:v>2121.0</c:v>
                </c:pt>
                <c:pt idx="146">
                  <c:v>2078.0</c:v>
                </c:pt>
                <c:pt idx="147">
                  <c:v>1401.0</c:v>
                </c:pt>
                <c:pt idx="148">
                  <c:v>841.0</c:v>
                </c:pt>
                <c:pt idx="149">
                  <c:v>3762.0</c:v>
                </c:pt>
                <c:pt idx="150">
                  <c:v>4758.0</c:v>
                </c:pt>
                <c:pt idx="151">
                  <c:v>2547.0</c:v>
                </c:pt>
                <c:pt idx="152">
                  <c:v>2283.0</c:v>
                </c:pt>
                <c:pt idx="153">
                  <c:v>1153.0</c:v>
                </c:pt>
                <c:pt idx="154">
                  <c:v>918.0</c:v>
                </c:pt>
                <c:pt idx="155">
                  <c:v>4870.0</c:v>
                </c:pt>
                <c:pt idx="156">
                  <c:v>1191.0</c:v>
                </c:pt>
                <c:pt idx="157">
                  <c:v>2794.0</c:v>
                </c:pt>
                <c:pt idx="158">
                  <c:v>2916.0</c:v>
                </c:pt>
                <c:pt idx="159">
                  <c:v>2767.0</c:v>
                </c:pt>
                <c:pt idx="160">
                  <c:v>1813.0</c:v>
                </c:pt>
                <c:pt idx="161">
                  <c:v>2776.0</c:v>
                </c:pt>
                <c:pt idx="162">
                  <c:v>2758.0</c:v>
                </c:pt>
                <c:pt idx="163">
                  <c:v>4110.0</c:v>
                </c:pt>
                <c:pt idx="164">
                  <c:v>3225.0</c:v>
                </c:pt>
                <c:pt idx="165">
                  <c:v>4062.0</c:v>
                </c:pt>
                <c:pt idx="166">
                  <c:v>3297.0</c:v>
                </c:pt>
                <c:pt idx="167">
                  <c:v>2382.0</c:v>
                </c:pt>
                <c:pt idx="168">
                  <c:v>3103.0</c:v>
                </c:pt>
                <c:pt idx="169">
                  <c:v>2708.0</c:v>
                </c:pt>
                <c:pt idx="170">
                  <c:v>2754.0</c:v>
                </c:pt>
                <c:pt idx="171">
                  <c:v>1261.0</c:v>
                </c:pt>
                <c:pt idx="172">
                  <c:v>1022.0</c:v>
                </c:pt>
                <c:pt idx="173">
                  <c:v>3947.0</c:v>
                </c:pt>
                <c:pt idx="174">
                  <c:v>2469.0</c:v>
                </c:pt>
                <c:pt idx="175">
                  <c:v>7677.0</c:v>
                </c:pt>
                <c:pt idx="176">
                  <c:v>814.0</c:v>
                </c:pt>
                <c:pt idx="177">
                  <c:v>794.0</c:v>
                </c:pt>
                <c:pt idx="178">
                  <c:v>1600.0</c:v>
                </c:pt>
                <c:pt idx="179">
                  <c:v>1140.0</c:v>
                </c:pt>
                <c:pt idx="180">
                  <c:v>697.0</c:v>
                </c:pt>
                <c:pt idx="181">
                  <c:v>900.0</c:v>
                </c:pt>
                <c:pt idx="182">
                  <c:v>1247.0</c:v>
                </c:pt>
                <c:pt idx="183">
                  <c:v>1690.0</c:v>
                </c:pt>
                <c:pt idx="184">
                  <c:v>2011.0</c:v>
                </c:pt>
                <c:pt idx="185">
                  <c:v>1845.0</c:v>
                </c:pt>
                <c:pt idx="186">
                  <c:v>1084.0</c:v>
                </c:pt>
                <c:pt idx="187">
                  <c:v>767.0</c:v>
                </c:pt>
                <c:pt idx="188">
                  <c:v>458.0</c:v>
                </c:pt>
                <c:pt idx="189">
                  <c:v>1082.0</c:v>
                </c:pt>
                <c:pt idx="190">
                  <c:v>5070.0</c:v>
                </c:pt>
                <c:pt idx="191">
                  <c:v>2708.0</c:v>
                </c:pt>
                <c:pt idx="192">
                  <c:v>3342.0</c:v>
                </c:pt>
                <c:pt idx="193">
                  <c:v>3077.0</c:v>
                </c:pt>
                <c:pt idx="194">
                  <c:v>2946.0</c:v>
                </c:pt>
                <c:pt idx="195">
                  <c:v>4738.0</c:v>
                </c:pt>
                <c:pt idx="196">
                  <c:v>1019.0</c:v>
                </c:pt>
                <c:pt idx="197">
                  <c:v>2339.0</c:v>
                </c:pt>
                <c:pt idx="198">
                  <c:v>1004.0</c:v>
                </c:pt>
                <c:pt idx="199">
                  <c:v>2801.0</c:v>
                </c:pt>
                <c:pt idx="200">
                  <c:v>781.0</c:v>
                </c:pt>
                <c:pt idx="201">
                  <c:v>2123.0</c:v>
                </c:pt>
                <c:pt idx="202">
                  <c:v>1122.0</c:v>
                </c:pt>
                <c:pt idx="203">
                  <c:v>1343.0</c:v>
                </c:pt>
                <c:pt idx="204">
                  <c:v>814.0</c:v>
                </c:pt>
                <c:pt idx="205">
                  <c:v>2018.0</c:v>
                </c:pt>
                <c:pt idx="206">
                  <c:v>513.0</c:v>
                </c:pt>
                <c:pt idx="207">
                  <c:v>1615.0</c:v>
                </c:pt>
                <c:pt idx="208">
                  <c:v>395.0</c:v>
                </c:pt>
                <c:pt idx="209">
                  <c:v>1220.0</c:v>
                </c:pt>
                <c:pt idx="210">
                  <c:v>1490.0</c:v>
                </c:pt>
                <c:pt idx="211">
                  <c:v>2865.0</c:v>
                </c:pt>
                <c:pt idx="212">
                  <c:v>892.0</c:v>
                </c:pt>
                <c:pt idx="213">
                  <c:v>1274.0</c:v>
                </c:pt>
                <c:pt idx="214">
                  <c:v>1480.0</c:v>
                </c:pt>
                <c:pt idx="215">
                  <c:v>1777.0</c:v>
                </c:pt>
                <c:pt idx="216">
                  <c:v>705.0</c:v>
                </c:pt>
                <c:pt idx="217">
                  <c:v>1091.0</c:v>
                </c:pt>
                <c:pt idx="218">
                  <c:v>1241.0</c:v>
                </c:pt>
                <c:pt idx="219">
                  <c:v>876.0</c:v>
                </c:pt>
                <c:pt idx="220">
                  <c:v>433.0</c:v>
                </c:pt>
                <c:pt idx="221">
                  <c:v>1123.0</c:v>
                </c:pt>
                <c:pt idx="222">
                  <c:v>1769.0</c:v>
                </c:pt>
                <c:pt idx="223">
                  <c:v>834.0</c:v>
                </c:pt>
                <c:pt idx="224">
                  <c:v>886.0</c:v>
                </c:pt>
                <c:pt idx="225">
                  <c:v>1358.0</c:v>
                </c:pt>
                <c:pt idx="226">
                  <c:v>2850.0</c:v>
                </c:pt>
                <c:pt idx="227">
                  <c:v>2082.0</c:v>
                </c:pt>
                <c:pt idx="228">
                  <c:v>3437.0</c:v>
                </c:pt>
                <c:pt idx="229">
                  <c:v>1618.0</c:v>
                </c:pt>
                <c:pt idx="230">
                  <c:v>1385.0</c:v>
                </c:pt>
                <c:pt idx="231">
                  <c:v>1822.0</c:v>
                </c:pt>
                <c:pt idx="232">
                  <c:v>2069.0</c:v>
                </c:pt>
                <c:pt idx="233">
                  <c:v>1259.0</c:v>
                </c:pt>
                <c:pt idx="234">
                  <c:v>702.0</c:v>
                </c:pt>
                <c:pt idx="235">
                  <c:v>641.0</c:v>
                </c:pt>
                <c:pt idx="236">
                  <c:v>524.0</c:v>
                </c:pt>
                <c:pt idx="237">
                  <c:v>245.0</c:v>
                </c:pt>
                <c:pt idx="238">
                  <c:v>369.0</c:v>
                </c:pt>
                <c:pt idx="239">
                  <c:v>870.0</c:v>
                </c:pt>
                <c:pt idx="240">
                  <c:v>449.0</c:v>
                </c:pt>
                <c:pt idx="241">
                  <c:v>846.0</c:v>
                </c:pt>
                <c:pt idx="242">
                  <c:v>1263.0</c:v>
                </c:pt>
                <c:pt idx="243">
                  <c:v>1442.0</c:v>
                </c:pt>
                <c:pt idx="244">
                  <c:v>1875.0</c:v>
                </c:pt>
                <c:pt idx="245">
                  <c:v>2115.0</c:v>
                </c:pt>
                <c:pt idx="246">
                  <c:v>1255.0</c:v>
                </c:pt>
                <c:pt idx="247">
                  <c:v>855.0</c:v>
                </c:pt>
                <c:pt idx="248">
                  <c:v>1777.0</c:v>
                </c:pt>
                <c:pt idx="249">
                  <c:v>1310.0</c:v>
                </c:pt>
                <c:pt idx="250">
                  <c:v>1391.0</c:v>
                </c:pt>
                <c:pt idx="251">
                  <c:v>711.0</c:v>
                </c:pt>
                <c:pt idx="252">
                  <c:v>4001.0</c:v>
                </c:pt>
                <c:pt idx="253">
                  <c:v>1807.0</c:v>
                </c:pt>
                <c:pt idx="254">
                  <c:v>622.0</c:v>
                </c:pt>
                <c:pt idx="255">
                  <c:v>2109.0</c:v>
                </c:pt>
                <c:pt idx="256">
                  <c:v>1529.0</c:v>
                </c:pt>
                <c:pt idx="257">
                  <c:v>2278.0</c:v>
                </c:pt>
                <c:pt idx="258">
                  <c:v>1656.0</c:v>
                </c:pt>
                <c:pt idx="259">
                  <c:v>1850.0</c:v>
                </c:pt>
                <c:pt idx="260">
                  <c:v>1363.0</c:v>
                </c:pt>
                <c:pt idx="261">
                  <c:v>1567.0</c:v>
                </c:pt>
                <c:pt idx="262">
                  <c:v>2546.0</c:v>
                </c:pt>
                <c:pt idx="263">
                  <c:v>1274.0</c:v>
                </c:pt>
                <c:pt idx="264">
                  <c:v>1052.0</c:v>
                </c:pt>
                <c:pt idx="265">
                  <c:v>1220.0</c:v>
                </c:pt>
                <c:pt idx="266">
                  <c:v>7251.0</c:v>
                </c:pt>
                <c:pt idx="267">
                  <c:v>1231.0</c:v>
                </c:pt>
                <c:pt idx="268">
                  <c:v>1553.0</c:v>
                </c:pt>
                <c:pt idx="269">
                  <c:v>2366.0</c:v>
                </c:pt>
                <c:pt idx="270">
                  <c:v>1305.0</c:v>
                </c:pt>
                <c:pt idx="271">
                  <c:v>1509.0</c:v>
                </c:pt>
                <c:pt idx="272">
                  <c:v>2676.0</c:v>
                </c:pt>
                <c:pt idx="273">
                  <c:v>402.0</c:v>
                </c:pt>
                <c:pt idx="274">
                  <c:v>1097.0</c:v>
                </c:pt>
                <c:pt idx="275">
                  <c:v>1619.0</c:v>
                </c:pt>
                <c:pt idx="276">
                  <c:v>1555.0</c:v>
                </c:pt>
                <c:pt idx="277">
                  <c:v>977.0</c:v>
                </c:pt>
                <c:pt idx="278">
                  <c:v>1458.0</c:v>
                </c:pt>
                <c:pt idx="279">
                  <c:v>1597.0</c:v>
                </c:pt>
                <c:pt idx="280">
                  <c:v>1780.0</c:v>
                </c:pt>
                <c:pt idx="281">
                  <c:v>1708.0</c:v>
                </c:pt>
                <c:pt idx="282">
                  <c:v>1057.0</c:v>
                </c:pt>
                <c:pt idx="283">
                  <c:v>1682.0</c:v>
                </c:pt>
                <c:pt idx="284">
                  <c:v>1336.0</c:v>
                </c:pt>
                <c:pt idx="285">
                  <c:v>1400.0</c:v>
                </c:pt>
                <c:pt idx="286">
                  <c:v>1341.0</c:v>
                </c:pt>
                <c:pt idx="287">
                  <c:v>1222.0</c:v>
                </c:pt>
                <c:pt idx="288">
                  <c:v>1667.0</c:v>
                </c:pt>
                <c:pt idx="289">
                  <c:v>1750.0</c:v>
                </c:pt>
                <c:pt idx="290">
                  <c:v>6083.0</c:v>
                </c:pt>
                <c:pt idx="291">
                  <c:v>2295.0</c:v>
                </c:pt>
                <c:pt idx="292">
                  <c:v>1497.0</c:v>
                </c:pt>
                <c:pt idx="293">
                  <c:v>1649.0</c:v>
                </c:pt>
                <c:pt idx="294">
                  <c:v>2585.0</c:v>
                </c:pt>
                <c:pt idx="295">
                  <c:v>986.0</c:v>
                </c:pt>
                <c:pt idx="296">
                  <c:v>2117.0</c:v>
                </c:pt>
                <c:pt idx="297">
                  <c:v>1545.0</c:v>
                </c:pt>
                <c:pt idx="298">
                  <c:v>980.0</c:v>
                </c:pt>
                <c:pt idx="299">
                  <c:v>859.0</c:v>
                </c:pt>
                <c:pt idx="300">
                  <c:v>1200.0</c:v>
                </c:pt>
                <c:pt idx="301">
                  <c:v>1654.0</c:v>
                </c:pt>
                <c:pt idx="302">
                  <c:v>1068.0</c:v>
                </c:pt>
                <c:pt idx="303">
                  <c:v>6638.0</c:v>
                </c:pt>
                <c:pt idx="304">
                  <c:v>2300.0</c:v>
                </c:pt>
                <c:pt idx="305">
                  <c:v>1156.0</c:v>
                </c:pt>
                <c:pt idx="306">
                  <c:v>997.0</c:v>
                </c:pt>
                <c:pt idx="307">
                  <c:v>2193.0</c:v>
                </c:pt>
                <c:pt idx="308">
                  <c:v>1414.0</c:v>
                </c:pt>
                <c:pt idx="309">
                  <c:v>1779.0</c:v>
                </c:pt>
                <c:pt idx="310">
                  <c:v>938.0</c:v>
                </c:pt>
                <c:pt idx="311">
                  <c:v>800.0</c:v>
                </c:pt>
                <c:pt idx="312">
                  <c:v>730.0</c:v>
                </c:pt>
                <c:pt idx="313">
                  <c:v>1871.0</c:v>
                </c:pt>
                <c:pt idx="314">
                  <c:v>571.0</c:v>
                </c:pt>
                <c:pt idx="315">
                  <c:v>1596.0</c:v>
                </c:pt>
                <c:pt idx="316">
                  <c:v>1794.0</c:v>
                </c:pt>
                <c:pt idx="317">
                  <c:v>2595.0</c:v>
                </c:pt>
                <c:pt idx="318">
                  <c:v>4659.0</c:v>
                </c:pt>
                <c:pt idx="319">
                  <c:v>3374.0</c:v>
                </c:pt>
                <c:pt idx="320">
                  <c:v>1556.0</c:v>
                </c:pt>
                <c:pt idx="321">
                  <c:v>2009.0</c:v>
                </c:pt>
                <c:pt idx="322">
                  <c:v>1873.0</c:v>
                </c:pt>
                <c:pt idx="323">
                  <c:v>1595.0</c:v>
                </c:pt>
                <c:pt idx="324">
                  <c:v>1498.0</c:v>
                </c:pt>
                <c:pt idx="325">
                  <c:v>1422.0</c:v>
                </c:pt>
                <c:pt idx="326">
                  <c:v>3142.0</c:v>
                </c:pt>
                <c:pt idx="327">
                  <c:v>2161.0</c:v>
                </c:pt>
                <c:pt idx="328">
                  <c:v>2886.0</c:v>
                </c:pt>
                <c:pt idx="329">
                  <c:v>1982.0</c:v>
                </c:pt>
                <c:pt idx="330">
                  <c:v>4387.0</c:v>
                </c:pt>
                <c:pt idx="331">
                  <c:v>4871.0</c:v>
                </c:pt>
                <c:pt idx="332">
                  <c:v>6759.0</c:v>
                </c:pt>
                <c:pt idx="333">
                  <c:v>1674.0</c:v>
                </c:pt>
                <c:pt idx="334">
                  <c:v>2248.0</c:v>
                </c:pt>
                <c:pt idx="335">
                  <c:v>2197.0</c:v>
                </c:pt>
                <c:pt idx="336">
                  <c:v>1141.0</c:v>
                </c:pt>
                <c:pt idx="337">
                  <c:v>2558.0</c:v>
                </c:pt>
                <c:pt idx="338">
                  <c:v>1575.0</c:v>
                </c:pt>
                <c:pt idx="339">
                  <c:v>1262.0</c:v>
                </c:pt>
                <c:pt idx="340">
                  <c:v>1165.0</c:v>
                </c:pt>
                <c:pt idx="341">
                  <c:v>1362.0</c:v>
                </c:pt>
                <c:pt idx="342">
                  <c:v>835.0</c:v>
                </c:pt>
                <c:pt idx="343">
                  <c:v>3052.0</c:v>
                </c:pt>
                <c:pt idx="344">
                  <c:v>2943.0</c:v>
                </c:pt>
                <c:pt idx="345">
                  <c:v>1736.0</c:v>
                </c:pt>
                <c:pt idx="346">
                  <c:v>2766.0</c:v>
                </c:pt>
                <c:pt idx="347">
                  <c:v>1793.0</c:v>
                </c:pt>
                <c:pt idx="348">
                  <c:v>2117.0</c:v>
                </c:pt>
                <c:pt idx="349">
                  <c:v>1881.0</c:v>
                </c:pt>
                <c:pt idx="350">
                  <c:v>2780.0</c:v>
                </c:pt>
                <c:pt idx="351">
                  <c:v>1589.0</c:v>
                </c:pt>
                <c:pt idx="352">
                  <c:v>1005.0</c:v>
                </c:pt>
                <c:pt idx="353">
                  <c:v>5064.0</c:v>
                </c:pt>
                <c:pt idx="354">
                  <c:v>1928.0</c:v>
                </c:pt>
                <c:pt idx="355">
                  <c:v>271.0</c:v>
                </c:pt>
                <c:pt idx="356">
                  <c:v>2998.0</c:v>
                </c:pt>
                <c:pt idx="357">
                  <c:v>1892.0</c:v>
                </c:pt>
                <c:pt idx="358">
                  <c:v>1308.0</c:v>
                </c:pt>
                <c:pt idx="359">
                  <c:v>1967.0</c:v>
                </c:pt>
                <c:pt idx="360">
                  <c:v>3079.0</c:v>
                </c:pt>
                <c:pt idx="361">
                  <c:v>2633.0</c:v>
                </c:pt>
                <c:pt idx="362">
                  <c:v>923.0</c:v>
                </c:pt>
                <c:pt idx="363">
                  <c:v>1597.0</c:v>
                </c:pt>
                <c:pt idx="364">
                  <c:v>3320.0</c:v>
                </c:pt>
                <c:pt idx="365">
                  <c:v>3321.0</c:v>
                </c:pt>
                <c:pt idx="366">
                  <c:v>3232.0</c:v>
                </c:pt>
                <c:pt idx="367">
                  <c:v>929.0</c:v>
                </c:pt>
                <c:pt idx="368">
                  <c:v>1410.0</c:v>
                </c:pt>
                <c:pt idx="369">
                  <c:v>2157.0</c:v>
                </c:pt>
                <c:pt idx="370">
                  <c:v>794.0</c:v>
                </c:pt>
                <c:pt idx="371">
                  <c:v>789.0</c:v>
                </c:pt>
                <c:pt idx="372">
                  <c:v>2687.0</c:v>
                </c:pt>
                <c:pt idx="373">
                  <c:v>1928.0</c:v>
                </c:pt>
                <c:pt idx="374">
                  <c:v>1459.0</c:v>
                </c:pt>
                <c:pt idx="375">
                  <c:v>1142.0</c:v>
                </c:pt>
                <c:pt idx="376">
                  <c:v>595.0</c:v>
                </c:pt>
                <c:pt idx="377">
                  <c:v>2923.0</c:v>
                </c:pt>
                <c:pt idx="378">
                  <c:v>2418.0</c:v>
                </c:pt>
                <c:pt idx="379">
                  <c:v>2315.0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1.0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44483008"/>
        <c:axId val="2144486464"/>
      </c:barChart>
      <c:catAx>
        <c:axId val="214448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44486464"/>
        <c:crosses val="autoZero"/>
        <c:auto val="1"/>
        <c:lblAlgn val="ctr"/>
        <c:lblOffset val="100"/>
        <c:noMultiLvlLbl val="0"/>
      </c:catAx>
      <c:valAx>
        <c:axId val="214448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4448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Histogram 2015r.</c:v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TABLICA!$N$31:$N$48</c:f>
              <c:strCache>
                <c:ptCount val="18"/>
                <c:pt idx="0">
                  <c:v>&lt;0;1000&gt;</c:v>
                </c:pt>
                <c:pt idx="1">
                  <c:v>(1000;2000&gt;</c:v>
                </c:pt>
                <c:pt idx="2">
                  <c:v>(2000;3000&gt;</c:v>
                </c:pt>
                <c:pt idx="3">
                  <c:v>(3000;4000&gt;</c:v>
                </c:pt>
                <c:pt idx="4">
                  <c:v>(4000;5000&gt;</c:v>
                </c:pt>
                <c:pt idx="5">
                  <c:v>(5000;6000&gt;</c:v>
                </c:pt>
                <c:pt idx="6">
                  <c:v>(6000;7000&gt;</c:v>
                </c:pt>
                <c:pt idx="7">
                  <c:v>(7000;8000&gt;</c:v>
                </c:pt>
                <c:pt idx="8">
                  <c:v>(8000;9000&gt;</c:v>
                </c:pt>
                <c:pt idx="9">
                  <c:v>(9000;10000&gt;</c:v>
                </c:pt>
                <c:pt idx="10">
                  <c:v>(10000;11000&gt;</c:v>
                </c:pt>
                <c:pt idx="11">
                  <c:v>(11000;12000&gt;</c:v>
                </c:pt>
                <c:pt idx="12">
                  <c:v>(12000;13000&gt;</c:v>
                </c:pt>
                <c:pt idx="13">
                  <c:v>(13000;14000&gt;</c:v>
                </c:pt>
                <c:pt idx="14">
                  <c:v>(14000;15000&gt;</c:v>
                </c:pt>
                <c:pt idx="15">
                  <c:v>(15000;16000&gt;</c:v>
                </c:pt>
                <c:pt idx="16">
                  <c:v>(16000;17000&gt;</c:v>
                </c:pt>
                <c:pt idx="17">
                  <c:v>(17000;18000&gt;</c:v>
                </c:pt>
              </c:strCache>
            </c:strRef>
          </c:cat>
          <c:val>
            <c:numRef>
              <c:f>TABLICA!$R$31:$R$48</c:f>
              <c:numCache>
                <c:formatCode>General</c:formatCode>
                <c:ptCount val="18"/>
                <c:pt idx="0">
                  <c:v>131.0</c:v>
                </c:pt>
                <c:pt idx="1">
                  <c:v>154.0</c:v>
                </c:pt>
                <c:pt idx="2">
                  <c:v>66.0</c:v>
                </c:pt>
                <c:pt idx="3">
                  <c:v>14.0</c:v>
                </c:pt>
                <c:pt idx="4">
                  <c:v>8.0</c:v>
                </c:pt>
                <c:pt idx="5">
                  <c:v>0.0</c:v>
                </c:pt>
                <c:pt idx="6">
                  <c:v>3.0</c:v>
                </c:pt>
                <c:pt idx="7">
                  <c:v>0.0</c:v>
                </c:pt>
                <c:pt idx="8">
                  <c:v>2.0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1.0</c:v>
                </c:pt>
                <c:pt idx="17">
                  <c:v>1.0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4"/>
        <c:axId val="2143078256"/>
        <c:axId val="2143081824"/>
      </c:barChart>
      <c:catAx>
        <c:axId val="214307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43081824"/>
        <c:crosses val="autoZero"/>
        <c:auto val="1"/>
        <c:lblAlgn val="ctr"/>
        <c:lblOffset val="100"/>
        <c:noMultiLvlLbl val="0"/>
      </c:catAx>
      <c:valAx>
        <c:axId val="214308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4307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519040"/>
        <c:axId val="2144522768"/>
      </c:barChart>
      <c:catAx>
        <c:axId val="214451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44522768"/>
        <c:crosses val="autoZero"/>
        <c:auto val="1"/>
        <c:lblAlgn val="ctr"/>
        <c:lblOffset val="100"/>
        <c:noMultiLvlLbl val="0"/>
      </c:catAx>
      <c:valAx>
        <c:axId val="214452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4451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Rozkład liczby</a:t>
            </a:r>
            <a:r>
              <a:rPr lang="pl-PL" baseline="0"/>
              <a:t> bezrobotnych przez ponad rok w powiatach w Polsce, rok 2013 i 2015</a:t>
            </a:r>
          </a:p>
        </c:rich>
      </c:tx>
      <c:layout>
        <c:manualLayout>
          <c:xMode val="edge"/>
          <c:yMode val="edge"/>
          <c:x val="0.121409667541557"/>
          <c:y val="0.0370370370370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2013r.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TABLICA!$C$4:$C$383</c:f>
              <c:numCache>
                <c:formatCode>#,##0</c:formatCode>
                <c:ptCount val="380"/>
                <c:pt idx="0">
                  <c:v>1196.0</c:v>
                </c:pt>
                <c:pt idx="1">
                  <c:v>3318.0</c:v>
                </c:pt>
                <c:pt idx="2">
                  <c:v>4996.0</c:v>
                </c:pt>
                <c:pt idx="3">
                  <c:v>733.0</c:v>
                </c:pt>
                <c:pt idx="4">
                  <c:v>18680.0</c:v>
                </c:pt>
                <c:pt idx="5">
                  <c:v>3188.0</c:v>
                </c:pt>
                <c:pt idx="6">
                  <c:v>1890.0</c:v>
                </c:pt>
                <c:pt idx="7">
                  <c:v>1648.0</c:v>
                </c:pt>
                <c:pt idx="8">
                  <c:v>3327.0</c:v>
                </c:pt>
                <c:pt idx="9">
                  <c:v>2792.0</c:v>
                </c:pt>
                <c:pt idx="10">
                  <c:v>1772.0</c:v>
                </c:pt>
                <c:pt idx="11">
                  <c:v>1798.0</c:v>
                </c:pt>
                <c:pt idx="12">
                  <c:v>1040.0</c:v>
                </c:pt>
                <c:pt idx="13">
                  <c:v>1222.0</c:v>
                </c:pt>
                <c:pt idx="14">
                  <c:v>2744.0</c:v>
                </c:pt>
                <c:pt idx="15">
                  <c:v>1842.0</c:v>
                </c:pt>
                <c:pt idx="16">
                  <c:v>757.0</c:v>
                </c:pt>
                <c:pt idx="17">
                  <c:v>1731.0</c:v>
                </c:pt>
                <c:pt idx="18">
                  <c:v>2923.0</c:v>
                </c:pt>
                <c:pt idx="19">
                  <c:v>1526.0</c:v>
                </c:pt>
                <c:pt idx="20">
                  <c:v>1275.0</c:v>
                </c:pt>
                <c:pt idx="21">
                  <c:v>641.0</c:v>
                </c:pt>
                <c:pt idx="22">
                  <c:v>430.0</c:v>
                </c:pt>
                <c:pt idx="23">
                  <c:v>766.0</c:v>
                </c:pt>
                <c:pt idx="24">
                  <c:v>2222.0</c:v>
                </c:pt>
                <c:pt idx="25">
                  <c:v>1793.0</c:v>
                </c:pt>
                <c:pt idx="26">
                  <c:v>2782.0</c:v>
                </c:pt>
                <c:pt idx="27">
                  <c:v>2480.0</c:v>
                </c:pt>
                <c:pt idx="28">
                  <c:v>1975.0</c:v>
                </c:pt>
                <c:pt idx="29">
                  <c:v>2709.0</c:v>
                </c:pt>
                <c:pt idx="30">
                  <c:v>3142.0</c:v>
                </c:pt>
                <c:pt idx="31">
                  <c:v>2586.0</c:v>
                </c:pt>
                <c:pt idx="32">
                  <c:v>1705.0</c:v>
                </c:pt>
                <c:pt idx="33">
                  <c:v>1278.0</c:v>
                </c:pt>
                <c:pt idx="34">
                  <c:v>2047.0</c:v>
                </c:pt>
                <c:pt idx="35">
                  <c:v>1006.0</c:v>
                </c:pt>
                <c:pt idx="36">
                  <c:v>2292.0</c:v>
                </c:pt>
                <c:pt idx="37">
                  <c:v>1047.0</c:v>
                </c:pt>
                <c:pt idx="38">
                  <c:v>3129.0</c:v>
                </c:pt>
                <c:pt idx="39">
                  <c:v>8516.0</c:v>
                </c:pt>
                <c:pt idx="40">
                  <c:v>3211.0</c:v>
                </c:pt>
                <c:pt idx="41">
                  <c:v>1591.0</c:v>
                </c:pt>
                <c:pt idx="42">
                  <c:v>10152.0</c:v>
                </c:pt>
                <c:pt idx="43">
                  <c:v>22685.0</c:v>
                </c:pt>
                <c:pt idx="44">
                  <c:v>3037.0</c:v>
                </c:pt>
                <c:pt idx="45">
                  <c:v>1908.0</c:v>
                </c:pt>
                <c:pt idx="46">
                  <c:v>2076.0</c:v>
                </c:pt>
                <c:pt idx="47">
                  <c:v>1337.0</c:v>
                </c:pt>
                <c:pt idx="48">
                  <c:v>1180.0</c:v>
                </c:pt>
                <c:pt idx="49">
                  <c:v>5292.0</c:v>
                </c:pt>
                <c:pt idx="50">
                  <c:v>607.0</c:v>
                </c:pt>
                <c:pt idx="51">
                  <c:v>1217.0</c:v>
                </c:pt>
                <c:pt idx="52">
                  <c:v>2261.0</c:v>
                </c:pt>
                <c:pt idx="53">
                  <c:v>2104.0</c:v>
                </c:pt>
                <c:pt idx="54">
                  <c:v>1477.0</c:v>
                </c:pt>
                <c:pt idx="55">
                  <c:v>1265.0</c:v>
                </c:pt>
                <c:pt idx="56">
                  <c:v>1857.0</c:v>
                </c:pt>
                <c:pt idx="57">
                  <c:v>2020.0</c:v>
                </c:pt>
                <c:pt idx="58">
                  <c:v>2885.0</c:v>
                </c:pt>
                <c:pt idx="59">
                  <c:v>2361.0</c:v>
                </c:pt>
                <c:pt idx="60">
                  <c:v>3382.0</c:v>
                </c:pt>
                <c:pt idx="61">
                  <c:v>700.0</c:v>
                </c:pt>
                <c:pt idx="62">
                  <c:v>1524.0</c:v>
                </c:pt>
                <c:pt idx="63">
                  <c:v>1130.0</c:v>
                </c:pt>
                <c:pt idx="64">
                  <c:v>1802.0</c:v>
                </c:pt>
                <c:pt idx="65">
                  <c:v>1800.0</c:v>
                </c:pt>
                <c:pt idx="66">
                  <c:v>1821.0</c:v>
                </c:pt>
                <c:pt idx="67">
                  <c:v>3306.0</c:v>
                </c:pt>
                <c:pt idx="68">
                  <c:v>1040.0</c:v>
                </c:pt>
                <c:pt idx="69">
                  <c:v>2514.0</c:v>
                </c:pt>
                <c:pt idx="70">
                  <c:v>994.0</c:v>
                </c:pt>
                <c:pt idx="71">
                  <c:v>1698.0</c:v>
                </c:pt>
                <c:pt idx="72">
                  <c:v>9319.0</c:v>
                </c:pt>
                <c:pt idx="73">
                  <c:v>2503.0</c:v>
                </c:pt>
                <c:pt idx="74">
                  <c:v>5012.0</c:v>
                </c:pt>
                <c:pt idx="75">
                  <c:v>4838.0</c:v>
                </c:pt>
                <c:pt idx="76">
                  <c:v>1665.0</c:v>
                </c:pt>
                <c:pt idx="77">
                  <c:v>2160.0</c:v>
                </c:pt>
                <c:pt idx="78">
                  <c:v>3216.0</c:v>
                </c:pt>
                <c:pt idx="79">
                  <c:v>2421.0</c:v>
                </c:pt>
                <c:pt idx="80">
                  <c:v>2926.0</c:v>
                </c:pt>
                <c:pt idx="81">
                  <c:v>1791.0</c:v>
                </c:pt>
                <c:pt idx="82">
                  <c:v>2129.0</c:v>
                </c:pt>
                <c:pt idx="83">
                  <c:v>3964.0</c:v>
                </c:pt>
                <c:pt idx="84">
                  <c:v>2243.0</c:v>
                </c:pt>
                <c:pt idx="85">
                  <c:v>4184.0</c:v>
                </c:pt>
                <c:pt idx="86">
                  <c:v>1393.0</c:v>
                </c:pt>
                <c:pt idx="87">
                  <c:v>1798.0</c:v>
                </c:pt>
                <c:pt idx="88">
                  <c:v>2194.0</c:v>
                </c:pt>
                <c:pt idx="89">
                  <c:v>2636.0</c:v>
                </c:pt>
                <c:pt idx="90">
                  <c:v>3405.0</c:v>
                </c:pt>
                <c:pt idx="91">
                  <c:v>2275.0</c:v>
                </c:pt>
                <c:pt idx="92">
                  <c:v>1457.0</c:v>
                </c:pt>
                <c:pt idx="93">
                  <c:v>2379.0</c:v>
                </c:pt>
                <c:pt idx="94">
                  <c:v>4742.0</c:v>
                </c:pt>
                <c:pt idx="95">
                  <c:v>1048.0</c:v>
                </c:pt>
                <c:pt idx="96">
                  <c:v>3952.0</c:v>
                </c:pt>
                <c:pt idx="97">
                  <c:v>1693.0</c:v>
                </c:pt>
                <c:pt idx="98">
                  <c:v>2081.0</c:v>
                </c:pt>
                <c:pt idx="99">
                  <c:v>6514.0</c:v>
                </c:pt>
                <c:pt idx="100">
                  <c:v>1315.0</c:v>
                </c:pt>
                <c:pt idx="101">
                  <c:v>2534.0</c:v>
                </c:pt>
                <c:pt idx="102">
                  <c:v>2959.0</c:v>
                </c:pt>
                <c:pt idx="103">
                  <c:v>1630.0</c:v>
                </c:pt>
                <c:pt idx="104">
                  <c:v>4280.0</c:v>
                </c:pt>
                <c:pt idx="105">
                  <c:v>824.0</c:v>
                </c:pt>
                <c:pt idx="106">
                  <c:v>1072.0</c:v>
                </c:pt>
                <c:pt idx="107">
                  <c:v>764.0</c:v>
                </c:pt>
                <c:pt idx="108">
                  <c:v>790.0</c:v>
                </c:pt>
                <c:pt idx="109">
                  <c:v>920.0</c:v>
                </c:pt>
                <c:pt idx="110">
                  <c:v>666.0</c:v>
                </c:pt>
                <c:pt idx="111">
                  <c:v>1684.0</c:v>
                </c:pt>
                <c:pt idx="112">
                  <c:v>1194.0</c:v>
                </c:pt>
                <c:pt idx="113">
                  <c:v>1357.0</c:v>
                </c:pt>
                <c:pt idx="114">
                  <c:v>391.0</c:v>
                </c:pt>
                <c:pt idx="115">
                  <c:v>3004.0</c:v>
                </c:pt>
                <c:pt idx="116">
                  <c:v>2926.0</c:v>
                </c:pt>
                <c:pt idx="117">
                  <c:v>2493.0</c:v>
                </c:pt>
                <c:pt idx="118">
                  <c:v>812.0</c:v>
                </c:pt>
                <c:pt idx="119">
                  <c:v>3628.0</c:v>
                </c:pt>
                <c:pt idx="120">
                  <c:v>1164.0</c:v>
                </c:pt>
                <c:pt idx="121">
                  <c:v>893.0</c:v>
                </c:pt>
                <c:pt idx="122">
                  <c:v>423.0</c:v>
                </c:pt>
                <c:pt idx="123">
                  <c:v>1253.0</c:v>
                </c:pt>
                <c:pt idx="124">
                  <c:v>3367.0</c:v>
                </c:pt>
                <c:pt idx="125">
                  <c:v>1113.0</c:v>
                </c:pt>
                <c:pt idx="126">
                  <c:v>2124.0</c:v>
                </c:pt>
                <c:pt idx="127">
                  <c:v>1766.0</c:v>
                </c:pt>
                <c:pt idx="128">
                  <c:v>1858.0</c:v>
                </c:pt>
                <c:pt idx="129">
                  <c:v>815.0</c:v>
                </c:pt>
                <c:pt idx="130">
                  <c:v>2738.0</c:v>
                </c:pt>
                <c:pt idx="131">
                  <c:v>2809.0</c:v>
                </c:pt>
                <c:pt idx="132">
                  <c:v>2631.0</c:v>
                </c:pt>
                <c:pt idx="133">
                  <c:v>2347.0</c:v>
                </c:pt>
                <c:pt idx="134">
                  <c:v>3158.0</c:v>
                </c:pt>
                <c:pt idx="135">
                  <c:v>1903.0</c:v>
                </c:pt>
                <c:pt idx="136">
                  <c:v>2174.0</c:v>
                </c:pt>
                <c:pt idx="137">
                  <c:v>3189.0</c:v>
                </c:pt>
                <c:pt idx="138">
                  <c:v>3043.0</c:v>
                </c:pt>
                <c:pt idx="139">
                  <c:v>794.0</c:v>
                </c:pt>
                <c:pt idx="140">
                  <c:v>1905.0</c:v>
                </c:pt>
                <c:pt idx="141">
                  <c:v>8103.0</c:v>
                </c:pt>
                <c:pt idx="142">
                  <c:v>1926.0</c:v>
                </c:pt>
                <c:pt idx="143">
                  <c:v>3526.0</c:v>
                </c:pt>
                <c:pt idx="144">
                  <c:v>2327.0</c:v>
                </c:pt>
                <c:pt idx="145">
                  <c:v>2121.0</c:v>
                </c:pt>
                <c:pt idx="146">
                  <c:v>2078.0</c:v>
                </c:pt>
                <c:pt idx="147">
                  <c:v>1401.0</c:v>
                </c:pt>
                <c:pt idx="148">
                  <c:v>841.0</c:v>
                </c:pt>
                <c:pt idx="149">
                  <c:v>3762.0</c:v>
                </c:pt>
                <c:pt idx="150">
                  <c:v>4758.0</c:v>
                </c:pt>
                <c:pt idx="151">
                  <c:v>2547.0</c:v>
                </c:pt>
                <c:pt idx="152">
                  <c:v>2283.0</c:v>
                </c:pt>
                <c:pt idx="153">
                  <c:v>1153.0</c:v>
                </c:pt>
                <c:pt idx="154">
                  <c:v>918.0</c:v>
                </c:pt>
                <c:pt idx="155">
                  <c:v>4870.0</c:v>
                </c:pt>
                <c:pt idx="156">
                  <c:v>1191.0</c:v>
                </c:pt>
                <c:pt idx="157">
                  <c:v>2794.0</c:v>
                </c:pt>
                <c:pt idx="158">
                  <c:v>2916.0</c:v>
                </c:pt>
                <c:pt idx="159">
                  <c:v>2767.0</c:v>
                </c:pt>
                <c:pt idx="160">
                  <c:v>1813.0</c:v>
                </c:pt>
                <c:pt idx="161">
                  <c:v>2776.0</c:v>
                </c:pt>
                <c:pt idx="162">
                  <c:v>2758.0</c:v>
                </c:pt>
                <c:pt idx="163">
                  <c:v>4110.0</c:v>
                </c:pt>
                <c:pt idx="164">
                  <c:v>3225.0</c:v>
                </c:pt>
                <c:pt idx="165">
                  <c:v>4062.0</c:v>
                </c:pt>
                <c:pt idx="166">
                  <c:v>3297.0</c:v>
                </c:pt>
                <c:pt idx="167">
                  <c:v>2382.0</c:v>
                </c:pt>
                <c:pt idx="168">
                  <c:v>3103.0</c:v>
                </c:pt>
                <c:pt idx="169">
                  <c:v>2708.0</c:v>
                </c:pt>
                <c:pt idx="170">
                  <c:v>2754.0</c:v>
                </c:pt>
                <c:pt idx="171">
                  <c:v>1261.0</c:v>
                </c:pt>
                <c:pt idx="172">
                  <c:v>1022.0</c:v>
                </c:pt>
                <c:pt idx="173">
                  <c:v>3947.0</c:v>
                </c:pt>
                <c:pt idx="174">
                  <c:v>2469.0</c:v>
                </c:pt>
                <c:pt idx="175">
                  <c:v>7677.0</c:v>
                </c:pt>
                <c:pt idx="176">
                  <c:v>814.0</c:v>
                </c:pt>
                <c:pt idx="177">
                  <c:v>794.0</c:v>
                </c:pt>
                <c:pt idx="178">
                  <c:v>1600.0</c:v>
                </c:pt>
                <c:pt idx="179">
                  <c:v>1140.0</c:v>
                </c:pt>
                <c:pt idx="180">
                  <c:v>697.0</c:v>
                </c:pt>
                <c:pt idx="181">
                  <c:v>900.0</c:v>
                </c:pt>
                <c:pt idx="182">
                  <c:v>1247.0</c:v>
                </c:pt>
                <c:pt idx="183">
                  <c:v>1690.0</c:v>
                </c:pt>
                <c:pt idx="184">
                  <c:v>2011.0</c:v>
                </c:pt>
                <c:pt idx="185">
                  <c:v>1845.0</c:v>
                </c:pt>
                <c:pt idx="186">
                  <c:v>1084.0</c:v>
                </c:pt>
                <c:pt idx="187">
                  <c:v>767.0</c:v>
                </c:pt>
                <c:pt idx="188">
                  <c:v>458.0</c:v>
                </c:pt>
                <c:pt idx="189">
                  <c:v>1082.0</c:v>
                </c:pt>
                <c:pt idx="190">
                  <c:v>5070.0</c:v>
                </c:pt>
                <c:pt idx="191">
                  <c:v>2708.0</c:v>
                </c:pt>
                <c:pt idx="192">
                  <c:v>3342.0</c:v>
                </c:pt>
                <c:pt idx="193">
                  <c:v>3077.0</c:v>
                </c:pt>
                <c:pt idx="194">
                  <c:v>2946.0</c:v>
                </c:pt>
                <c:pt idx="195">
                  <c:v>4738.0</c:v>
                </c:pt>
                <c:pt idx="196">
                  <c:v>1019.0</c:v>
                </c:pt>
                <c:pt idx="197">
                  <c:v>2339.0</c:v>
                </c:pt>
                <c:pt idx="198">
                  <c:v>1004.0</c:v>
                </c:pt>
                <c:pt idx="199">
                  <c:v>2801.0</c:v>
                </c:pt>
                <c:pt idx="200">
                  <c:v>781.0</c:v>
                </c:pt>
                <c:pt idx="201">
                  <c:v>2123.0</c:v>
                </c:pt>
                <c:pt idx="202">
                  <c:v>1122.0</c:v>
                </c:pt>
                <c:pt idx="203">
                  <c:v>1343.0</c:v>
                </c:pt>
                <c:pt idx="204">
                  <c:v>814.0</c:v>
                </c:pt>
                <c:pt idx="205">
                  <c:v>2018.0</c:v>
                </c:pt>
                <c:pt idx="206">
                  <c:v>513.0</c:v>
                </c:pt>
                <c:pt idx="207">
                  <c:v>1615.0</c:v>
                </c:pt>
                <c:pt idx="208">
                  <c:v>395.0</c:v>
                </c:pt>
                <c:pt idx="209">
                  <c:v>1220.0</c:v>
                </c:pt>
                <c:pt idx="210">
                  <c:v>1490.0</c:v>
                </c:pt>
                <c:pt idx="211">
                  <c:v>2865.0</c:v>
                </c:pt>
                <c:pt idx="212">
                  <c:v>892.0</c:v>
                </c:pt>
                <c:pt idx="213">
                  <c:v>1274.0</c:v>
                </c:pt>
                <c:pt idx="214">
                  <c:v>1480.0</c:v>
                </c:pt>
                <c:pt idx="215">
                  <c:v>1777.0</c:v>
                </c:pt>
                <c:pt idx="216">
                  <c:v>705.0</c:v>
                </c:pt>
                <c:pt idx="217">
                  <c:v>1091.0</c:v>
                </c:pt>
                <c:pt idx="218">
                  <c:v>1241.0</c:v>
                </c:pt>
                <c:pt idx="219">
                  <c:v>876.0</c:v>
                </c:pt>
                <c:pt idx="220">
                  <c:v>433.0</c:v>
                </c:pt>
                <c:pt idx="221">
                  <c:v>1123.0</c:v>
                </c:pt>
                <c:pt idx="222">
                  <c:v>1769.0</c:v>
                </c:pt>
                <c:pt idx="223">
                  <c:v>834.0</c:v>
                </c:pt>
                <c:pt idx="224">
                  <c:v>886.0</c:v>
                </c:pt>
                <c:pt idx="225">
                  <c:v>1358.0</c:v>
                </c:pt>
                <c:pt idx="226">
                  <c:v>2850.0</c:v>
                </c:pt>
                <c:pt idx="227">
                  <c:v>2082.0</c:v>
                </c:pt>
                <c:pt idx="228">
                  <c:v>3437.0</c:v>
                </c:pt>
                <c:pt idx="229">
                  <c:v>1618.0</c:v>
                </c:pt>
                <c:pt idx="230">
                  <c:v>1385.0</c:v>
                </c:pt>
                <c:pt idx="231">
                  <c:v>1822.0</c:v>
                </c:pt>
                <c:pt idx="232">
                  <c:v>2069.0</c:v>
                </c:pt>
                <c:pt idx="233">
                  <c:v>1259.0</c:v>
                </c:pt>
                <c:pt idx="234">
                  <c:v>702.0</c:v>
                </c:pt>
                <c:pt idx="235">
                  <c:v>641.0</c:v>
                </c:pt>
                <c:pt idx="236">
                  <c:v>524.0</c:v>
                </c:pt>
                <c:pt idx="237">
                  <c:v>245.0</c:v>
                </c:pt>
                <c:pt idx="238">
                  <c:v>369.0</c:v>
                </c:pt>
                <c:pt idx="239">
                  <c:v>870.0</c:v>
                </c:pt>
                <c:pt idx="240">
                  <c:v>449.0</c:v>
                </c:pt>
                <c:pt idx="241">
                  <c:v>846.0</c:v>
                </c:pt>
                <c:pt idx="242">
                  <c:v>1263.0</c:v>
                </c:pt>
                <c:pt idx="243">
                  <c:v>1442.0</c:v>
                </c:pt>
                <c:pt idx="244">
                  <c:v>1875.0</c:v>
                </c:pt>
                <c:pt idx="245">
                  <c:v>2115.0</c:v>
                </c:pt>
                <c:pt idx="246">
                  <c:v>1255.0</c:v>
                </c:pt>
                <c:pt idx="247">
                  <c:v>855.0</c:v>
                </c:pt>
                <c:pt idx="248">
                  <c:v>1777.0</c:v>
                </c:pt>
                <c:pt idx="249">
                  <c:v>1310.0</c:v>
                </c:pt>
                <c:pt idx="250">
                  <c:v>1391.0</c:v>
                </c:pt>
                <c:pt idx="251">
                  <c:v>711.0</c:v>
                </c:pt>
                <c:pt idx="252">
                  <c:v>4001.0</c:v>
                </c:pt>
                <c:pt idx="253">
                  <c:v>1807.0</c:v>
                </c:pt>
                <c:pt idx="254">
                  <c:v>622.0</c:v>
                </c:pt>
                <c:pt idx="255">
                  <c:v>2109.0</c:v>
                </c:pt>
                <c:pt idx="256">
                  <c:v>1529.0</c:v>
                </c:pt>
                <c:pt idx="257">
                  <c:v>2278.0</c:v>
                </c:pt>
                <c:pt idx="258">
                  <c:v>1656.0</c:v>
                </c:pt>
                <c:pt idx="259">
                  <c:v>1850.0</c:v>
                </c:pt>
                <c:pt idx="260">
                  <c:v>1363.0</c:v>
                </c:pt>
                <c:pt idx="261">
                  <c:v>1567.0</c:v>
                </c:pt>
                <c:pt idx="262">
                  <c:v>2546.0</c:v>
                </c:pt>
                <c:pt idx="263">
                  <c:v>1274.0</c:v>
                </c:pt>
                <c:pt idx="264">
                  <c:v>1052.0</c:v>
                </c:pt>
                <c:pt idx="265">
                  <c:v>1220.0</c:v>
                </c:pt>
                <c:pt idx="266">
                  <c:v>7251.0</c:v>
                </c:pt>
                <c:pt idx="267">
                  <c:v>1231.0</c:v>
                </c:pt>
                <c:pt idx="268">
                  <c:v>1553.0</c:v>
                </c:pt>
                <c:pt idx="269">
                  <c:v>2366.0</c:v>
                </c:pt>
                <c:pt idx="270">
                  <c:v>1305.0</c:v>
                </c:pt>
                <c:pt idx="271">
                  <c:v>1509.0</c:v>
                </c:pt>
                <c:pt idx="272">
                  <c:v>2676.0</c:v>
                </c:pt>
                <c:pt idx="273">
                  <c:v>402.0</c:v>
                </c:pt>
                <c:pt idx="274">
                  <c:v>1097.0</c:v>
                </c:pt>
                <c:pt idx="275">
                  <c:v>1619.0</c:v>
                </c:pt>
                <c:pt idx="276">
                  <c:v>1555.0</c:v>
                </c:pt>
                <c:pt idx="277">
                  <c:v>977.0</c:v>
                </c:pt>
                <c:pt idx="278">
                  <c:v>1458.0</c:v>
                </c:pt>
                <c:pt idx="279">
                  <c:v>1597.0</c:v>
                </c:pt>
                <c:pt idx="280">
                  <c:v>1780.0</c:v>
                </c:pt>
                <c:pt idx="281">
                  <c:v>1708.0</c:v>
                </c:pt>
                <c:pt idx="282">
                  <c:v>1057.0</c:v>
                </c:pt>
                <c:pt idx="283">
                  <c:v>1682.0</c:v>
                </c:pt>
                <c:pt idx="284">
                  <c:v>1336.0</c:v>
                </c:pt>
                <c:pt idx="285">
                  <c:v>1400.0</c:v>
                </c:pt>
                <c:pt idx="286">
                  <c:v>1341.0</c:v>
                </c:pt>
                <c:pt idx="287">
                  <c:v>1222.0</c:v>
                </c:pt>
                <c:pt idx="288">
                  <c:v>1667.0</c:v>
                </c:pt>
                <c:pt idx="289">
                  <c:v>1750.0</c:v>
                </c:pt>
                <c:pt idx="290">
                  <c:v>6083.0</c:v>
                </c:pt>
                <c:pt idx="291">
                  <c:v>2295.0</c:v>
                </c:pt>
                <c:pt idx="292">
                  <c:v>1497.0</c:v>
                </c:pt>
                <c:pt idx="293">
                  <c:v>1649.0</c:v>
                </c:pt>
                <c:pt idx="294">
                  <c:v>2585.0</c:v>
                </c:pt>
                <c:pt idx="295">
                  <c:v>986.0</c:v>
                </c:pt>
                <c:pt idx="296">
                  <c:v>2117.0</c:v>
                </c:pt>
                <c:pt idx="297">
                  <c:v>1545.0</c:v>
                </c:pt>
                <c:pt idx="298">
                  <c:v>980.0</c:v>
                </c:pt>
                <c:pt idx="299">
                  <c:v>859.0</c:v>
                </c:pt>
                <c:pt idx="300">
                  <c:v>1200.0</c:v>
                </c:pt>
                <c:pt idx="301">
                  <c:v>1654.0</c:v>
                </c:pt>
                <c:pt idx="302">
                  <c:v>1068.0</c:v>
                </c:pt>
                <c:pt idx="303">
                  <c:v>6638.0</c:v>
                </c:pt>
                <c:pt idx="304">
                  <c:v>2300.0</c:v>
                </c:pt>
                <c:pt idx="305">
                  <c:v>1156.0</c:v>
                </c:pt>
                <c:pt idx="306">
                  <c:v>997.0</c:v>
                </c:pt>
                <c:pt idx="307">
                  <c:v>2193.0</c:v>
                </c:pt>
                <c:pt idx="308">
                  <c:v>1414.0</c:v>
                </c:pt>
                <c:pt idx="309">
                  <c:v>1779.0</c:v>
                </c:pt>
                <c:pt idx="310">
                  <c:v>938.0</c:v>
                </c:pt>
                <c:pt idx="311">
                  <c:v>800.0</c:v>
                </c:pt>
                <c:pt idx="312">
                  <c:v>730.0</c:v>
                </c:pt>
                <c:pt idx="313">
                  <c:v>1871.0</c:v>
                </c:pt>
                <c:pt idx="314">
                  <c:v>571.0</c:v>
                </c:pt>
                <c:pt idx="315">
                  <c:v>1596.0</c:v>
                </c:pt>
                <c:pt idx="316">
                  <c:v>1794.0</c:v>
                </c:pt>
                <c:pt idx="317">
                  <c:v>2595.0</c:v>
                </c:pt>
                <c:pt idx="318">
                  <c:v>4659.0</c:v>
                </c:pt>
                <c:pt idx="319">
                  <c:v>3374.0</c:v>
                </c:pt>
                <c:pt idx="320">
                  <c:v>1556.0</c:v>
                </c:pt>
                <c:pt idx="321">
                  <c:v>2009.0</c:v>
                </c:pt>
                <c:pt idx="322">
                  <c:v>1873.0</c:v>
                </c:pt>
                <c:pt idx="323">
                  <c:v>1595.0</c:v>
                </c:pt>
                <c:pt idx="324">
                  <c:v>1498.0</c:v>
                </c:pt>
                <c:pt idx="325">
                  <c:v>1422.0</c:v>
                </c:pt>
                <c:pt idx="326">
                  <c:v>3142.0</c:v>
                </c:pt>
                <c:pt idx="327">
                  <c:v>2161.0</c:v>
                </c:pt>
                <c:pt idx="328">
                  <c:v>2886.0</c:v>
                </c:pt>
                <c:pt idx="329">
                  <c:v>1982.0</c:v>
                </c:pt>
                <c:pt idx="330">
                  <c:v>4387.0</c:v>
                </c:pt>
                <c:pt idx="331">
                  <c:v>4871.0</c:v>
                </c:pt>
                <c:pt idx="332">
                  <c:v>6759.0</c:v>
                </c:pt>
                <c:pt idx="333">
                  <c:v>1674.0</c:v>
                </c:pt>
                <c:pt idx="334">
                  <c:v>2248.0</c:v>
                </c:pt>
                <c:pt idx="335">
                  <c:v>2197.0</c:v>
                </c:pt>
                <c:pt idx="336">
                  <c:v>1141.0</c:v>
                </c:pt>
                <c:pt idx="337">
                  <c:v>2558.0</c:v>
                </c:pt>
                <c:pt idx="338">
                  <c:v>1575.0</c:v>
                </c:pt>
                <c:pt idx="339">
                  <c:v>1262.0</c:v>
                </c:pt>
                <c:pt idx="340">
                  <c:v>1165.0</c:v>
                </c:pt>
                <c:pt idx="341">
                  <c:v>1362.0</c:v>
                </c:pt>
                <c:pt idx="342">
                  <c:v>835.0</c:v>
                </c:pt>
                <c:pt idx="343">
                  <c:v>3052.0</c:v>
                </c:pt>
                <c:pt idx="344">
                  <c:v>2943.0</c:v>
                </c:pt>
                <c:pt idx="345">
                  <c:v>1736.0</c:v>
                </c:pt>
                <c:pt idx="346">
                  <c:v>2766.0</c:v>
                </c:pt>
                <c:pt idx="347">
                  <c:v>1793.0</c:v>
                </c:pt>
                <c:pt idx="348">
                  <c:v>2117.0</c:v>
                </c:pt>
                <c:pt idx="349">
                  <c:v>1881.0</c:v>
                </c:pt>
                <c:pt idx="350">
                  <c:v>2780.0</c:v>
                </c:pt>
                <c:pt idx="351">
                  <c:v>1589.0</c:v>
                </c:pt>
                <c:pt idx="352">
                  <c:v>1005.0</c:v>
                </c:pt>
                <c:pt idx="353">
                  <c:v>5064.0</c:v>
                </c:pt>
                <c:pt idx="354">
                  <c:v>1928.0</c:v>
                </c:pt>
                <c:pt idx="355">
                  <c:v>271.0</c:v>
                </c:pt>
                <c:pt idx="356">
                  <c:v>2998.0</c:v>
                </c:pt>
                <c:pt idx="357">
                  <c:v>1892.0</c:v>
                </c:pt>
                <c:pt idx="358">
                  <c:v>1308.0</c:v>
                </c:pt>
                <c:pt idx="359">
                  <c:v>1967.0</c:v>
                </c:pt>
                <c:pt idx="360">
                  <c:v>3079.0</c:v>
                </c:pt>
                <c:pt idx="361">
                  <c:v>2633.0</c:v>
                </c:pt>
                <c:pt idx="362">
                  <c:v>923.0</c:v>
                </c:pt>
                <c:pt idx="363">
                  <c:v>1597.0</c:v>
                </c:pt>
                <c:pt idx="364">
                  <c:v>3320.0</c:v>
                </c:pt>
                <c:pt idx="365">
                  <c:v>3321.0</c:v>
                </c:pt>
                <c:pt idx="366">
                  <c:v>3232.0</c:v>
                </c:pt>
                <c:pt idx="367">
                  <c:v>929.0</c:v>
                </c:pt>
                <c:pt idx="368">
                  <c:v>1410.0</c:v>
                </c:pt>
                <c:pt idx="369">
                  <c:v>2157.0</c:v>
                </c:pt>
                <c:pt idx="370">
                  <c:v>794.0</c:v>
                </c:pt>
                <c:pt idx="371">
                  <c:v>789.0</c:v>
                </c:pt>
                <c:pt idx="372">
                  <c:v>2687.0</c:v>
                </c:pt>
                <c:pt idx="373">
                  <c:v>1928.0</c:v>
                </c:pt>
                <c:pt idx="374">
                  <c:v>1459.0</c:v>
                </c:pt>
                <c:pt idx="375">
                  <c:v>1142.0</c:v>
                </c:pt>
                <c:pt idx="376">
                  <c:v>595.0</c:v>
                </c:pt>
                <c:pt idx="377">
                  <c:v>2923.0</c:v>
                </c:pt>
                <c:pt idx="378">
                  <c:v>2418.0</c:v>
                </c:pt>
                <c:pt idx="379">
                  <c:v>2315.0</c:v>
                </c:pt>
              </c:numCache>
            </c:numRef>
          </c:val>
        </c:ser>
        <c:ser>
          <c:idx val="1"/>
          <c:order val="1"/>
          <c:tx>
            <c:v>2015r.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TABLICA!$D$4:$D$383</c:f>
              <c:numCache>
                <c:formatCode>#,##0</c:formatCode>
                <c:ptCount val="380"/>
                <c:pt idx="0">
                  <c:v>1120.0</c:v>
                </c:pt>
                <c:pt idx="1">
                  <c:v>1874.0</c:v>
                </c:pt>
                <c:pt idx="2">
                  <c:v>2813.0</c:v>
                </c:pt>
                <c:pt idx="3">
                  <c:v>590.0</c:v>
                </c:pt>
                <c:pt idx="4">
                  <c:v>16452.0</c:v>
                </c:pt>
                <c:pt idx="5">
                  <c:v>1990.0</c:v>
                </c:pt>
                <c:pt idx="6">
                  <c:v>695.0</c:v>
                </c:pt>
                <c:pt idx="7">
                  <c:v>1144.0</c:v>
                </c:pt>
                <c:pt idx="8">
                  <c:v>2040.0</c:v>
                </c:pt>
                <c:pt idx="9">
                  <c:v>1800.0</c:v>
                </c:pt>
                <c:pt idx="10">
                  <c:v>1185.0</c:v>
                </c:pt>
                <c:pt idx="11">
                  <c:v>1045.0</c:v>
                </c:pt>
                <c:pt idx="12">
                  <c:v>491.0</c:v>
                </c:pt>
                <c:pt idx="13">
                  <c:v>877.0</c:v>
                </c:pt>
                <c:pt idx="14">
                  <c:v>2219.0</c:v>
                </c:pt>
                <c:pt idx="15">
                  <c:v>1403.0</c:v>
                </c:pt>
                <c:pt idx="16">
                  <c:v>410.0</c:v>
                </c:pt>
                <c:pt idx="17">
                  <c:v>1428.0</c:v>
                </c:pt>
                <c:pt idx="18">
                  <c:v>2489.0</c:v>
                </c:pt>
                <c:pt idx="19">
                  <c:v>1392.0</c:v>
                </c:pt>
                <c:pt idx="20">
                  <c:v>1196.0</c:v>
                </c:pt>
                <c:pt idx="21">
                  <c:v>461.0</c:v>
                </c:pt>
                <c:pt idx="22">
                  <c:v>334.0</c:v>
                </c:pt>
                <c:pt idx="23">
                  <c:v>571.0</c:v>
                </c:pt>
                <c:pt idx="24">
                  <c:v>2107.0</c:v>
                </c:pt>
                <c:pt idx="25">
                  <c:v>1349.0</c:v>
                </c:pt>
                <c:pt idx="26">
                  <c:v>2343.0</c:v>
                </c:pt>
                <c:pt idx="27">
                  <c:v>2284.0</c:v>
                </c:pt>
                <c:pt idx="28">
                  <c:v>1616.0</c:v>
                </c:pt>
                <c:pt idx="29">
                  <c:v>2102.0</c:v>
                </c:pt>
                <c:pt idx="30">
                  <c:v>2475.0</c:v>
                </c:pt>
                <c:pt idx="31">
                  <c:v>1619.0</c:v>
                </c:pt>
                <c:pt idx="32">
                  <c:v>1414.0</c:v>
                </c:pt>
                <c:pt idx="33">
                  <c:v>683.0</c:v>
                </c:pt>
                <c:pt idx="34">
                  <c:v>1734.0</c:v>
                </c:pt>
                <c:pt idx="35">
                  <c:v>629.0</c:v>
                </c:pt>
                <c:pt idx="36">
                  <c:v>1566.0</c:v>
                </c:pt>
                <c:pt idx="37">
                  <c:v>812.0</c:v>
                </c:pt>
                <c:pt idx="38">
                  <c:v>2523.0</c:v>
                </c:pt>
                <c:pt idx="39">
                  <c:v>6655.0</c:v>
                </c:pt>
                <c:pt idx="40">
                  <c:v>2184.0</c:v>
                </c:pt>
                <c:pt idx="41">
                  <c:v>1375.0</c:v>
                </c:pt>
                <c:pt idx="42">
                  <c:v>8451.0</c:v>
                </c:pt>
                <c:pt idx="43">
                  <c:v>17055.0</c:v>
                </c:pt>
                <c:pt idx="44">
                  <c:v>2857.0</c:v>
                </c:pt>
                <c:pt idx="45">
                  <c:v>1655.0</c:v>
                </c:pt>
                <c:pt idx="46">
                  <c:v>1614.0</c:v>
                </c:pt>
                <c:pt idx="47">
                  <c:v>1302.0</c:v>
                </c:pt>
                <c:pt idx="48">
                  <c:v>990.0</c:v>
                </c:pt>
                <c:pt idx="49">
                  <c:v>4324.0</c:v>
                </c:pt>
                <c:pt idx="50">
                  <c:v>604.0</c:v>
                </c:pt>
                <c:pt idx="51">
                  <c:v>614.0</c:v>
                </c:pt>
                <c:pt idx="52">
                  <c:v>2141.0</c:v>
                </c:pt>
                <c:pt idx="53">
                  <c:v>1813.0</c:v>
                </c:pt>
                <c:pt idx="54">
                  <c:v>1153.0</c:v>
                </c:pt>
                <c:pt idx="55">
                  <c:v>1065.0</c:v>
                </c:pt>
                <c:pt idx="56">
                  <c:v>1770.0</c:v>
                </c:pt>
                <c:pt idx="57">
                  <c:v>1516.0</c:v>
                </c:pt>
                <c:pt idx="58">
                  <c:v>2215.0</c:v>
                </c:pt>
                <c:pt idx="59">
                  <c:v>1873.0</c:v>
                </c:pt>
                <c:pt idx="60">
                  <c:v>2685.0</c:v>
                </c:pt>
                <c:pt idx="61">
                  <c:v>578.0</c:v>
                </c:pt>
                <c:pt idx="62">
                  <c:v>903.0</c:v>
                </c:pt>
                <c:pt idx="63">
                  <c:v>1014.0</c:v>
                </c:pt>
                <c:pt idx="64">
                  <c:v>1361.0</c:v>
                </c:pt>
                <c:pt idx="65">
                  <c:v>1021.0</c:v>
                </c:pt>
                <c:pt idx="66">
                  <c:v>1068.0</c:v>
                </c:pt>
                <c:pt idx="67">
                  <c:v>2283.0</c:v>
                </c:pt>
                <c:pt idx="68">
                  <c:v>886.0</c:v>
                </c:pt>
                <c:pt idx="69">
                  <c:v>1189.0</c:v>
                </c:pt>
                <c:pt idx="70">
                  <c:v>697.0</c:v>
                </c:pt>
                <c:pt idx="71">
                  <c:v>1093.0</c:v>
                </c:pt>
                <c:pt idx="72">
                  <c:v>8387.0</c:v>
                </c:pt>
                <c:pt idx="73">
                  <c:v>2012.0</c:v>
                </c:pt>
                <c:pt idx="74">
                  <c:v>3452.0</c:v>
                </c:pt>
                <c:pt idx="75">
                  <c:v>3941.0</c:v>
                </c:pt>
                <c:pt idx="76">
                  <c:v>1190.0</c:v>
                </c:pt>
                <c:pt idx="77">
                  <c:v>1794.0</c:v>
                </c:pt>
                <c:pt idx="78">
                  <c:v>2628.0</c:v>
                </c:pt>
                <c:pt idx="79">
                  <c:v>1647.0</c:v>
                </c:pt>
                <c:pt idx="80">
                  <c:v>2003.0</c:v>
                </c:pt>
                <c:pt idx="81">
                  <c:v>1660.0</c:v>
                </c:pt>
                <c:pt idx="82">
                  <c:v>1503.0</c:v>
                </c:pt>
                <c:pt idx="83">
                  <c:v>3188.0</c:v>
                </c:pt>
                <c:pt idx="84">
                  <c:v>2057.0</c:v>
                </c:pt>
                <c:pt idx="85">
                  <c:v>2690.0</c:v>
                </c:pt>
                <c:pt idx="86">
                  <c:v>821.0</c:v>
                </c:pt>
                <c:pt idx="87">
                  <c:v>1938.0</c:v>
                </c:pt>
                <c:pt idx="88">
                  <c:v>1761.0</c:v>
                </c:pt>
                <c:pt idx="89">
                  <c:v>1744.0</c:v>
                </c:pt>
                <c:pt idx="90">
                  <c:v>2180.0</c:v>
                </c:pt>
                <c:pt idx="91">
                  <c:v>2037.0</c:v>
                </c:pt>
                <c:pt idx="92">
                  <c:v>992.0</c:v>
                </c:pt>
                <c:pt idx="93">
                  <c:v>1896.0</c:v>
                </c:pt>
                <c:pt idx="94">
                  <c:v>3842.0</c:v>
                </c:pt>
                <c:pt idx="95">
                  <c:v>750.0</c:v>
                </c:pt>
                <c:pt idx="96">
                  <c:v>2692.0</c:v>
                </c:pt>
                <c:pt idx="97">
                  <c:v>1283.0</c:v>
                </c:pt>
                <c:pt idx="98">
                  <c:v>1128.0</c:v>
                </c:pt>
                <c:pt idx="99">
                  <c:v>3898.0</c:v>
                </c:pt>
                <c:pt idx="100">
                  <c:v>1293.0</c:v>
                </c:pt>
                <c:pt idx="101">
                  <c:v>2396.0</c:v>
                </c:pt>
                <c:pt idx="102">
                  <c:v>2069.0</c:v>
                </c:pt>
                <c:pt idx="103">
                  <c:v>1321.0</c:v>
                </c:pt>
                <c:pt idx="104">
                  <c:v>3452.0</c:v>
                </c:pt>
                <c:pt idx="105">
                  <c:v>808.0</c:v>
                </c:pt>
                <c:pt idx="106">
                  <c:v>715.0</c:v>
                </c:pt>
                <c:pt idx="107">
                  <c:v>723.0</c:v>
                </c:pt>
                <c:pt idx="108">
                  <c:v>463.0</c:v>
                </c:pt>
                <c:pt idx="109">
                  <c:v>952.0</c:v>
                </c:pt>
                <c:pt idx="110">
                  <c:v>558.0</c:v>
                </c:pt>
                <c:pt idx="111">
                  <c:v>1555.0</c:v>
                </c:pt>
                <c:pt idx="112">
                  <c:v>966.0</c:v>
                </c:pt>
                <c:pt idx="113">
                  <c:v>1197.0</c:v>
                </c:pt>
                <c:pt idx="114">
                  <c:v>426.0</c:v>
                </c:pt>
                <c:pt idx="115">
                  <c:v>2620.0</c:v>
                </c:pt>
                <c:pt idx="116">
                  <c:v>2067.0</c:v>
                </c:pt>
                <c:pt idx="117">
                  <c:v>2070.0</c:v>
                </c:pt>
                <c:pt idx="118">
                  <c:v>577.0</c:v>
                </c:pt>
                <c:pt idx="119">
                  <c:v>2956.0</c:v>
                </c:pt>
                <c:pt idx="120">
                  <c:v>711.0</c:v>
                </c:pt>
                <c:pt idx="121">
                  <c:v>676.0</c:v>
                </c:pt>
                <c:pt idx="122">
                  <c:v>310.0</c:v>
                </c:pt>
                <c:pt idx="123">
                  <c:v>741.0</c:v>
                </c:pt>
                <c:pt idx="124">
                  <c:v>2655.0</c:v>
                </c:pt>
                <c:pt idx="125">
                  <c:v>822.0</c:v>
                </c:pt>
                <c:pt idx="126">
                  <c:v>1657.0</c:v>
                </c:pt>
                <c:pt idx="127">
                  <c:v>1474.0</c:v>
                </c:pt>
                <c:pt idx="128">
                  <c:v>1530.0</c:v>
                </c:pt>
                <c:pt idx="129">
                  <c:v>1006.0</c:v>
                </c:pt>
                <c:pt idx="130">
                  <c:v>2309.0</c:v>
                </c:pt>
                <c:pt idx="131">
                  <c:v>2316.0</c:v>
                </c:pt>
                <c:pt idx="132">
                  <c:v>2192.0</c:v>
                </c:pt>
                <c:pt idx="133">
                  <c:v>1539.0</c:v>
                </c:pt>
                <c:pt idx="134">
                  <c:v>2665.0</c:v>
                </c:pt>
                <c:pt idx="135">
                  <c:v>1513.0</c:v>
                </c:pt>
                <c:pt idx="136">
                  <c:v>1845.0</c:v>
                </c:pt>
                <c:pt idx="137">
                  <c:v>2600.0</c:v>
                </c:pt>
                <c:pt idx="138">
                  <c:v>2252.0</c:v>
                </c:pt>
                <c:pt idx="139">
                  <c:v>655.0</c:v>
                </c:pt>
                <c:pt idx="140">
                  <c:v>1737.0</c:v>
                </c:pt>
                <c:pt idx="141">
                  <c:v>6557.0</c:v>
                </c:pt>
                <c:pt idx="142">
                  <c:v>1457.0</c:v>
                </c:pt>
                <c:pt idx="143">
                  <c:v>2596.0</c:v>
                </c:pt>
                <c:pt idx="144">
                  <c:v>1263.0</c:v>
                </c:pt>
                <c:pt idx="145">
                  <c:v>1566.0</c:v>
                </c:pt>
                <c:pt idx="146">
                  <c:v>1568.0</c:v>
                </c:pt>
                <c:pt idx="147">
                  <c:v>1293.0</c:v>
                </c:pt>
                <c:pt idx="148">
                  <c:v>758.0</c:v>
                </c:pt>
                <c:pt idx="149">
                  <c:v>3176.0</c:v>
                </c:pt>
                <c:pt idx="150">
                  <c:v>3604.0</c:v>
                </c:pt>
                <c:pt idx="151">
                  <c:v>1985.0</c:v>
                </c:pt>
                <c:pt idx="152">
                  <c:v>1485.0</c:v>
                </c:pt>
                <c:pt idx="153">
                  <c:v>1038.0</c:v>
                </c:pt>
                <c:pt idx="154">
                  <c:v>707.0</c:v>
                </c:pt>
                <c:pt idx="155">
                  <c:v>4313.0</c:v>
                </c:pt>
                <c:pt idx="156">
                  <c:v>997.0</c:v>
                </c:pt>
                <c:pt idx="157">
                  <c:v>2220.0</c:v>
                </c:pt>
                <c:pt idx="158">
                  <c:v>2443.0</c:v>
                </c:pt>
                <c:pt idx="159">
                  <c:v>2153.0</c:v>
                </c:pt>
                <c:pt idx="160">
                  <c:v>1264.0</c:v>
                </c:pt>
                <c:pt idx="161">
                  <c:v>1896.0</c:v>
                </c:pt>
                <c:pt idx="162">
                  <c:v>2156.0</c:v>
                </c:pt>
                <c:pt idx="163">
                  <c:v>4183.0</c:v>
                </c:pt>
                <c:pt idx="164">
                  <c:v>2799.0</c:v>
                </c:pt>
                <c:pt idx="165">
                  <c:v>4141.0</c:v>
                </c:pt>
                <c:pt idx="166">
                  <c:v>2675.0</c:v>
                </c:pt>
                <c:pt idx="167">
                  <c:v>2144.0</c:v>
                </c:pt>
                <c:pt idx="168">
                  <c:v>2961.0</c:v>
                </c:pt>
                <c:pt idx="169">
                  <c:v>1885.0</c:v>
                </c:pt>
                <c:pt idx="170">
                  <c:v>1708.0</c:v>
                </c:pt>
                <c:pt idx="171">
                  <c:v>1035.0</c:v>
                </c:pt>
                <c:pt idx="172">
                  <c:v>1030.0</c:v>
                </c:pt>
                <c:pt idx="173">
                  <c:v>3169.0</c:v>
                </c:pt>
                <c:pt idx="174">
                  <c:v>2217.0</c:v>
                </c:pt>
                <c:pt idx="175">
                  <c:v>6061.0</c:v>
                </c:pt>
                <c:pt idx="176">
                  <c:v>799.0</c:v>
                </c:pt>
                <c:pt idx="177">
                  <c:v>618.0</c:v>
                </c:pt>
                <c:pt idx="178">
                  <c:v>1251.0</c:v>
                </c:pt>
                <c:pt idx="179">
                  <c:v>1036.0</c:v>
                </c:pt>
                <c:pt idx="180">
                  <c:v>722.0</c:v>
                </c:pt>
                <c:pt idx="181">
                  <c:v>807.0</c:v>
                </c:pt>
                <c:pt idx="182">
                  <c:v>948.0</c:v>
                </c:pt>
                <c:pt idx="183">
                  <c:v>1340.0</c:v>
                </c:pt>
                <c:pt idx="184">
                  <c:v>1619.0</c:v>
                </c:pt>
                <c:pt idx="185">
                  <c:v>1423.0</c:v>
                </c:pt>
                <c:pt idx="186">
                  <c:v>905.0</c:v>
                </c:pt>
                <c:pt idx="187">
                  <c:v>543.0</c:v>
                </c:pt>
                <c:pt idx="188">
                  <c:v>256.0</c:v>
                </c:pt>
                <c:pt idx="189">
                  <c:v>735.0</c:v>
                </c:pt>
                <c:pt idx="190">
                  <c:v>3573.0</c:v>
                </c:pt>
                <c:pt idx="191">
                  <c:v>1806.0</c:v>
                </c:pt>
                <c:pt idx="192">
                  <c:v>2445.0</c:v>
                </c:pt>
                <c:pt idx="193">
                  <c:v>2566.0</c:v>
                </c:pt>
                <c:pt idx="194">
                  <c:v>1805.0</c:v>
                </c:pt>
                <c:pt idx="195">
                  <c:v>3801.0</c:v>
                </c:pt>
                <c:pt idx="196">
                  <c:v>818.0</c:v>
                </c:pt>
                <c:pt idx="197">
                  <c:v>1993.0</c:v>
                </c:pt>
                <c:pt idx="198">
                  <c:v>908.0</c:v>
                </c:pt>
                <c:pt idx="199">
                  <c:v>2095.0</c:v>
                </c:pt>
                <c:pt idx="200">
                  <c:v>625.0</c:v>
                </c:pt>
                <c:pt idx="201">
                  <c:v>1044.0</c:v>
                </c:pt>
                <c:pt idx="202">
                  <c:v>733.0</c:v>
                </c:pt>
                <c:pt idx="203">
                  <c:v>480.0</c:v>
                </c:pt>
                <c:pt idx="204">
                  <c:v>574.0</c:v>
                </c:pt>
                <c:pt idx="205">
                  <c:v>1153.0</c:v>
                </c:pt>
                <c:pt idx="206">
                  <c:v>199.0</c:v>
                </c:pt>
                <c:pt idx="207">
                  <c:v>921.0</c:v>
                </c:pt>
                <c:pt idx="208">
                  <c:v>406.0</c:v>
                </c:pt>
                <c:pt idx="209">
                  <c:v>618.0</c:v>
                </c:pt>
                <c:pt idx="210">
                  <c:v>1006.0</c:v>
                </c:pt>
                <c:pt idx="211">
                  <c:v>1893.0</c:v>
                </c:pt>
                <c:pt idx="212">
                  <c:v>543.0</c:v>
                </c:pt>
                <c:pt idx="213">
                  <c:v>991.0</c:v>
                </c:pt>
                <c:pt idx="214">
                  <c:v>1032.0</c:v>
                </c:pt>
                <c:pt idx="215">
                  <c:v>1057.0</c:v>
                </c:pt>
                <c:pt idx="216">
                  <c:v>567.0</c:v>
                </c:pt>
                <c:pt idx="217">
                  <c:v>1282.0</c:v>
                </c:pt>
                <c:pt idx="218">
                  <c:v>848.0</c:v>
                </c:pt>
                <c:pt idx="219">
                  <c:v>536.0</c:v>
                </c:pt>
                <c:pt idx="220">
                  <c:v>236.0</c:v>
                </c:pt>
                <c:pt idx="221">
                  <c:v>656.0</c:v>
                </c:pt>
                <c:pt idx="222">
                  <c:v>1145.0</c:v>
                </c:pt>
                <c:pt idx="223">
                  <c:v>547.0</c:v>
                </c:pt>
                <c:pt idx="224">
                  <c:v>253.0</c:v>
                </c:pt>
                <c:pt idx="225">
                  <c:v>818.0</c:v>
                </c:pt>
                <c:pt idx="226">
                  <c:v>1756.0</c:v>
                </c:pt>
                <c:pt idx="227">
                  <c:v>1985.0</c:v>
                </c:pt>
                <c:pt idx="228">
                  <c:v>2926.0</c:v>
                </c:pt>
                <c:pt idx="229">
                  <c:v>807.0</c:v>
                </c:pt>
                <c:pt idx="230">
                  <c:v>787.0</c:v>
                </c:pt>
                <c:pt idx="231">
                  <c:v>1221.0</c:v>
                </c:pt>
                <c:pt idx="232">
                  <c:v>1768.0</c:v>
                </c:pt>
                <c:pt idx="233">
                  <c:v>988.0</c:v>
                </c:pt>
                <c:pt idx="234">
                  <c:v>478.0</c:v>
                </c:pt>
                <c:pt idx="235">
                  <c:v>500.0</c:v>
                </c:pt>
                <c:pt idx="236">
                  <c:v>298.0</c:v>
                </c:pt>
                <c:pt idx="237">
                  <c:v>179.0</c:v>
                </c:pt>
                <c:pt idx="238">
                  <c:v>254.0</c:v>
                </c:pt>
                <c:pt idx="239">
                  <c:v>569.0</c:v>
                </c:pt>
                <c:pt idx="240">
                  <c:v>309.0</c:v>
                </c:pt>
                <c:pt idx="241">
                  <c:v>587.0</c:v>
                </c:pt>
                <c:pt idx="242">
                  <c:v>861.0</c:v>
                </c:pt>
                <c:pt idx="243">
                  <c:v>603.0</c:v>
                </c:pt>
                <c:pt idx="244">
                  <c:v>1288.0</c:v>
                </c:pt>
                <c:pt idx="245">
                  <c:v>692.0</c:v>
                </c:pt>
                <c:pt idx="246">
                  <c:v>1136.0</c:v>
                </c:pt>
                <c:pt idx="247">
                  <c:v>549.0</c:v>
                </c:pt>
                <c:pt idx="248">
                  <c:v>1463.0</c:v>
                </c:pt>
                <c:pt idx="249">
                  <c:v>804.0</c:v>
                </c:pt>
                <c:pt idx="250">
                  <c:v>1056.0</c:v>
                </c:pt>
                <c:pt idx="251">
                  <c:v>353.0</c:v>
                </c:pt>
                <c:pt idx="252">
                  <c:v>2466.0</c:v>
                </c:pt>
                <c:pt idx="253">
                  <c:v>1685.0</c:v>
                </c:pt>
                <c:pt idx="254">
                  <c:v>630.0</c:v>
                </c:pt>
                <c:pt idx="255">
                  <c:v>1604.0</c:v>
                </c:pt>
                <c:pt idx="256">
                  <c:v>1304.0</c:v>
                </c:pt>
                <c:pt idx="257">
                  <c:v>1625.0</c:v>
                </c:pt>
                <c:pt idx="258">
                  <c:v>1208.0</c:v>
                </c:pt>
                <c:pt idx="259">
                  <c:v>1764.0</c:v>
                </c:pt>
                <c:pt idx="260">
                  <c:v>924.0</c:v>
                </c:pt>
                <c:pt idx="261">
                  <c:v>943.0</c:v>
                </c:pt>
                <c:pt idx="262">
                  <c:v>2119.0</c:v>
                </c:pt>
                <c:pt idx="263">
                  <c:v>1069.0</c:v>
                </c:pt>
                <c:pt idx="264">
                  <c:v>754.0</c:v>
                </c:pt>
                <c:pt idx="265">
                  <c:v>1081.0</c:v>
                </c:pt>
                <c:pt idx="266">
                  <c:v>4911.0</c:v>
                </c:pt>
                <c:pt idx="267">
                  <c:v>734.0</c:v>
                </c:pt>
                <c:pt idx="268">
                  <c:v>1318.0</c:v>
                </c:pt>
                <c:pt idx="269">
                  <c:v>1554.0</c:v>
                </c:pt>
                <c:pt idx="270">
                  <c:v>1031.0</c:v>
                </c:pt>
                <c:pt idx="271">
                  <c:v>850.0</c:v>
                </c:pt>
                <c:pt idx="272">
                  <c:v>1908.0</c:v>
                </c:pt>
                <c:pt idx="273">
                  <c:v>286.0</c:v>
                </c:pt>
                <c:pt idx="274">
                  <c:v>504.0</c:v>
                </c:pt>
                <c:pt idx="275">
                  <c:v>1013.0</c:v>
                </c:pt>
                <c:pt idx="276">
                  <c:v>1168.0</c:v>
                </c:pt>
                <c:pt idx="277">
                  <c:v>488.0</c:v>
                </c:pt>
                <c:pt idx="278">
                  <c:v>871.0</c:v>
                </c:pt>
                <c:pt idx="279">
                  <c:v>1151.0</c:v>
                </c:pt>
                <c:pt idx="280">
                  <c:v>1029.0</c:v>
                </c:pt>
                <c:pt idx="281">
                  <c:v>1331.0</c:v>
                </c:pt>
                <c:pt idx="282">
                  <c:v>537.0</c:v>
                </c:pt>
                <c:pt idx="283">
                  <c:v>1654.0</c:v>
                </c:pt>
                <c:pt idx="284">
                  <c:v>964.0</c:v>
                </c:pt>
                <c:pt idx="285">
                  <c:v>1000.0</c:v>
                </c:pt>
                <c:pt idx="286">
                  <c:v>495.0</c:v>
                </c:pt>
                <c:pt idx="287">
                  <c:v>928.0</c:v>
                </c:pt>
                <c:pt idx="288">
                  <c:v>1221.0</c:v>
                </c:pt>
                <c:pt idx="289">
                  <c:v>895.0</c:v>
                </c:pt>
                <c:pt idx="290">
                  <c:v>4200.0</c:v>
                </c:pt>
                <c:pt idx="291">
                  <c:v>1711.0</c:v>
                </c:pt>
                <c:pt idx="292">
                  <c:v>1068.0</c:v>
                </c:pt>
                <c:pt idx="293">
                  <c:v>888.0</c:v>
                </c:pt>
                <c:pt idx="294">
                  <c:v>1471.0</c:v>
                </c:pt>
                <c:pt idx="295">
                  <c:v>594.0</c:v>
                </c:pt>
                <c:pt idx="296">
                  <c:v>1273.0</c:v>
                </c:pt>
                <c:pt idx="297">
                  <c:v>1093.0</c:v>
                </c:pt>
                <c:pt idx="298">
                  <c:v>759.0</c:v>
                </c:pt>
                <c:pt idx="299">
                  <c:v>547.0</c:v>
                </c:pt>
                <c:pt idx="300">
                  <c:v>802.0</c:v>
                </c:pt>
                <c:pt idx="301">
                  <c:v>928.0</c:v>
                </c:pt>
                <c:pt idx="302">
                  <c:v>818.0</c:v>
                </c:pt>
                <c:pt idx="303">
                  <c:v>4590.0</c:v>
                </c:pt>
                <c:pt idx="304">
                  <c:v>1364.0</c:v>
                </c:pt>
                <c:pt idx="305">
                  <c:v>860.0</c:v>
                </c:pt>
                <c:pt idx="306">
                  <c:v>616.0</c:v>
                </c:pt>
                <c:pt idx="307">
                  <c:v>1614.0</c:v>
                </c:pt>
                <c:pt idx="308">
                  <c:v>1075.0</c:v>
                </c:pt>
                <c:pt idx="309">
                  <c:v>1412.0</c:v>
                </c:pt>
                <c:pt idx="310">
                  <c:v>831.0</c:v>
                </c:pt>
                <c:pt idx="311">
                  <c:v>792.0</c:v>
                </c:pt>
                <c:pt idx="312">
                  <c:v>616.0</c:v>
                </c:pt>
                <c:pt idx="313">
                  <c:v>1458.0</c:v>
                </c:pt>
                <c:pt idx="314">
                  <c:v>499.0</c:v>
                </c:pt>
                <c:pt idx="315">
                  <c:v>1322.0</c:v>
                </c:pt>
                <c:pt idx="316">
                  <c:v>1246.0</c:v>
                </c:pt>
                <c:pt idx="317">
                  <c:v>1882.0</c:v>
                </c:pt>
                <c:pt idx="318">
                  <c:v>2932.0</c:v>
                </c:pt>
                <c:pt idx="319">
                  <c:v>2398.0</c:v>
                </c:pt>
                <c:pt idx="320">
                  <c:v>1439.0</c:v>
                </c:pt>
                <c:pt idx="321">
                  <c:v>1265.0</c:v>
                </c:pt>
                <c:pt idx="322">
                  <c:v>1354.0</c:v>
                </c:pt>
                <c:pt idx="323">
                  <c:v>680.0</c:v>
                </c:pt>
                <c:pt idx="324">
                  <c:v>1043.0</c:v>
                </c:pt>
                <c:pt idx="325">
                  <c:v>1133.0</c:v>
                </c:pt>
                <c:pt idx="326">
                  <c:v>1821.0</c:v>
                </c:pt>
                <c:pt idx="327">
                  <c:v>1423.0</c:v>
                </c:pt>
                <c:pt idx="328">
                  <c:v>1932.0</c:v>
                </c:pt>
                <c:pt idx="329">
                  <c:v>1771.0</c:v>
                </c:pt>
                <c:pt idx="330">
                  <c:v>3922.0</c:v>
                </c:pt>
                <c:pt idx="331">
                  <c:v>3944.0</c:v>
                </c:pt>
                <c:pt idx="332">
                  <c:v>4546.0</c:v>
                </c:pt>
                <c:pt idx="333">
                  <c:v>1090.0</c:v>
                </c:pt>
                <c:pt idx="334">
                  <c:v>1733.0</c:v>
                </c:pt>
                <c:pt idx="335">
                  <c:v>1487.0</c:v>
                </c:pt>
                <c:pt idx="336">
                  <c:v>852.0</c:v>
                </c:pt>
                <c:pt idx="337">
                  <c:v>1655.0</c:v>
                </c:pt>
                <c:pt idx="338">
                  <c:v>1220.0</c:v>
                </c:pt>
                <c:pt idx="339">
                  <c:v>967.0</c:v>
                </c:pt>
                <c:pt idx="340">
                  <c:v>668.0</c:v>
                </c:pt>
                <c:pt idx="341">
                  <c:v>1067.0</c:v>
                </c:pt>
                <c:pt idx="342">
                  <c:v>803.0</c:v>
                </c:pt>
                <c:pt idx="343">
                  <c:v>2488.0</c:v>
                </c:pt>
                <c:pt idx="344">
                  <c:v>2169.0</c:v>
                </c:pt>
                <c:pt idx="345">
                  <c:v>844.0</c:v>
                </c:pt>
                <c:pt idx="346">
                  <c:v>1754.0</c:v>
                </c:pt>
                <c:pt idx="347">
                  <c:v>858.0</c:v>
                </c:pt>
                <c:pt idx="348">
                  <c:v>1181.0</c:v>
                </c:pt>
                <c:pt idx="349">
                  <c:v>1431.0</c:v>
                </c:pt>
                <c:pt idx="350">
                  <c:v>1763.0</c:v>
                </c:pt>
                <c:pt idx="351">
                  <c:v>1285.0</c:v>
                </c:pt>
                <c:pt idx="352">
                  <c:v>374.0</c:v>
                </c:pt>
                <c:pt idx="353">
                  <c:v>3597.0</c:v>
                </c:pt>
                <c:pt idx="354">
                  <c:v>1807.0</c:v>
                </c:pt>
                <c:pt idx="355">
                  <c:v>219.0</c:v>
                </c:pt>
                <c:pt idx="356">
                  <c:v>2103.0</c:v>
                </c:pt>
                <c:pt idx="357">
                  <c:v>1494.0</c:v>
                </c:pt>
                <c:pt idx="358">
                  <c:v>923.0</c:v>
                </c:pt>
                <c:pt idx="359">
                  <c:v>1792.0</c:v>
                </c:pt>
                <c:pt idx="360">
                  <c:v>2319.0</c:v>
                </c:pt>
                <c:pt idx="361">
                  <c:v>2115.0</c:v>
                </c:pt>
                <c:pt idx="362">
                  <c:v>505.0</c:v>
                </c:pt>
                <c:pt idx="363">
                  <c:v>820.0</c:v>
                </c:pt>
                <c:pt idx="364">
                  <c:v>2055.0</c:v>
                </c:pt>
                <c:pt idx="365">
                  <c:v>2389.0</c:v>
                </c:pt>
                <c:pt idx="366">
                  <c:v>2132.0</c:v>
                </c:pt>
                <c:pt idx="367">
                  <c:v>829.0</c:v>
                </c:pt>
                <c:pt idx="368">
                  <c:v>1073.0</c:v>
                </c:pt>
                <c:pt idx="369">
                  <c:v>1515.0</c:v>
                </c:pt>
                <c:pt idx="370">
                  <c:v>712.0</c:v>
                </c:pt>
                <c:pt idx="371">
                  <c:v>678.0</c:v>
                </c:pt>
                <c:pt idx="372">
                  <c:v>2234.0</c:v>
                </c:pt>
                <c:pt idx="373">
                  <c:v>2107.0</c:v>
                </c:pt>
                <c:pt idx="374">
                  <c:v>1319.0</c:v>
                </c:pt>
                <c:pt idx="375">
                  <c:v>982.0</c:v>
                </c:pt>
                <c:pt idx="376">
                  <c:v>457.0</c:v>
                </c:pt>
                <c:pt idx="377">
                  <c:v>2512.0</c:v>
                </c:pt>
                <c:pt idx="378">
                  <c:v>1386.0</c:v>
                </c:pt>
                <c:pt idx="379">
                  <c:v>1666.0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593488"/>
        <c:axId val="2144596928"/>
      </c:barChart>
      <c:catAx>
        <c:axId val="2144593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44596928"/>
        <c:crosses val="autoZero"/>
        <c:auto val="1"/>
        <c:lblAlgn val="ctr"/>
        <c:lblOffset val="100"/>
        <c:noMultiLvlLbl val="0"/>
      </c:catAx>
      <c:valAx>
        <c:axId val="21445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4459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467360</xdr:colOff>
      <xdr:row>54</xdr:row>
      <xdr:rowOff>25400</xdr:rowOff>
    </xdr:from>
    <xdr:to>
      <xdr:col>10</xdr:col>
      <xdr:colOff>345440</xdr:colOff>
      <xdr:row>70</xdr:row>
      <xdr:rowOff>111760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121920</xdr:colOff>
      <xdr:row>75</xdr:row>
      <xdr:rowOff>50800</xdr:rowOff>
    </xdr:from>
    <xdr:to>
      <xdr:col>14</xdr:col>
      <xdr:colOff>0</xdr:colOff>
      <xdr:row>95</xdr:row>
      <xdr:rowOff>132080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345440</xdr:colOff>
      <xdr:row>54</xdr:row>
      <xdr:rowOff>81280</xdr:rowOff>
    </xdr:from>
    <xdr:to>
      <xdr:col>18</xdr:col>
      <xdr:colOff>233680</xdr:colOff>
      <xdr:row>70</xdr:row>
      <xdr:rowOff>0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91440</xdr:colOff>
      <xdr:row>30</xdr:row>
      <xdr:rowOff>10160</xdr:rowOff>
    </xdr:from>
    <xdr:to>
      <xdr:col>25</xdr:col>
      <xdr:colOff>640080</xdr:colOff>
      <xdr:row>44</xdr:row>
      <xdr:rowOff>50800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655320</xdr:colOff>
      <xdr:row>348</xdr:row>
      <xdr:rowOff>182880</xdr:rowOff>
    </xdr:from>
    <xdr:to>
      <xdr:col>8</xdr:col>
      <xdr:colOff>1193800</xdr:colOff>
      <xdr:row>363</xdr:row>
      <xdr:rowOff>20320</xdr:rowOff>
    </xdr:to>
    <xdr:graphicFrame macro="">
      <xdr:nvGraphicFramePr>
        <xdr:cNvPr id="9" name="Wykres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żytkownik Microsoft Office" refreshedDate="42843.640302199077" createdVersion="4" refreshedVersion="4" minRefreshableVersion="3" recordCount="382">
  <cacheSource type="worksheet">
    <worksheetSource ref="A1:C383" sheet="TABLICA"/>
  </cacheSource>
  <cacheFields count="3">
    <cacheField name="Kod" numFmtId="0">
      <sharedItems containsBlank="1"/>
    </cacheField>
    <cacheField name="Nazwa" numFmtId="0">
      <sharedItems containsBlank="1" count="371">
        <m/>
        <s v="Powiat łódzki wschodni"/>
        <s v="Powiat pabianicki"/>
        <s v="Powiat zgierski"/>
        <s v="Powiat brzeziński"/>
        <s v="Powiat m.Łódź"/>
        <s v="Powiat bełchatowski"/>
        <s v="Powiat opoczyński"/>
        <s v="Powiat piotrkowski"/>
        <s v="Powiat radomszczański"/>
        <s v="Powiat tomaszowski"/>
        <s v="Powiat m.Piotrków Trybunalski"/>
        <s v="Powiat łaski"/>
        <s v="Powiat pajęczański"/>
        <s v="Powiat poddębicki"/>
        <s v="Powiat sieradzki"/>
        <s v="Powiat wieluński"/>
        <s v="Powiat wieruszowski"/>
        <s v="Powiat zduńskowolski"/>
        <s v="Powiat kutnowski"/>
        <s v="Powiat łęczycki"/>
        <s v="Powiat łowicki"/>
        <s v="Powiat rawski"/>
        <s v="Powiat skierniewicki"/>
        <s v="Powiat m.Skierniewice"/>
        <s v="Powiat ciechanowski"/>
        <s v="Powiat mławski"/>
        <s v="Powiat płoński"/>
        <s v="Powiat pułtuski"/>
        <s v="Powiat żuromiński"/>
        <s v="Powiat makowski"/>
        <s v="Powiat ostrołęcki"/>
        <s v="Powiat ostrowski"/>
        <s v="Powiat przasnyski"/>
        <s v="Powiat wyszkowski"/>
        <s v="Powiat m.Ostrołęka"/>
        <s v="Powiat białobrzeski"/>
        <s v="Powiat kozienicki"/>
        <s v="Powiat lipski"/>
        <s v="Powiat przysuski"/>
        <s v="Powiat radomski"/>
        <s v="Powiat szydłowiecki"/>
        <s v="Powiat zwoleński"/>
        <s v="Powiat m.Radom"/>
        <s v="Powiat m. st. Warszawa"/>
        <s v="Powiat garwoliński"/>
        <s v="Powiat legionowski"/>
        <s v="Powiat miński"/>
        <s v="Powiat nowodworski"/>
        <s v="Powiat otwocki"/>
        <s v="Powiat wołomiński"/>
        <s v="Powiat grodziski"/>
        <s v="Powiat grójecki"/>
        <s v="Powiat piaseczyński"/>
        <s v="Powiat pruszkowski"/>
        <s v="Powiat sochaczewski"/>
        <s v="Powiat warszawski zachodni"/>
        <s v="Powiat żyrardowski"/>
        <s v="Powiat gostyniński"/>
        <s v="Powiat płocki"/>
        <s v="Powiat sierpecki"/>
        <s v="Powiat m.Płock"/>
        <s v="Powiat łosicki"/>
        <s v="Powiat siedlecki"/>
        <s v="Powiat sokołowski"/>
        <s v="Powiat węgrowski"/>
        <s v="Powiat m.Siedlce"/>
        <s v="Powiat bocheński"/>
        <s v="Powiat krakowski"/>
        <s v="Powiat miechowski"/>
        <s v="Powiat myślenicki"/>
        <s v="Powiat proszowicki"/>
        <s v="Powiat wielicki"/>
        <s v="Powiat m.Kraków"/>
        <s v="Powiat gorlicki"/>
        <s v="Powiat limanowski"/>
        <s v="Powiat nowosądecki"/>
        <s v="Powiat m.Nowy Sącz"/>
        <s v="Powiat chrzanowski"/>
        <s v="Powiat olkuski"/>
        <s v="Powiat oświęcimski"/>
        <s v="Powiat wadowicki"/>
        <s v="Powiat brzeski"/>
        <s v="Powiat dąbrowski"/>
        <s v="Powiat tarnowski"/>
        <s v="Powiat m.Tarnów"/>
        <s v="Powiat nowotarski"/>
        <s v="Powiat suski"/>
        <s v="Powiat tatrzański"/>
        <s v="Powiat bielski"/>
        <s v="Powiat cieszyński"/>
        <s v="Powiat żywiecki"/>
        <s v="Powiat m.Bielsko-Biała"/>
        <s v="Powiat lubliniecki"/>
        <s v="Powiat tarnogórski"/>
        <s v="Powiat m.Bytom"/>
        <s v="Powiat m.Piekary Śląskie"/>
        <s v="Powiat częstochowski"/>
        <s v="Powiat kłobucki"/>
        <s v="Powiat myszkowski"/>
        <s v="Powiat m.Częstochowa"/>
        <s v="Powiat gliwicki"/>
        <s v="Powiat m.Gliwice"/>
        <s v="Powiat m.Zabrze"/>
        <s v="Powiat m.Chorzów"/>
        <s v="Powiat m.Katowice"/>
        <s v="Powiat m.Mysłowice"/>
        <s v="Powiat m.Ruda Śląska"/>
        <s v="Powiat m.Siemianowice Śląskie"/>
        <s v="Powiat m.Świętochłowice"/>
        <s v="Powiat raciborski"/>
        <s v="Powiat rybnicki"/>
        <s v="Powiat wodzisławski"/>
        <s v="Powiat m.Jastrzębie-Zdrój"/>
        <s v="Powiat m.Rybnik"/>
        <s v="Powiat m.Żory"/>
        <s v="Powiat będziński"/>
        <s v="Powiat zawierciański"/>
        <s v="Powiat m.Dąbrowa Górnicza"/>
        <s v="Powiat m.Jaworzno"/>
        <s v="Powiat m.Sosnowiec"/>
        <s v="Powiat mikołowski"/>
        <s v="Powiat pszczyński"/>
        <s v="Powiat bieruńsko-lędziński"/>
        <s v="Powiat m.Tychy"/>
        <s v="Powiat bialski"/>
        <s v="Powiat parczewski"/>
        <s v="Powiat radzyński"/>
        <s v="Powiat włodawski"/>
        <s v="Powiat m.Biała Podlaska"/>
        <s v="Powiat biłgorajski"/>
        <s v="Powiat chełmski"/>
        <s v="Powiat hrubieszowski"/>
        <s v="Powiat krasnostawski"/>
        <s v="Powiat zamojski"/>
        <s v="Powiat m.Chełm"/>
        <s v="Powiat m.Zamość"/>
        <s v="Powiat lubartowski"/>
        <s v="Powiat lubelski"/>
        <s v="Powiat łęczyński"/>
        <s v="Powiat świdnicki"/>
        <s v="Powiat m.Lublin"/>
        <s v="Powiat janowski"/>
        <s v="Powiat kraśnicki"/>
        <s v="Powiat łukowski"/>
        <s v="Powiat opolski"/>
        <s v="Powiat puławski"/>
        <s v="Powiat rycki"/>
        <s v="Powiat bieszczadzki"/>
        <s v="Powiat brzozowski"/>
        <s v="Powiat jasielski"/>
        <s v="Powiat krośnieński"/>
        <s v="Powiat sanocki"/>
        <s v="Powiat leski"/>
        <s v="Powiat m.Krosno"/>
        <s v="Powiat jarosławski"/>
        <s v="Powiat lubaczowski"/>
        <s v="Powiat przemyski"/>
        <s v="Powiat przeworski"/>
        <s v="Powiat m.Przemyśl"/>
        <s v="Powiat kolbuszowski"/>
        <s v="Powiat łańcucki"/>
        <s v="Powiat ropczycko-sędziszowski"/>
        <s v="Powiat rzeszowski"/>
        <s v="Powiat strzyżowski"/>
        <s v="Powiat m.Rzeszów"/>
        <s v="Powiat dębicki"/>
        <s v="Powiat leżajski"/>
        <s v="Powiat mielecki"/>
        <s v="Powiat niżański"/>
        <s v="Powiat stalowowolski"/>
        <s v="Powiat tarnobrzeski"/>
        <s v="Powiat m.Tarnobrzeg"/>
        <s v="Powiat białostocki"/>
        <s v="Powiat sokólski"/>
        <s v="Powiat m.Białystok"/>
        <s v="Powiat hajnowski"/>
        <s v="Powiat kolneński"/>
        <s v="Powiat łomżyński"/>
        <s v="Powiat siemiatycki"/>
        <s v="Powiat wysokomazowiecki"/>
        <s v="Powiat zambrowski"/>
        <s v="Powiat m.Łomża"/>
        <s v="Powiat augustowski"/>
        <s v="Powiat grajewski"/>
        <s v="Powiat moniecki"/>
        <s v="Powiat sejneński"/>
        <s v="Powiat suwalski"/>
        <s v="Powiat m.Suwałki"/>
        <s v="Powiat kielecki"/>
        <s v="Powiat konecki"/>
        <s v="Powiat ostrowiecki"/>
        <s v="Powiat skarżyski"/>
        <s v="Powiat starachowicki"/>
        <s v="Powiat m.Kielce"/>
        <s v="Powiat buski"/>
        <s v="Powiat jędrzejowski"/>
        <s v="Powiat kazimierski"/>
        <s v="Powiat opatowski"/>
        <s v="Powiat pińczowski"/>
        <s v="Powiat sandomierski"/>
        <s v="Powiat staszowski"/>
        <s v="Powiat włoszczowski"/>
        <s v="Powiat gorzowski"/>
        <s v="Powiat międzyrzecki"/>
        <s v="Powiat słubicki"/>
        <s v="Powiat strzelecko-drezdenecki"/>
        <s v="Powiat sulęciński"/>
        <s v="Powiat m.Gorzów Wielkopolski"/>
        <s v="Powiat nowosolski"/>
        <s v="Powiat świebodziński"/>
        <s v="Powiat zielonogórski"/>
        <s v="Powiat żagański"/>
        <s v="Powiat żarski"/>
        <s v="Powiat wschowski"/>
        <s v="Powiat m.Zielona Góra"/>
        <s v="Powiat jarociński"/>
        <s v="Powiat kaliski"/>
        <s v="Powiat kępiński"/>
        <s v="Powiat krotoszyński"/>
        <s v="Powiat ostrzeszowski"/>
        <s v="Powiat pleszewski"/>
        <s v="Powiat m.Kalisz"/>
        <s v="Powiat gnieźnieński"/>
        <s v="Powiat kolski"/>
        <s v="Powiat koniński"/>
        <s v="Powiat słupecki"/>
        <s v="Powiat turecki"/>
        <s v="Powiat wrzesiński"/>
        <s v="Powiat m.Konin"/>
        <s v="Powiat gostyński"/>
        <s v="Powiat kościański"/>
        <s v="Powiat leszczyński"/>
        <s v="Powiat międzychodzki"/>
        <s v="Powiat nowotomyski"/>
        <s v="Powiat rawicki"/>
        <s v="Powiat wolsztyński"/>
        <s v="Powiat m.Leszno"/>
        <s v="Powiat chodzieski"/>
        <s v="Powiat czarnkowsko-trzcianecki"/>
        <s v="Powiat pilski"/>
        <s v="Powiat wągrowiecki"/>
        <s v="Powiat złotowski"/>
        <s v="Powiat obornicki"/>
        <s v="Powiat poznański"/>
        <s v="Powiat szamotulski"/>
        <s v="Powiat średzki"/>
        <s v="Powiat śremski"/>
        <s v="Powiat m.Poznań"/>
        <s v="Powiat białogardzki"/>
        <s v="Powiat kołobrzeski"/>
        <s v="Powiat koszaliński"/>
        <s v="Powiat sławieński"/>
        <s v="Powiat m.Koszalin"/>
        <s v="Powiat choszczeński"/>
        <s v="Powiat drawski"/>
        <s v="Powiat myśliborski"/>
        <s v="Powiat pyrzycki"/>
        <s v="Powiat szczecinecki"/>
        <s v="Powiat świdwiński"/>
        <s v="Powiat wałecki"/>
        <s v="Powiat łobeski"/>
        <s v="Powiat m.Szczecin"/>
        <s v="Powiat goleniowski"/>
        <s v="Powiat gryficki"/>
        <s v="Powiat gryfiński"/>
        <s v="Powiat kamieński"/>
        <s v="Powiat policki"/>
        <s v="Powiat stargardzki"/>
        <s v="Powiat m.Świnoujście"/>
        <s v="Powiat bolesławiecki"/>
        <s v="Powiat jaworski"/>
        <s v="Powiat jeleniogórski"/>
        <s v="Powiat kamiennogórski"/>
        <s v="Powiat lubański"/>
        <s v="Powiat lwówecki"/>
        <s v="Powiat zgorzelecki"/>
        <s v="Powiat złotoryjski"/>
        <s v="Powiat m.Jelenia Góra"/>
        <s v="Powiat głogowski"/>
        <s v="Powiat górowski"/>
        <s v="Powiat legnicki"/>
        <s v="Powiat lubiński"/>
        <s v="Powiat polkowicki"/>
        <s v="Powiat m.Legnica"/>
        <s v="Powiat dzierżoniowski"/>
        <s v="Powiat kłodzki"/>
        <s v="Powiat wałbrzyski"/>
        <s v="Powiat ząbkowicki"/>
        <s v="Powiat m.Wałbrzych od 2013"/>
        <s v="Powiat milicki"/>
        <s v="Powiat oleśnicki"/>
        <s v="Powiat oławski"/>
        <s v="Powiat strzeliński"/>
        <s v="Powiat trzebnicki"/>
        <s v="Powiat wołowski"/>
        <s v="Powiat wrocławski"/>
        <s v="Powiat m.Wrocław"/>
        <s v="Powiat głubczycki"/>
        <s v="Powiat namysłowski"/>
        <s v="Powiat nyski"/>
        <s v="Powiat prudnicki"/>
        <s v="Powiat kędzierzyńsko-kozielski"/>
        <s v="Powiat kluczborski"/>
        <s v="Powiat krapkowicki"/>
        <s v="Powiat oleski"/>
        <s v="Powiat strzelecki"/>
        <s v="Powiat m.Opole"/>
        <s v="Powiat bydgoski"/>
        <s v="Powiat toruński"/>
        <s v="Powiat m.Bydgoszcz"/>
        <s v="Powiat m.Toruń"/>
        <s v="Powiat brodnicki"/>
        <s v="Powiat chełmiński"/>
        <s v="Powiat golubsko-dobrzyński"/>
        <s v="Powiat grudziądzki"/>
        <s v="Powiat rypiński"/>
        <s v="Powiat wąbrzeski"/>
        <s v="Powiat m.Grudziądz"/>
        <s v="Powiat aleksandrowski"/>
        <s v="Powiat lipnowski"/>
        <s v="Powiat radziejowski"/>
        <s v="Powiat włocławski"/>
        <s v="Powiat m.Włocławek"/>
        <s v="Powiat inowrocławski"/>
        <s v="Powiat mogileński"/>
        <s v="Powiat nakielski"/>
        <s v="Powiat żniński"/>
        <s v="Powiat sępoleński"/>
        <s v="Powiat świecki"/>
        <s v="Powiat tucholski"/>
        <s v="Powiat gdański"/>
        <s v="Powiat kartuski"/>
        <s v="Powiat pucki"/>
        <s v="Powiat wejherowski"/>
        <s v="Powiat bytowski"/>
        <s v="Powiat lęborski"/>
        <s v="Powiat słupski"/>
        <s v="Powiat m.Słupsk"/>
        <s v="Powiat kwidzyński"/>
        <s v="Powiat malborski"/>
        <s v="Powiat starogardzki"/>
        <s v="Powiat tczewski"/>
        <s v="Powiat sztumski"/>
        <s v="Powiat m.Gdańsk"/>
        <s v="Powiat m.Gdynia"/>
        <s v="Powiat m.Sopot"/>
        <s v="Powiat chojnicki"/>
        <s v="Powiat człuchowski"/>
        <s v="Powiat kościerski"/>
        <s v="Powiat braniewski"/>
        <s v="Powiat działdowski"/>
        <s v="Powiat elbląski"/>
        <s v="Powiat iławski"/>
        <s v="Powiat nowomiejski"/>
        <s v="Powiat ostródzki"/>
        <s v="Powiat m.Elbląg"/>
        <s v="Powiat ełcki"/>
        <s v="Powiat giżycki"/>
        <s v="Powiat olecki"/>
        <s v="Powiat piski"/>
        <s v="Powiat gołdapski"/>
        <s v="Powiat węgorzewski"/>
        <s v="Powiat bartoszycki"/>
        <s v="Powiat kętrzyński"/>
        <s v="Powiat lidzbarski"/>
        <s v="Powiat mrągowski"/>
        <s v="Powiat nidzicki"/>
        <s v="Powiat olsztyński"/>
        <s v="Powiat szczycieński"/>
        <s v="Powiat m.Olsztyn"/>
      </sharedItems>
    </cacheField>
    <cacheField name="ogółem" numFmtId="0">
      <sharedItems containsMixedTypes="1" containsNumber="1" containsInteger="1" minValue="245" maxValue="22685" count="364">
        <s v="2013"/>
        <s v="[osoba]"/>
        <n v="1196"/>
        <n v="3318"/>
        <n v="4996"/>
        <n v="733"/>
        <n v="18680"/>
        <n v="3188"/>
        <n v="1890"/>
        <n v="1648"/>
        <n v="3327"/>
        <n v="2792"/>
        <n v="1772"/>
        <n v="1798"/>
        <n v="1040"/>
        <n v="1222"/>
        <n v="2744"/>
        <n v="1842"/>
        <n v="757"/>
        <n v="1731"/>
        <n v="2923"/>
        <n v="1526"/>
        <n v="1275"/>
        <n v="641"/>
        <n v="430"/>
        <n v="766"/>
        <n v="2222"/>
        <n v="1793"/>
        <n v="2782"/>
        <n v="2480"/>
        <n v="1975"/>
        <n v="2709"/>
        <n v="3142"/>
        <n v="2586"/>
        <n v="1705"/>
        <n v="1278"/>
        <n v="2047"/>
        <n v="1006"/>
        <n v="2292"/>
        <n v="1047"/>
        <n v="3129"/>
        <n v="8516"/>
        <n v="3211"/>
        <n v="1591"/>
        <n v="10152"/>
        <n v="22685"/>
        <n v="3037"/>
        <n v="1908"/>
        <n v="2076"/>
        <n v="1337"/>
        <n v="1180"/>
        <n v="5292"/>
        <n v="607"/>
        <n v="1217"/>
        <n v="2261"/>
        <n v="2104"/>
        <n v="1477"/>
        <n v="1265"/>
        <n v="1857"/>
        <n v="2020"/>
        <n v="2885"/>
        <n v="2361"/>
        <n v="3382"/>
        <n v="700"/>
        <n v="1524"/>
        <n v="1130"/>
        <n v="1802"/>
        <n v="1800"/>
        <n v="1821"/>
        <n v="3306"/>
        <n v="2514"/>
        <n v="994"/>
        <n v="1698"/>
        <n v="9319"/>
        <n v="2503"/>
        <n v="5012"/>
        <n v="4838"/>
        <n v="1665"/>
        <n v="2160"/>
        <n v="3216"/>
        <n v="2421"/>
        <n v="2926"/>
        <n v="1791"/>
        <n v="2129"/>
        <n v="3964"/>
        <n v="2243"/>
        <n v="4184"/>
        <n v="1393"/>
        <n v="2194"/>
        <n v="2636"/>
        <n v="3405"/>
        <n v="2275"/>
        <n v="1457"/>
        <n v="2379"/>
        <n v="4742"/>
        <n v="1048"/>
        <n v="3952"/>
        <n v="1693"/>
        <n v="2081"/>
        <n v="6514"/>
        <n v="1315"/>
        <n v="2534"/>
        <n v="2959"/>
        <n v="1630"/>
        <n v="4280"/>
        <n v="824"/>
        <n v="1072"/>
        <n v="764"/>
        <n v="790"/>
        <n v="920"/>
        <n v="666"/>
        <n v="1684"/>
        <n v="1194"/>
        <n v="1357"/>
        <n v="391"/>
        <n v="3004"/>
        <n v="2493"/>
        <n v="812"/>
        <n v="3628"/>
        <n v="1164"/>
        <n v="893"/>
        <n v="423"/>
        <n v="1253"/>
        <n v="3367"/>
        <n v="1113"/>
        <n v="2124"/>
        <n v="1766"/>
        <n v="1858"/>
        <n v="815"/>
        <n v="2738"/>
        <n v="2809"/>
        <n v="2631"/>
        <n v="2347"/>
        <n v="3158"/>
        <n v="1903"/>
        <n v="2174"/>
        <n v="3189"/>
        <n v="3043"/>
        <n v="794"/>
        <n v="1905"/>
        <n v="8103"/>
        <n v="1926"/>
        <n v="3526"/>
        <n v="2327"/>
        <n v="2121"/>
        <n v="2078"/>
        <n v="1401"/>
        <n v="841"/>
        <n v="3762"/>
        <n v="4758"/>
        <n v="2547"/>
        <n v="2283"/>
        <n v="1153"/>
        <n v="918"/>
        <n v="4870"/>
        <n v="1191"/>
        <n v="2794"/>
        <n v="2916"/>
        <n v="2767"/>
        <n v="1813"/>
        <n v="2776"/>
        <n v="2758"/>
        <n v="4110"/>
        <n v="3225"/>
        <n v="4062"/>
        <n v="3297"/>
        <n v="2382"/>
        <n v="3103"/>
        <n v="2708"/>
        <n v="2754"/>
        <n v="1261"/>
        <n v="1022"/>
        <n v="3947"/>
        <n v="2469"/>
        <n v="7677"/>
        <n v="814"/>
        <n v="1600"/>
        <n v="1140"/>
        <n v="697"/>
        <n v="900"/>
        <n v="1247"/>
        <n v="1690"/>
        <n v="2011"/>
        <n v="1845"/>
        <n v="1084"/>
        <n v="767"/>
        <n v="458"/>
        <n v="1082"/>
        <n v="5070"/>
        <n v="3342"/>
        <n v="3077"/>
        <n v="2946"/>
        <n v="4738"/>
        <n v="1019"/>
        <n v="2339"/>
        <n v="1004"/>
        <n v="2801"/>
        <n v="781"/>
        <n v="2123"/>
        <n v="1122"/>
        <n v="1343"/>
        <n v="2018"/>
        <n v="513"/>
        <n v="1615"/>
        <n v="395"/>
        <n v="1220"/>
        <n v="1490"/>
        <n v="2865"/>
        <n v="892"/>
        <n v="1274"/>
        <n v="1480"/>
        <n v="1777"/>
        <n v="705"/>
        <n v="1091"/>
        <n v="1241"/>
        <n v="876"/>
        <n v="433"/>
        <n v="1123"/>
        <n v="1769"/>
        <n v="834"/>
        <n v="886"/>
        <n v="1358"/>
        <n v="2850"/>
        <n v="2082"/>
        <n v="3437"/>
        <n v="1618"/>
        <n v="1385"/>
        <n v="1822"/>
        <n v="2069"/>
        <n v="1259"/>
        <n v="702"/>
        <n v="524"/>
        <n v="245"/>
        <n v="369"/>
        <n v="870"/>
        <n v="449"/>
        <n v="846"/>
        <n v="1263"/>
        <n v="1442"/>
        <n v="1875"/>
        <n v="2115"/>
        <n v="1255"/>
        <n v="855"/>
        <n v="1310"/>
        <n v="1391"/>
        <n v="711"/>
        <n v="4001"/>
        <n v="1807"/>
        <n v="622"/>
        <n v="2109"/>
        <n v="1529"/>
        <n v="2278"/>
        <n v="1656"/>
        <n v="1850"/>
        <n v="1363"/>
        <n v="1567"/>
        <n v="2546"/>
        <n v="1052"/>
        <n v="7251"/>
        <n v="1231"/>
        <n v="1553"/>
        <n v="2366"/>
        <n v="1305"/>
        <n v="1509"/>
        <n v="2676"/>
        <n v="402"/>
        <n v="1097"/>
        <n v="1619"/>
        <n v="1555"/>
        <n v="977"/>
        <n v="1458"/>
        <n v="1597"/>
        <n v="1780"/>
        <n v="1708"/>
        <n v="1057"/>
        <n v="1682"/>
        <n v="1336"/>
        <n v="1400"/>
        <n v="1341"/>
        <n v="1667"/>
        <n v="1750"/>
        <n v="6083"/>
        <n v="2295"/>
        <n v="1497"/>
        <n v="1649"/>
        <n v="2585"/>
        <n v="986"/>
        <n v="2117"/>
        <n v="1545"/>
        <n v="980"/>
        <n v="859"/>
        <n v="1200"/>
        <n v="1654"/>
        <n v="1068"/>
        <n v="6638"/>
        <n v="2300"/>
        <n v="1156"/>
        <n v="997"/>
        <n v="2193"/>
        <n v="1414"/>
        <n v="1779"/>
        <n v="938"/>
        <n v="800"/>
        <n v="730"/>
        <n v="1871"/>
        <n v="571"/>
        <n v="1596"/>
        <n v="1794"/>
        <n v="2595"/>
        <n v="4659"/>
        <n v="3374"/>
        <n v="1556"/>
        <n v="2009"/>
        <n v="1873"/>
        <n v="1595"/>
        <n v="1498"/>
        <n v="1422"/>
        <n v="2161"/>
        <n v="2886"/>
        <n v="1982"/>
        <n v="4387"/>
        <n v="4871"/>
        <n v="6759"/>
        <n v="1674"/>
        <n v="2248"/>
        <n v="2197"/>
        <n v="1141"/>
        <n v="2558"/>
        <n v="1575"/>
        <n v="1262"/>
        <n v="1165"/>
        <n v="1362"/>
        <n v="835"/>
        <n v="3052"/>
        <n v="2943"/>
        <n v="1736"/>
        <n v="2766"/>
        <n v="1881"/>
        <n v="2780"/>
        <n v="1589"/>
        <n v="1005"/>
        <n v="5064"/>
        <n v="1928"/>
        <n v="271"/>
        <n v="2998"/>
        <n v="1892"/>
        <n v="1308"/>
        <n v="1967"/>
        <n v="3079"/>
        <n v="2633"/>
        <n v="923"/>
        <n v="3320"/>
        <n v="3321"/>
        <n v="3232"/>
        <n v="929"/>
        <n v="1410"/>
        <n v="2157"/>
        <n v="789"/>
        <n v="2687"/>
        <n v="1459"/>
        <n v="1142"/>
        <n v="595"/>
        <n v="2418"/>
        <n v="23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2">
  <r>
    <m/>
    <x v="0"/>
    <x v="0"/>
  </r>
  <r>
    <m/>
    <x v="0"/>
    <x v="1"/>
  </r>
  <r>
    <s v="1101506000"/>
    <x v="1"/>
    <x v="2"/>
  </r>
  <r>
    <s v="1101508000"/>
    <x v="2"/>
    <x v="3"/>
  </r>
  <r>
    <s v="1101520000"/>
    <x v="3"/>
    <x v="4"/>
  </r>
  <r>
    <s v="1101521000"/>
    <x v="4"/>
    <x v="5"/>
  </r>
  <r>
    <s v="1101661000"/>
    <x v="5"/>
    <x v="6"/>
  </r>
  <r>
    <s v="1101701000"/>
    <x v="6"/>
    <x v="7"/>
  </r>
  <r>
    <s v="1101707000"/>
    <x v="7"/>
    <x v="8"/>
  </r>
  <r>
    <s v="1101710000"/>
    <x v="8"/>
    <x v="9"/>
  </r>
  <r>
    <s v="1101712000"/>
    <x v="9"/>
    <x v="10"/>
  </r>
  <r>
    <s v="1101716000"/>
    <x v="10"/>
    <x v="11"/>
  </r>
  <r>
    <s v="1101762000"/>
    <x v="11"/>
    <x v="12"/>
  </r>
  <r>
    <s v="1101803000"/>
    <x v="12"/>
    <x v="13"/>
  </r>
  <r>
    <s v="1101809000"/>
    <x v="13"/>
    <x v="14"/>
  </r>
  <r>
    <s v="1101811000"/>
    <x v="14"/>
    <x v="15"/>
  </r>
  <r>
    <s v="1101814000"/>
    <x v="15"/>
    <x v="16"/>
  </r>
  <r>
    <s v="1101817000"/>
    <x v="16"/>
    <x v="17"/>
  </r>
  <r>
    <s v="1101818000"/>
    <x v="17"/>
    <x v="18"/>
  </r>
  <r>
    <s v="1101819000"/>
    <x v="18"/>
    <x v="19"/>
  </r>
  <r>
    <s v="1101902000"/>
    <x v="19"/>
    <x v="20"/>
  </r>
  <r>
    <s v="1101904000"/>
    <x v="20"/>
    <x v="21"/>
  </r>
  <r>
    <s v="1101905000"/>
    <x v="21"/>
    <x v="22"/>
  </r>
  <r>
    <s v="1101913000"/>
    <x v="22"/>
    <x v="23"/>
  </r>
  <r>
    <s v="1101915000"/>
    <x v="23"/>
    <x v="24"/>
  </r>
  <r>
    <s v="1101963000"/>
    <x v="24"/>
    <x v="25"/>
  </r>
  <r>
    <s v="1142502000"/>
    <x v="25"/>
    <x v="26"/>
  </r>
  <r>
    <s v="1142513000"/>
    <x v="26"/>
    <x v="27"/>
  </r>
  <r>
    <s v="1142520000"/>
    <x v="27"/>
    <x v="28"/>
  </r>
  <r>
    <s v="1142524000"/>
    <x v="28"/>
    <x v="29"/>
  </r>
  <r>
    <s v="1142537000"/>
    <x v="29"/>
    <x v="30"/>
  </r>
  <r>
    <s v="1142611000"/>
    <x v="30"/>
    <x v="31"/>
  </r>
  <r>
    <s v="1142615000"/>
    <x v="31"/>
    <x v="32"/>
  </r>
  <r>
    <s v="1142616000"/>
    <x v="32"/>
    <x v="33"/>
  </r>
  <r>
    <s v="1142622000"/>
    <x v="33"/>
    <x v="34"/>
  </r>
  <r>
    <s v="1142635000"/>
    <x v="34"/>
    <x v="35"/>
  </r>
  <r>
    <s v="1142661000"/>
    <x v="35"/>
    <x v="36"/>
  </r>
  <r>
    <s v="1142701000"/>
    <x v="36"/>
    <x v="37"/>
  </r>
  <r>
    <s v="1142707000"/>
    <x v="37"/>
    <x v="38"/>
  </r>
  <r>
    <s v="1142709000"/>
    <x v="38"/>
    <x v="39"/>
  </r>
  <r>
    <s v="1142723000"/>
    <x v="39"/>
    <x v="40"/>
  </r>
  <r>
    <s v="1142725000"/>
    <x v="40"/>
    <x v="41"/>
  </r>
  <r>
    <s v="1142730000"/>
    <x v="41"/>
    <x v="42"/>
  </r>
  <r>
    <s v="1142736000"/>
    <x v="42"/>
    <x v="43"/>
  </r>
  <r>
    <s v="1142763000"/>
    <x v="43"/>
    <x v="44"/>
  </r>
  <r>
    <s v="1142865000"/>
    <x v="44"/>
    <x v="45"/>
  </r>
  <r>
    <s v="1142903000"/>
    <x v="45"/>
    <x v="46"/>
  </r>
  <r>
    <s v="1142908000"/>
    <x v="46"/>
    <x v="47"/>
  </r>
  <r>
    <s v="1142912000"/>
    <x v="47"/>
    <x v="48"/>
  </r>
  <r>
    <s v="1142914000"/>
    <x v="48"/>
    <x v="49"/>
  </r>
  <r>
    <s v="1142917000"/>
    <x v="49"/>
    <x v="50"/>
  </r>
  <r>
    <s v="1142934000"/>
    <x v="50"/>
    <x v="51"/>
  </r>
  <r>
    <s v="1143005000"/>
    <x v="51"/>
    <x v="52"/>
  </r>
  <r>
    <s v="1143006000"/>
    <x v="52"/>
    <x v="53"/>
  </r>
  <r>
    <s v="1143018000"/>
    <x v="53"/>
    <x v="54"/>
  </r>
  <r>
    <s v="1143021000"/>
    <x v="54"/>
    <x v="55"/>
  </r>
  <r>
    <s v="1143028000"/>
    <x v="55"/>
    <x v="56"/>
  </r>
  <r>
    <s v="1143032000"/>
    <x v="56"/>
    <x v="57"/>
  </r>
  <r>
    <s v="1143038000"/>
    <x v="57"/>
    <x v="58"/>
  </r>
  <r>
    <s v="1147004000"/>
    <x v="58"/>
    <x v="59"/>
  </r>
  <r>
    <s v="1147019000"/>
    <x v="59"/>
    <x v="60"/>
  </r>
  <r>
    <s v="1147027000"/>
    <x v="60"/>
    <x v="61"/>
  </r>
  <r>
    <s v="1147062000"/>
    <x v="61"/>
    <x v="62"/>
  </r>
  <r>
    <s v="1147110000"/>
    <x v="62"/>
    <x v="63"/>
  </r>
  <r>
    <s v="1147126000"/>
    <x v="63"/>
    <x v="64"/>
  </r>
  <r>
    <s v="1147129000"/>
    <x v="64"/>
    <x v="65"/>
  </r>
  <r>
    <s v="1147133000"/>
    <x v="65"/>
    <x v="66"/>
  </r>
  <r>
    <s v="1147164000"/>
    <x v="66"/>
    <x v="67"/>
  </r>
  <r>
    <s v="2122001000"/>
    <x v="67"/>
    <x v="68"/>
  </r>
  <r>
    <s v="2122006000"/>
    <x v="68"/>
    <x v="69"/>
  </r>
  <r>
    <s v="2122008000"/>
    <x v="69"/>
    <x v="14"/>
  </r>
  <r>
    <s v="2122009000"/>
    <x v="70"/>
    <x v="70"/>
  </r>
  <r>
    <s v="2122014000"/>
    <x v="71"/>
    <x v="71"/>
  </r>
  <r>
    <s v="2122019000"/>
    <x v="72"/>
    <x v="72"/>
  </r>
  <r>
    <s v="2122161000"/>
    <x v="73"/>
    <x v="73"/>
  </r>
  <r>
    <s v="2122205000"/>
    <x v="74"/>
    <x v="74"/>
  </r>
  <r>
    <s v="2122207000"/>
    <x v="75"/>
    <x v="75"/>
  </r>
  <r>
    <s v="2122210000"/>
    <x v="76"/>
    <x v="76"/>
  </r>
  <r>
    <s v="2122262000"/>
    <x v="77"/>
    <x v="77"/>
  </r>
  <r>
    <s v="2122303000"/>
    <x v="78"/>
    <x v="78"/>
  </r>
  <r>
    <s v="2122312000"/>
    <x v="79"/>
    <x v="79"/>
  </r>
  <r>
    <s v="2122313000"/>
    <x v="80"/>
    <x v="80"/>
  </r>
  <r>
    <s v="2122318000"/>
    <x v="81"/>
    <x v="81"/>
  </r>
  <r>
    <s v="2122402000"/>
    <x v="82"/>
    <x v="82"/>
  </r>
  <r>
    <s v="2122404000"/>
    <x v="83"/>
    <x v="83"/>
  </r>
  <r>
    <s v="2122416000"/>
    <x v="84"/>
    <x v="84"/>
  </r>
  <r>
    <s v="2122463000"/>
    <x v="85"/>
    <x v="85"/>
  </r>
  <r>
    <s v="2126911000"/>
    <x v="86"/>
    <x v="86"/>
  </r>
  <r>
    <s v="2126915000"/>
    <x v="87"/>
    <x v="87"/>
  </r>
  <r>
    <s v="2126917000"/>
    <x v="88"/>
    <x v="13"/>
  </r>
  <r>
    <s v="2244402000"/>
    <x v="89"/>
    <x v="88"/>
  </r>
  <r>
    <s v="2244403000"/>
    <x v="90"/>
    <x v="89"/>
  </r>
  <r>
    <s v="2244417000"/>
    <x v="91"/>
    <x v="90"/>
  </r>
  <r>
    <s v="2244461000"/>
    <x v="92"/>
    <x v="91"/>
  </r>
  <r>
    <s v="2244507000"/>
    <x v="93"/>
    <x v="92"/>
  </r>
  <r>
    <s v="2244513000"/>
    <x v="94"/>
    <x v="93"/>
  </r>
  <r>
    <s v="2244562000"/>
    <x v="95"/>
    <x v="94"/>
  </r>
  <r>
    <s v="2244571000"/>
    <x v="96"/>
    <x v="95"/>
  </r>
  <r>
    <s v="2244604000"/>
    <x v="97"/>
    <x v="96"/>
  </r>
  <r>
    <s v="2244606000"/>
    <x v="98"/>
    <x v="97"/>
  </r>
  <r>
    <s v="2244609000"/>
    <x v="99"/>
    <x v="98"/>
  </r>
  <r>
    <s v="2244664000"/>
    <x v="100"/>
    <x v="99"/>
  </r>
  <r>
    <s v="2244705000"/>
    <x v="101"/>
    <x v="100"/>
  </r>
  <r>
    <s v="2244766000"/>
    <x v="102"/>
    <x v="101"/>
  </r>
  <r>
    <s v="2244778000"/>
    <x v="103"/>
    <x v="102"/>
  </r>
  <r>
    <s v="2244863000"/>
    <x v="104"/>
    <x v="103"/>
  </r>
  <r>
    <s v="2244869000"/>
    <x v="105"/>
    <x v="104"/>
  </r>
  <r>
    <s v="2244870000"/>
    <x v="106"/>
    <x v="105"/>
  </r>
  <r>
    <s v="2244872000"/>
    <x v="107"/>
    <x v="106"/>
  </r>
  <r>
    <s v="2244874000"/>
    <x v="108"/>
    <x v="107"/>
  </r>
  <r>
    <s v="2244876000"/>
    <x v="109"/>
    <x v="108"/>
  </r>
  <r>
    <s v="2244911000"/>
    <x v="110"/>
    <x v="109"/>
  </r>
  <r>
    <s v="2244912000"/>
    <x v="111"/>
    <x v="110"/>
  </r>
  <r>
    <s v="2244915000"/>
    <x v="112"/>
    <x v="111"/>
  </r>
  <r>
    <s v="2244967000"/>
    <x v="113"/>
    <x v="112"/>
  </r>
  <r>
    <s v="2244973000"/>
    <x v="114"/>
    <x v="113"/>
  </r>
  <r>
    <s v="2244979000"/>
    <x v="115"/>
    <x v="114"/>
  </r>
  <r>
    <s v="2245001000"/>
    <x v="116"/>
    <x v="115"/>
  </r>
  <r>
    <s v="2245016000"/>
    <x v="117"/>
    <x v="81"/>
  </r>
  <r>
    <s v="2245065000"/>
    <x v="118"/>
    <x v="116"/>
  </r>
  <r>
    <s v="2245068000"/>
    <x v="119"/>
    <x v="117"/>
  </r>
  <r>
    <s v="2245075000"/>
    <x v="120"/>
    <x v="118"/>
  </r>
  <r>
    <s v="2245108000"/>
    <x v="121"/>
    <x v="119"/>
  </r>
  <r>
    <s v="2245110000"/>
    <x v="122"/>
    <x v="120"/>
  </r>
  <r>
    <s v="2245114000"/>
    <x v="123"/>
    <x v="121"/>
  </r>
  <r>
    <s v="2245177000"/>
    <x v="124"/>
    <x v="122"/>
  </r>
  <r>
    <s v="3060901000"/>
    <x v="125"/>
    <x v="123"/>
  </r>
  <r>
    <s v="3060913000"/>
    <x v="126"/>
    <x v="124"/>
  </r>
  <r>
    <s v="3060915000"/>
    <x v="127"/>
    <x v="125"/>
  </r>
  <r>
    <s v="3060919000"/>
    <x v="128"/>
    <x v="126"/>
  </r>
  <r>
    <s v="3060961000"/>
    <x v="129"/>
    <x v="127"/>
  </r>
  <r>
    <s v="3061002000"/>
    <x v="130"/>
    <x v="128"/>
  </r>
  <r>
    <s v="3061003000"/>
    <x v="131"/>
    <x v="129"/>
  </r>
  <r>
    <s v="3061004000"/>
    <x v="132"/>
    <x v="130"/>
  </r>
  <r>
    <s v="3061006000"/>
    <x v="133"/>
    <x v="131"/>
  </r>
  <r>
    <s v="3061018000"/>
    <x v="10"/>
    <x v="132"/>
  </r>
  <r>
    <s v="3061020000"/>
    <x v="134"/>
    <x v="133"/>
  </r>
  <r>
    <s v="3061062000"/>
    <x v="135"/>
    <x v="134"/>
  </r>
  <r>
    <s v="3061064000"/>
    <x v="136"/>
    <x v="135"/>
  </r>
  <r>
    <s v="3061108000"/>
    <x v="137"/>
    <x v="136"/>
  </r>
  <r>
    <s v="3061109000"/>
    <x v="138"/>
    <x v="137"/>
  </r>
  <r>
    <s v="3061110000"/>
    <x v="139"/>
    <x v="138"/>
  </r>
  <r>
    <s v="3061117000"/>
    <x v="140"/>
    <x v="139"/>
  </r>
  <r>
    <s v="3061163000"/>
    <x v="141"/>
    <x v="140"/>
  </r>
  <r>
    <s v="3061205000"/>
    <x v="142"/>
    <x v="141"/>
  </r>
  <r>
    <s v="3061207000"/>
    <x v="143"/>
    <x v="142"/>
  </r>
  <r>
    <s v="3061211000"/>
    <x v="144"/>
    <x v="143"/>
  </r>
  <r>
    <s v="3061212000"/>
    <x v="145"/>
    <x v="144"/>
  </r>
  <r>
    <s v="3061214000"/>
    <x v="146"/>
    <x v="145"/>
  </r>
  <r>
    <s v="3061216000"/>
    <x v="147"/>
    <x v="146"/>
  </r>
  <r>
    <s v="3183301000"/>
    <x v="148"/>
    <x v="147"/>
  </r>
  <r>
    <s v="3183302000"/>
    <x v="149"/>
    <x v="148"/>
  </r>
  <r>
    <s v="3183305000"/>
    <x v="150"/>
    <x v="149"/>
  </r>
  <r>
    <s v="3183307000"/>
    <x v="151"/>
    <x v="150"/>
  </r>
  <r>
    <s v="3183317000"/>
    <x v="152"/>
    <x v="151"/>
  </r>
  <r>
    <s v="3183321000"/>
    <x v="153"/>
    <x v="152"/>
  </r>
  <r>
    <s v="3183361000"/>
    <x v="154"/>
    <x v="153"/>
  </r>
  <r>
    <s v="3183404000"/>
    <x v="155"/>
    <x v="154"/>
  </r>
  <r>
    <s v="3183409000"/>
    <x v="156"/>
    <x v="155"/>
  </r>
  <r>
    <s v="3183413000"/>
    <x v="157"/>
    <x v="156"/>
  </r>
  <r>
    <s v="3183414000"/>
    <x v="158"/>
    <x v="157"/>
  </r>
  <r>
    <s v="3183462000"/>
    <x v="159"/>
    <x v="158"/>
  </r>
  <r>
    <s v="3183506000"/>
    <x v="160"/>
    <x v="159"/>
  </r>
  <r>
    <s v="3183510000"/>
    <x v="161"/>
    <x v="160"/>
  </r>
  <r>
    <s v="3183515000"/>
    <x v="162"/>
    <x v="161"/>
  </r>
  <r>
    <s v="3183516000"/>
    <x v="163"/>
    <x v="162"/>
  </r>
  <r>
    <s v="3183519000"/>
    <x v="164"/>
    <x v="163"/>
  </r>
  <r>
    <s v="3183563000"/>
    <x v="165"/>
    <x v="164"/>
  </r>
  <r>
    <s v="3183603000"/>
    <x v="166"/>
    <x v="165"/>
  </r>
  <r>
    <s v="3183608000"/>
    <x v="167"/>
    <x v="166"/>
  </r>
  <r>
    <s v="3183611000"/>
    <x v="168"/>
    <x v="167"/>
  </r>
  <r>
    <s v="3183612000"/>
    <x v="169"/>
    <x v="168"/>
  </r>
  <r>
    <s v="3183618000"/>
    <x v="170"/>
    <x v="169"/>
  </r>
  <r>
    <s v="3183620000"/>
    <x v="171"/>
    <x v="170"/>
  </r>
  <r>
    <s v="3183664000"/>
    <x v="172"/>
    <x v="171"/>
  </r>
  <r>
    <s v="3203702000"/>
    <x v="173"/>
    <x v="172"/>
  </r>
  <r>
    <s v="3203711000"/>
    <x v="174"/>
    <x v="173"/>
  </r>
  <r>
    <s v="3203761000"/>
    <x v="175"/>
    <x v="174"/>
  </r>
  <r>
    <s v="3203803000"/>
    <x v="89"/>
    <x v="175"/>
  </r>
  <r>
    <s v="3203805000"/>
    <x v="176"/>
    <x v="138"/>
  </r>
  <r>
    <s v="3203806000"/>
    <x v="177"/>
    <x v="176"/>
  </r>
  <r>
    <s v="3203807000"/>
    <x v="178"/>
    <x v="177"/>
  </r>
  <r>
    <s v="3203810000"/>
    <x v="179"/>
    <x v="178"/>
  </r>
  <r>
    <s v="3203813000"/>
    <x v="180"/>
    <x v="179"/>
  </r>
  <r>
    <s v="3203814000"/>
    <x v="181"/>
    <x v="180"/>
  </r>
  <r>
    <s v="3203862000"/>
    <x v="182"/>
    <x v="181"/>
  </r>
  <r>
    <s v="3203901000"/>
    <x v="183"/>
    <x v="182"/>
  </r>
  <r>
    <s v="3203904000"/>
    <x v="184"/>
    <x v="183"/>
  </r>
  <r>
    <s v="3203908000"/>
    <x v="185"/>
    <x v="184"/>
  </r>
  <r>
    <s v="3203909000"/>
    <x v="186"/>
    <x v="185"/>
  </r>
  <r>
    <s v="3203912000"/>
    <x v="187"/>
    <x v="186"/>
  </r>
  <r>
    <s v="3203963000"/>
    <x v="188"/>
    <x v="187"/>
  </r>
  <r>
    <s v="3265204000"/>
    <x v="189"/>
    <x v="188"/>
  </r>
  <r>
    <s v="3265205000"/>
    <x v="190"/>
    <x v="168"/>
  </r>
  <r>
    <s v="3265207000"/>
    <x v="191"/>
    <x v="189"/>
  </r>
  <r>
    <s v="3265210000"/>
    <x v="192"/>
    <x v="190"/>
  </r>
  <r>
    <s v="3265211000"/>
    <x v="193"/>
    <x v="191"/>
  </r>
  <r>
    <s v="3265261000"/>
    <x v="194"/>
    <x v="192"/>
  </r>
  <r>
    <s v="3265301000"/>
    <x v="195"/>
    <x v="193"/>
  </r>
  <r>
    <s v="3265302000"/>
    <x v="196"/>
    <x v="194"/>
  </r>
  <r>
    <s v="3265303000"/>
    <x v="197"/>
    <x v="195"/>
  </r>
  <r>
    <s v="3265306000"/>
    <x v="198"/>
    <x v="196"/>
  </r>
  <r>
    <s v="3265308000"/>
    <x v="199"/>
    <x v="197"/>
  </r>
  <r>
    <s v="3265309000"/>
    <x v="200"/>
    <x v="198"/>
  </r>
  <r>
    <s v="3265312000"/>
    <x v="201"/>
    <x v="199"/>
  </r>
  <r>
    <s v="3265313000"/>
    <x v="202"/>
    <x v="200"/>
  </r>
  <r>
    <s v="4081301000"/>
    <x v="203"/>
    <x v="175"/>
  </r>
  <r>
    <s v="4081303000"/>
    <x v="204"/>
    <x v="201"/>
  </r>
  <r>
    <s v="4081305000"/>
    <x v="205"/>
    <x v="202"/>
  </r>
  <r>
    <s v="4081306000"/>
    <x v="206"/>
    <x v="203"/>
  </r>
  <r>
    <s v="4081307000"/>
    <x v="207"/>
    <x v="204"/>
  </r>
  <r>
    <s v="4081361000"/>
    <x v="208"/>
    <x v="205"/>
  </r>
  <r>
    <s v="4081402000"/>
    <x v="151"/>
    <x v="206"/>
  </r>
  <r>
    <s v="4081404000"/>
    <x v="209"/>
    <x v="207"/>
  </r>
  <r>
    <s v="4081408000"/>
    <x v="210"/>
    <x v="208"/>
  </r>
  <r>
    <s v="4081409000"/>
    <x v="211"/>
    <x v="209"/>
  </r>
  <r>
    <s v="4081410000"/>
    <x v="212"/>
    <x v="210"/>
  </r>
  <r>
    <s v="4081411000"/>
    <x v="213"/>
    <x v="211"/>
  </r>
  <r>
    <s v="4081412000"/>
    <x v="214"/>
    <x v="212"/>
  </r>
  <r>
    <s v="4081462000"/>
    <x v="215"/>
    <x v="213"/>
  </r>
  <r>
    <s v="4305706000"/>
    <x v="216"/>
    <x v="214"/>
  </r>
  <r>
    <s v="4305707000"/>
    <x v="217"/>
    <x v="215"/>
  </r>
  <r>
    <s v="4305708000"/>
    <x v="218"/>
    <x v="216"/>
  </r>
  <r>
    <s v="4305712000"/>
    <x v="219"/>
    <x v="217"/>
  </r>
  <r>
    <s v="4305717000"/>
    <x v="32"/>
    <x v="218"/>
  </r>
  <r>
    <s v="4305718000"/>
    <x v="220"/>
    <x v="219"/>
  </r>
  <r>
    <s v="4305720000"/>
    <x v="221"/>
    <x v="220"/>
  </r>
  <r>
    <s v="4305761000"/>
    <x v="222"/>
    <x v="221"/>
  </r>
  <r>
    <s v="4305803000"/>
    <x v="223"/>
    <x v="222"/>
  </r>
  <r>
    <s v="4305809000"/>
    <x v="224"/>
    <x v="223"/>
  </r>
  <r>
    <s v="4305810000"/>
    <x v="225"/>
    <x v="224"/>
  </r>
  <r>
    <s v="4305823000"/>
    <x v="226"/>
    <x v="225"/>
  </r>
  <r>
    <s v="4305827000"/>
    <x v="227"/>
    <x v="226"/>
  </r>
  <r>
    <s v="4305830000"/>
    <x v="228"/>
    <x v="227"/>
  </r>
  <r>
    <s v="4305862000"/>
    <x v="229"/>
    <x v="228"/>
  </r>
  <r>
    <s v="4305904000"/>
    <x v="230"/>
    <x v="229"/>
  </r>
  <r>
    <s v="4305905000"/>
    <x v="51"/>
    <x v="230"/>
  </r>
  <r>
    <s v="4305911000"/>
    <x v="231"/>
    <x v="23"/>
  </r>
  <r>
    <s v="4305913000"/>
    <x v="232"/>
    <x v="231"/>
  </r>
  <r>
    <s v="4305914000"/>
    <x v="233"/>
    <x v="232"/>
  </r>
  <r>
    <s v="4305915000"/>
    <x v="234"/>
    <x v="233"/>
  </r>
  <r>
    <s v="4305922000"/>
    <x v="235"/>
    <x v="234"/>
  </r>
  <r>
    <s v="4305929000"/>
    <x v="236"/>
    <x v="235"/>
  </r>
  <r>
    <s v="4305963000"/>
    <x v="237"/>
    <x v="236"/>
  </r>
  <r>
    <s v="4306001000"/>
    <x v="238"/>
    <x v="237"/>
  </r>
  <r>
    <s v="4306002000"/>
    <x v="239"/>
    <x v="238"/>
  </r>
  <r>
    <s v="4306019000"/>
    <x v="240"/>
    <x v="239"/>
  </r>
  <r>
    <s v="4306028000"/>
    <x v="241"/>
    <x v="240"/>
  </r>
  <r>
    <s v="4306031000"/>
    <x v="242"/>
    <x v="241"/>
  </r>
  <r>
    <s v="4306116000"/>
    <x v="243"/>
    <x v="242"/>
  </r>
  <r>
    <s v="4306121000"/>
    <x v="244"/>
    <x v="211"/>
  </r>
  <r>
    <s v="4306124000"/>
    <x v="245"/>
    <x v="243"/>
  </r>
  <r>
    <s v="4306125000"/>
    <x v="246"/>
    <x v="244"/>
  </r>
  <r>
    <s v="4306126000"/>
    <x v="247"/>
    <x v="245"/>
  </r>
  <r>
    <s v="4306264000"/>
    <x v="248"/>
    <x v="246"/>
  </r>
  <r>
    <s v="4326301000"/>
    <x v="249"/>
    <x v="247"/>
  </r>
  <r>
    <s v="4326308000"/>
    <x v="250"/>
    <x v="248"/>
  </r>
  <r>
    <s v="4326309000"/>
    <x v="251"/>
    <x v="249"/>
  </r>
  <r>
    <s v="4326313000"/>
    <x v="252"/>
    <x v="250"/>
  </r>
  <r>
    <s v="4326361000"/>
    <x v="253"/>
    <x v="251"/>
  </r>
  <r>
    <s v="4326402000"/>
    <x v="254"/>
    <x v="252"/>
  </r>
  <r>
    <s v="4326403000"/>
    <x v="255"/>
    <x v="253"/>
  </r>
  <r>
    <s v="4326410000"/>
    <x v="256"/>
    <x v="254"/>
  </r>
  <r>
    <s v="4326412000"/>
    <x v="257"/>
    <x v="255"/>
  </r>
  <r>
    <s v="4326415000"/>
    <x v="258"/>
    <x v="256"/>
  </r>
  <r>
    <s v="4326416000"/>
    <x v="259"/>
    <x v="209"/>
  </r>
  <r>
    <s v="4326417000"/>
    <x v="260"/>
    <x v="257"/>
  </r>
  <r>
    <s v="4326418000"/>
    <x v="261"/>
    <x v="205"/>
  </r>
  <r>
    <s v="4326562000"/>
    <x v="262"/>
    <x v="258"/>
  </r>
  <r>
    <s v="4326604000"/>
    <x v="263"/>
    <x v="259"/>
  </r>
  <r>
    <s v="4326605000"/>
    <x v="264"/>
    <x v="260"/>
  </r>
  <r>
    <s v="4326606000"/>
    <x v="265"/>
    <x v="261"/>
  </r>
  <r>
    <s v="4326607000"/>
    <x v="266"/>
    <x v="262"/>
  </r>
  <r>
    <s v="4326611000"/>
    <x v="267"/>
    <x v="263"/>
  </r>
  <r>
    <s v="4326614000"/>
    <x v="268"/>
    <x v="264"/>
  </r>
  <r>
    <s v="4326663000"/>
    <x v="269"/>
    <x v="265"/>
  </r>
  <r>
    <s v="5020101000"/>
    <x v="270"/>
    <x v="266"/>
  </r>
  <r>
    <s v="5020105000"/>
    <x v="271"/>
    <x v="267"/>
  </r>
  <r>
    <s v="5020106000"/>
    <x v="272"/>
    <x v="268"/>
  </r>
  <r>
    <s v="5020107000"/>
    <x v="273"/>
    <x v="269"/>
  </r>
  <r>
    <s v="5020110000"/>
    <x v="274"/>
    <x v="270"/>
  </r>
  <r>
    <s v="5020112000"/>
    <x v="275"/>
    <x v="271"/>
  </r>
  <r>
    <s v="5020125000"/>
    <x v="276"/>
    <x v="272"/>
  </r>
  <r>
    <s v="5020126000"/>
    <x v="277"/>
    <x v="273"/>
  </r>
  <r>
    <s v="5020161000"/>
    <x v="278"/>
    <x v="274"/>
  </r>
  <r>
    <s v="5020203000"/>
    <x v="279"/>
    <x v="275"/>
  </r>
  <r>
    <s v="5020204000"/>
    <x v="280"/>
    <x v="276"/>
  </r>
  <r>
    <s v="5020209000"/>
    <x v="281"/>
    <x v="277"/>
  </r>
  <r>
    <s v="5020211000"/>
    <x v="282"/>
    <x v="278"/>
  </r>
  <r>
    <s v="5020216000"/>
    <x v="283"/>
    <x v="15"/>
  </r>
  <r>
    <s v="5020262000"/>
    <x v="284"/>
    <x v="279"/>
  </r>
  <r>
    <s v="5020302000"/>
    <x v="285"/>
    <x v="280"/>
  </r>
  <r>
    <s v="5020308000"/>
    <x v="286"/>
    <x v="281"/>
  </r>
  <r>
    <s v="5020319000"/>
    <x v="140"/>
    <x v="282"/>
  </r>
  <r>
    <s v="5020321000"/>
    <x v="287"/>
    <x v="283"/>
  </r>
  <r>
    <s v="5020324000"/>
    <x v="288"/>
    <x v="284"/>
  </r>
  <r>
    <s v="5020365000"/>
    <x v="289"/>
    <x v="285"/>
  </r>
  <r>
    <s v="5020413000"/>
    <x v="290"/>
    <x v="286"/>
  </r>
  <r>
    <s v="5020414000"/>
    <x v="291"/>
    <x v="287"/>
  </r>
  <r>
    <s v="5020415000"/>
    <x v="292"/>
    <x v="288"/>
  </r>
  <r>
    <s v="5020417000"/>
    <x v="293"/>
    <x v="289"/>
  </r>
  <r>
    <s v="5020418000"/>
    <x v="246"/>
    <x v="290"/>
  </r>
  <r>
    <s v="5020420000"/>
    <x v="294"/>
    <x v="291"/>
  </r>
  <r>
    <s v="5020422000"/>
    <x v="295"/>
    <x v="292"/>
  </r>
  <r>
    <s v="5020423000"/>
    <x v="296"/>
    <x v="293"/>
  </r>
  <r>
    <s v="5020564000"/>
    <x v="297"/>
    <x v="294"/>
  </r>
  <r>
    <s v="5163101000"/>
    <x v="82"/>
    <x v="295"/>
  </r>
  <r>
    <s v="5163102000"/>
    <x v="298"/>
    <x v="296"/>
  </r>
  <r>
    <s v="5163106000"/>
    <x v="299"/>
    <x v="297"/>
  </r>
  <r>
    <s v="5163107000"/>
    <x v="300"/>
    <x v="298"/>
  </r>
  <r>
    <s v="5163110000"/>
    <x v="301"/>
    <x v="299"/>
  </r>
  <r>
    <s v="5163203000"/>
    <x v="302"/>
    <x v="300"/>
  </r>
  <r>
    <s v="5163204000"/>
    <x v="303"/>
    <x v="301"/>
  </r>
  <r>
    <s v="5163205000"/>
    <x v="304"/>
    <x v="302"/>
  </r>
  <r>
    <s v="5163208000"/>
    <x v="305"/>
    <x v="303"/>
  </r>
  <r>
    <s v="5163209000"/>
    <x v="145"/>
    <x v="304"/>
  </r>
  <r>
    <s v="5163211000"/>
    <x v="306"/>
    <x v="305"/>
  </r>
  <r>
    <s v="5163261000"/>
    <x v="307"/>
    <x v="306"/>
  </r>
  <r>
    <s v="6040603000"/>
    <x v="308"/>
    <x v="307"/>
  </r>
  <r>
    <s v="6040615000"/>
    <x v="309"/>
    <x v="308"/>
  </r>
  <r>
    <s v="6040661000"/>
    <x v="310"/>
    <x v="309"/>
  </r>
  <r>
    <s v="6040663000"/>
    <x v="311"/>
    <x v="310"/>
  </r>
  <r>
    <s v="6040702000"/>
    <x v="312"/>
    <x v="311"/>
  </r>
  <r>
    <s v="6040704000"/>
    <x v="313"/>
    <x v="312"/>
  </r>
  <r>
    <s v="6040705000"/>
    <x v="314"/>
    <x v="313"/>
  </r>
  <r>
    <s v="6040706000"/>
    <x v="315"/>
    <x v="314"/>
  </r>
  <r>
    <s v="6040712000"/>
    <x v="316"/>
    <x v="315"/>
  </r>
  <r>
    <s v="6040717000"/>
    <x v="317"/>
    <x v="316"/>
  </r>
  <r>
    <s v="6040762000"/>
    <x v="318"/>
    <x v="32"/>
  </r>
  <r>
    <s v="6040801000"/>
    <x v="319"/>
    <x v="317"/>
  </r>
  <r>
    <s v="6040808000"/>
    <x v="320"/>
    <x v="318"/>
  </r>
  <r>
    <s v="6040811000"/>
    <x v="321"/>
    <x v="319"/>
  </r>
  <r>
    <s v="6040818000"/>
    <x v="322"/>
    <x v="320"/>
  </r>
  <r>
    <s v="6040864000"/>
    <x v="323"/>
    <x v="321"/>
  </r>
  <r>
    <s v="6046707000"/>
    <x v="324"/>
    <x v="322"/>
  </r>
  <r>
    <s v="6046709000"/>
    <x v="325"/>
    <x v="323"/>
  </r>
  <r>
    <s v="6046710000"/>
    <x v="326"/>
    <x v="324"/>
  </r>
  <r>
    <s v="6046719000"/>
    <x v="327"/>
    <x v="325"/>
  </r>
  <r>
    <s v="6046813000"/>
    <x v="328"/>
    <x v="326"/>
  </r>
  <r>
    <s v="6046814000"/>
    <x v="329"/>
    <x v="327"/>
  </r>
  <r>
    <s v="6046816000"/>
    <x v="330"/>
    <x v="328"/>
  </r>
  <r>
    <s v="6224004000"/>
    <x v="331"/>
    <x v="329"/>
  </r>
  <r>
    <s v="6224005000"/>
    <x v="332"/>
    <x v="330"/>
  </r>
  <r>
    <s v="6224010000"/>
    <x v="48"/>
    <x v="331"/>
  </r>
  <r>
    <s v="6224011000"/>
    <x v="333"/>
    <x v="332"/>
  </r>
  <r>
    <s v="6224015000"/>
    <x v="334"/>
    <x v="333"/>
  </r>
  <r>
    <s v="6224101000"/>
    <x v="335"/>
    <x v="334"/>
  </r>
  <r>
    <s v="6224108000"/>
    <x v="336"/>
    <x v="335"/>
  </r>
  <r>
    <s v="6224112000"/>
    <x v="337"/>
    <x v="336"/>
  </r>
  <r>
    <s v="6224163000"/>
    <x v="338"/>
    <x v="27"/>
  </r>
  <r>
    <s v="6224207000"/>
    <x v="339"/>
    <x v="287"/>
  </r>
  <r>
    <s v="6224209000"/>
    <x v="340"/>
    <x v="337"/>
  </r>
  <r>
    <s v="6224213000"/>
    <x v="341"/>
    <x v="338"/>
  </r>
  <r>
    <s v="6224214000"/>
    <x v="342"/>
    <x v="339"/>
  </r>
  <r>
    <s v="6224216000"/>
    <x v="343"/>
    <x v="340"/>
  </r>
  <r>
    <s v="6224361000"/>
    <x v="344"/>
    <x v="341"/>
  </r>
  <r>
    <s v="6224362000"/>
    <x v="345"/>
    <x v="342"/>
  </r>
  <r>
    <s v="6224364000"/>
    <x v="346"/>
    <x v="343"/>
  </r>
  <r>
    <s v="6227202000"/>
    <x v="347"/>
    <x v="344"/>
  </r>
  <r>
    <s v="6227203000"/>
    <x v="348"/>
    <x v="345"/>
  </r>
  <r>
    <s v="6227206000"/>
    <x v="349"/>
    <x v="346"/>
  </r>
  <r>
    <s v="6285402000"/>
    <x v="350"/>
    <x v="347"/>
  </r>
  <r>
    <s v="6285403000"/>
    <x v="351"/>
    <x v="348"/>
  </r>
  <r>
    <s v="6285404000"/>
    <x v="352"/>
    <x v="349"/>
  </r>
  <r>
    <s v="6285407000"/>
    <x v="353"/>
    <x v="350"/>
  </r>
  <r>
    <s v="6285412000"/>
    <x v="354"/>
    <x v="271"/>
  </r>
  <r>
    <s v="6285415000"/>
    <x v="355"/>
    <x v="351"/>
  </r>
  <r>
    <s v="6285461000"/>
    <x v="356"/>
    <x v="352"/>
  </r>
  <r>
    <s v="6285505000"/>
    <x v="357"/>
    <x v="353"/>
  </r>
  <r>
    <s v="6285506000"/>
    <x v="358"/>
    <x v="354"/>
  </r>
  <r>
    <s v="6285513000"/>
    <x v="359"/>
    <x v="355"/>
  </r>
  <r>
    <s v="6285516000"/>
    <x v="360"/>
    <x v="356"/>
  </r>
  <r>
    <s v="6285518000"/>
    <x v="361"/>
    <x v="138"/>
  </r>
  <r>
    <s v="6285519000"/>
    <x v="362"/>
    <x v="357"/>
  </r>
  <r>
    <s v="6285601000"/>
    <x v="363"/>
    <x v="358"/>
  </r>
  <r>
    <s v="6285608000"/>
    <x v="364"/>
    <x v="342"/>
  </r>
  <r>
    <s v="6285609000"/>
    <x v="365"/>
    <x v="359"/>
  </r>
  <r>
    <s v="6285610000"/>
    <x v="366"/>
    <x v="360"/>
  </r>
  <r>
    <s v="6285611000"/>
    <x v="367"/>
    <x v="361"/>
  </r>
  <r>
    <s v="6285614000"/>
    <x v="368"/>
    <x v="20"/>
  </r>
  <r>
    <s v="6285617000"/>
    <x v="369"/>
    <x v="362"/>
  </r>
  <r>
    <s v="6285662000"/>
    <x v="370"/>
    <x v="3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2" cacheId="0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>
  <location ref="A3:A375" firstHeaderRow="1" firstDataRow="1" firstDataCol="1"/>
  <pivotFields count="3">
    <pivotField showAll="0"/>
    <pivotField axis="axisRow" showAll="0">
      <items count="372">
        <item x="319"/>
        <item x="183"/>
        <item x="363"/>
        <item x="6"/>
        <item x="116"/>
        <item x="125"/>
        <item x="36"/>
        <item x="249"/>
        <item x="173"/>
        <item x="89"/>
        <item x="123"/>
        <item x="148"/>
        <item x="130"/>
        <item x="67"/>
        <item x="270"/>
        <item x="350"/>
        <item x="312"/>
        <item x="82"/>
        <item x="4"/>
        <item x="149"/>
        <item x="195"/>
        <item x="308"/>
        <item x="335"/>
        <item x="313"/>
        <item x="131"/>
        <item x="238"/>
        <item x="347"/>
        <item x="254"/>
        <item x="78"/>
        <item x="25"/>
        <item x="90"/>
        <item x="239"/>
        <item x="97"/>
        <item x="348"/>
        <item x="83"/>
        <item x="166"/>
        <item x="255"/>
        <item x="351"/>
        <item x="285"/>
        <item x="352"/>
        <item x="357"/>
        <item x="45"/>
        <item x="331"/>
        <item x="358"/>
        <item x="101"/>
        <item x="279"/>
        <item x="298"/>
        <item x="223"/>
        <item x="263"/>
        <item x="314"/>
        <item x="361"/>
        <item x="74"/>
        <item x="203"/>
        <item x="58"/>
        <item x="230"/>
        <item x="280"/>
        <item x="184"/>
        <item x="51"/>
        <item x="52"/>
        <item x="315"/>
        <item x="264"/>
        <item x="265"/>
        <item x="176"/>
        <item x="132"/>
        <item x="353"/>
        <item x="324"/>
        <item x="142"/>
        <item x="216"/>
        <item x="155"/>
        <item x="150"/>
        <item x="271"/>
        <item x="272"/>
        <item x="196"/>
        <item x="217"/>
        <item x="273"/>
        <item x="266"/>
        <item x="332"/>
        <item x="197"/>
        <item x="302"/>
        <item x="218"/>
        <item x="364"/>
        <item x="189"/>
        <item x="303"/>
        <item x="98"/>
        <item x="286"/>
        <item x="160"/>
        <item x="177"/>
        <item x="224"/>
        <item x="250"/>
        <item x="190"/>
        <item x="225"/>
        <item x="251"/>
        <item x="231"/>
        <item x="349"/>
        <item x="37"/>
        <item x="68"/>
        <item x="304"/>
        <item x="133"/>
        <item x="143"/>
        <item x="151"/>
        <item x="219"/>
        <item x="19"/>
        <item x="339"/>
        <item x="46"/>
        <item x="281"/>
        <item x="153"/>
        <item x="232"/>
        <item x="167"/>
        <item x="336"/>
        <item x="365"/>
        <item x="75"/>
        <item x="320"/>
        <item x="38"/>
        <item x="156"/>
        <item x="274"/>
        <item x="137"/>
        <item x="138"/>
        <item x="282"/>
        <item x="93"/>
        <item x="275"/>
        <item x="161"/>
        <item x="12"/>
        <item x="20"/>
        <item x="139"/>
        <item x="261"/>
        <item x="178"/>
        <item x="62"/>
        <item x="21"/>
        <item x="1"/>
        <item x="144"/>
        <item x="44"/>
        <item x="129"/>
        <item x="175"/>
        <item x="92"/>
        <item x="310"/>
        <item x="95"/>
        <item x="135"/>
        <item x="104"/>
        <item x="100"/>
        <item x="118"/>
        <item x="356"/>
        <item x="344"/>
        <item x="345"/>
        <item x="102"/>
        <item x="208"/>
        <item x="318"/>
        <item x="113"/>
        <item x="119"/>
        <item x="278"/>
        <item x="222"/>
        <item x="105"/>
        <item x="194"/>
        <item x="229"/>
        <item x="253"/>
        <item x="73"/>
        <item x="154"/>
        <item x="284"/>
        <item x="237"/>
        <item x="141"/>
        <item x="182"/>
        <item x="5"/>
        <item x="106"/>
        <item x="77"/>
        <item x="370"/>
        <item x="307"/>
        <item x="35"/>
        <item x="96"/>
        <item x="11"/>
        <item x="61"/>
        <item x="248"/>
        <item x="159"/>
        <item x="43"/>
        <item x="107"/>
        <item x="114"/>
        <item x="165"/>
        <item x="66"/>
        <item x="108"/>
        <item x="24"/>
        <item x="338"/>
        <item x="346"/>
        <item x="120"/>
        <item x="188"/>
        <item x="262"/>
        <item x="109"/>
        <item x="269"/>
        <item x="172"/>
        <item x="85"/>
        <item x="311"/>
        <item x="124"/>
        <item x="289"/>
        <item x="323"/>
        <item x="297"/>
        <item x="103"/>
        <item x="136"/>
        <item x="215"/>
        <item x="115"/>
        <item x="30"/>
        <item x="340"/>
        <item x="69"/>
        <item x="168"/>
        <item x="233"/>
        <item x="204"/>
        <item x="121"/>
        <item x="290"/>
        <item x="47"/>
        <item x="26"/>
        <item x="325"/>
        <item x="185"/>
        <item x="366"/>
        <item x="99"/>
        <item x="70"/>
        <item x="256"/>
        <item x="326"/>
        <item x="299"/>
        <item x="367"/>
        <item x="169"/>
        <item x="48"/>
        <item x="354"/>
        <item x="76"/>
        <item x="209"/>
        <item x="86"/>
        <item x="234"/>
        <item x="300"/>
        <item x="243"/>
        <item x="359"/>
        <item x="305"/>
        <item x="291"/>
        <item x="79"/>
        <item x="368"/>
        <item x="292"/>
        <item x="198"/>
        <item x="7"/>
        <item x="145"/>
        <item x="31"/>
        <item x="191"/>
        <item x="32"/>
        <item x="355"/>
        <item x="220"/>
        <item x="80"/>
        <item x="49"/>
        <item x="2"/>
        <item x="13"/>
        <item x="126"/>
        <item x="53"/>
        <item x="240"/>
        <item x="199"/>
        <item x="8"/>
        <item x="360"/>
        <item x="221"/>
        <item x="59"/>
        <item x="27"/>
        <item x="14"/>
        <item x="267"/>
        <item x="283"/>
        <item x="244"/>
        <item x="71"/>
        <item x="301"/>
        <item x="54"/>
        <item x="33"/>
        <item x="157"/>
        <item x="158"/>
        <item x="39"/>
        <item x="122"/>
        <item x="333"/>
        <item x="146"/>
        <item x="28"/>
        <item x="257"/>
        <item x="110"/>
        <item x="40"/>
        <item x="9"/>
        <item x="321"/>
        <item x="127"/>
        <item x="235"/>
        <item x="22"/>
        <item x="162"/>
        <item x="111"/>
        <item x="147"/>
        <item x="316"/>
        <item x="163"/>
        <item x="200"/>
        <item x="152"/>
        <item x="186"/>
        <item x="328"/>
        <item x="63"/>
        <item x="179"/>
        <item x="15"/>
        <item x="60"/>
        <item x="192"/>
        <item x="23"/>
        <item x="252"/>
        <item x="205"/>
        <item x="226"/>
        <item x="337"/>
        <item x="55"/>
        <item x="64"/>
        <item x="174"/>
        <item x="170"/>
        <item x="193"/>
        <item x="268"/>
        <item x="341"/>
        <item x="201"/>
        <item x="306"/>
        <item x="206"/>
        <item x="293"/>
        <item x="164"/>
        <item x="207"/>
        <item x="87"/>
        <item x="187"/>
        <item x="245"/>
        <item x="258"/>
        <item x="369"/>
        <item x="343"/>
        <item x="41"/>
        <item x="246"/>
        <item x="247"/>
        <item x="140"/>
        <item x="259"/>
        <item x="210"/>
        <item x="329"/>
        <item x="171"/>
        <item x="94"/>
        <item x="84"/>
        <item x="88"/>
        <item x="342"/>
        <item x="10"/>
        <item x="309"/>
        <item x="294"/>
        <item x="330"/>
        <item x="227"/>
        <item x="81"/>
        <item x="287"/>
        <item x="260"/>
        <item x="56"/>
        <item x="317"/>
        <item x="241"/>
        <item x="334"/>
        <item x="362"/>
        <item x="65"/>
        <item x="72"/>
        <item x="16"/>
        <item x="17"/>
        <item x="322"/>
        <item x="128"/>
        <item x="202"/>
        <item x="112"/>
        <item x="236"/>
        <item x="50"/>
        <item x="295"/>
        <item x="296"/>
        <item x="228"/>
        <item x="214"/>
        <item x="180"/>
        <item x="34"/>
        <item x="181"/>
        <item x="134"/>
        <item x="117"/>
        <item x="288"/>
        <item x="18"/>
        <item x="3"/>
        <item x="276"/>
        <item x="211"/>
        <item x="277"/>
        <item x="242"/>
        <item x="42"/>
        <item x="212"/>
        <item x="213"/>
        <item x="327"/>
        <item x="29"/>
        <item x="57"/>
        <item x="91"/>
        <item x="0"/>
        <item t="default"/>
      </items>
    </pivotField>
    <pivotField showAll="0">
      <items count="365">
        <item x="232"/>
        <item x="343"/>
        <item x="233"/>
        <item x="114"/>
        <item x="204"/>
        <item x="265"/>
        <item x="121"/>
        <item x="24"/>
        <item x="216"/>
        <item x="235"/>
        <item x="186"/>
        <item x="202"/>
        <item x="231"/>
        <item x="305"/>
        <item x="361"/>
        <item x="52"/>
        <item x="248"/>
        <item x="23"/>
        <item x="110"/>
        <item x="178"/>
        <item x="63"/>
        <item x="230"/>
        <item x="212"/>
        <item x="245"/>
        <item x="303"/>
        <item x="5"/>
        <item x="18"/>
        <item x="107"/>
        <item x="25"/>
        <item x="185"/>
        <item x="197"/>
        <item x="357"/>
        <item x="108"/>
        <item x="138"/>
        <item x="302"/>
        <item x="117"/>
        <item x="175"/>
        <item x="128"/>
        <item x="105"/>
        <item x="219"/>
        <item x="332"/>
        <item x="147"/>
        <item x="236"/>
        <item x="242"/>
        <item x="290"/>
        <item x="234"/>
        <item x="215"/>
        <item x="220"/>
        <item x="208"/>
        <item x="120"/>
        <item x="179"/>
        <item x="153"/>
        <item x="109"/>
        <item x="350"/>
        <item x="354"/>
        <item x="301"/>
        <item x="269"/>
        <item x="289"/>
        <item x="286"/>
        <item x="71"/>
        <item x="297"/>
        <item x="195"/>
        <item x="340"/>
        <item x="37"/>
        <item x="193"/>
        <item x="171"/>
        <item x="14"/>
        <item x="39"/>
        <item x="95"/>
        <item x="257"/>
        <item x="274"/>
        <item x="293"/>
        <item x="106"/>
        <item x="187"/>
        <item x="184"/>
        <item x="213"/>
        <item x="266"/>
        <item x="124"/>
        <item x="199"/>
        <item x="217"/>
        <item x="65"/>
        <item x="177"/>
        <item x="326"/>
        <item x="360"/>
        <item x="152"/>
        <item x="296"/>
        <item x="119"/>
        <item x="330"/>
        <item x="50"/>
        <item x="155"/>
        <item x="112"/>
        <item x="2"/>
        <item x="291"/>
        <item x="53"/>
        <item x="205"/>
        <item x="15"/>
        <item x="259"/>
        <item x="214"/>
        <item x="180"/>
        <item x="122"/>
        <item x="241"/>
        <item x="229"/>
        <item x="170"/>
        <item x="329"/>
        <item x="237"/>
        <item x="57"/>
        <item x="209"/>
        <item x="22"/>
        <item x="35"/>
        <item x="262"/>
        <item x="346"/>
        <item x="243"/>
        <item x="100"/>
        <item x="276"/>
        <item x="49"/>
        <item x="278"/>
        <item x="200"/>
        <item x="113"/>
        <item x="221"/>
        <item x="331"/>
        <item x="254"/>
        <item x="226"/>
        <item x="244"/>
        <item x="87"/>
        <item x="277"/>
        <item x="146"/>
        <item x="355"/>
        <item x="299"/>
        <item x="316"/>
        <item x="238"/>
        <item x="92"/>
        <item x="270"/>
        <item x="359"/>
        <item x="56"/>
        <item x="210"/>
        <item x="206"/>
        <item x="283"/>
        <item x="315"/>
        <item x="263"/>
        <item x="64"/>
        <item x="21"/>
        <item x="250"/>
        <item x="288"/>
        <item x="260"/>
        <item x="268"/>
        <item x="311"/>
        <item x="255"/>
        <item x="328"/>
        <item x="339"/>
        <item x="43"/>
        <item x="314"/>
        <item x="306"/>
        <item x="271"/>
        <item x="176"/>
        <item x="203"/>
        <item x="225"/>
        <item x="267"/>
        <item x="103"/>
        <item x="9"/>
        <item x="284"/>
        <item x="292"/>
        <item x="252"/>
        <item x="77"/>
        <item x="279"/>
        <item x="323"/>
        <item x="275"/>
        <item x="111"/>
        <item x="181"/>
        <item x="97"/>
        <item x="72"/>
        <item x="34"/>
        <item x="273"/>
        <item x="19"/>
        <item x="335"/>
        <item x="280"/>
        <item x="126"/>
        <item x="218"/>
        <item x="12"/>
        <item x="211"/>
        <item x="300"/>
        <item x="272"/>
        <item x="82"/>
        <item x="27"/>
        <item x="307"/>
        <item x="13"/>
        <item x="67"/>
        <item x="66"/>
        <item x="247"/>
        <item x="159"/>
        <item x="68"/>
        <item x="227"/>
        <item x="17"/>
        <item x="183"/>
        <item x="253"/>
        <item x="58"/>
        <item x="127"/>
        <item x="304"/>
        <item x="313"/>
        <item x="239"/>
        <item x="337"/>
        <item x="8"/>
        <item x="345"/>
        <item x="134"/>
        <item x="139"/>
        <item x="47"/>
        <item x="141"/>
        <item x="342"/>
        <item x="347"/>
        <item x="30"/>
        <item x="319"/>
        <item x="312"/>
        <item x="182"/>
        <item x="201"/>
        <item x="59"/>
        <item x="36"/>
        <item x="228"/>
        <item x="48"/>
        <item x="145"/>
        <item x="98"/>
        <item x="223"/>
        <item x="55"/>
        <item x="249"/>
        <item x="240"/>
        <item x="287"/>
        <item x="144"/>
        <item x="198"/>
        <item x="125"/>
        <item x="83"/>
        <item x="356"/>
        <item x="78"/>
        <item x="317"/>
        <item x="135"/>
        <item x="298"/>
        <item x="88"/>
        <item x="325"/>
        <item x="26"/>
        <item x="85"/>
        <item x="324"/>
        <item x="54"/>
        <item x="91"/>
        <item x="251"/>
        <item x="151"/>
        <item x="38"/>
        <item x="282"/>
        <item x="295"/>
        <item x="363"/>
        <item x="143"/>
        <item x="194"/>
        <item x="132"/>
        <item x="61"/>
        <item x="261"/>
        <item x="93"/>
        <item x="166"/>
        <item x="362"/>
        <item x="80"/>
        <item x="173"/>
        <item x="29"/>
        <item x="116"/>
        <item x="74"/>
        <item x="70"/>
        <item x="101"/>
        <item x="256"/>
        <item x="150"/>
        <item x="327"/>
        <item x="285"/>
        <item x="33"/>
        <item x="308"/>
        <item x="131"/>
        <item x="349"/>
        <item x="89"/>
        <item x="264"/>
        <item x="358"/>
        <item x="168"/>
        <item x="31"/>
        <item x="129"/>
        <item x="16"/>
        <item x="169"/>
        <item x="161"/>
        <item x="336"/>
        <item x="158"/>
        <item x="160"/>
        <item x="338"/>
        <item x="28"/>
        <item x="11"/>
        <item x="156"/>
        <item x="196"/>
        <item x="130"/>
        <item x="222"/>
        <item x="207"/>
        <item x="60"/>
        <item x="318"/>
        <item x="157"/>
        <item x="20"/>
        <item x="81"/>
        <item x="334"/>
        <item x="191"/>
        <item x="102"/>
        <item x="344"/>
        <item x="115"/>
        <item x="46"/>
        <item x="137"/>
        <item x="333"/>
        <item x="190"/>
        <item x="348"/>
        <item x="167"/>
        <item x="40"/>
        <item x="32"/>
        <item x="133"/>
        <item x="7"/>
        <item x="136"/>
        <item x="42"/>
        <item x="79"/>
        <item x="163"/>
        <item x="353"/>
        <item x="165"/>
        <item x="69"/>
        <item x="3"/>
        <item x="351"/>
        <item x="352"/>
        <item x="10"/>
        <item x="189"/>
        <item x="123"/>
        <item x="310"/>
        <item x="62"/>
        <item x="90"/>
        <item x="224"/>
        <item x="142"/>
        <item x="118"/>
        <item x="148"/>
        <item x="172"/>
        <item x="96"/>
        <item x="84"/>
        <item x="246"/>
        <item x="164"/>
        <item x="162"/>
        <item x="86"/>
        <item x="104"/>
        <item x="320"/>
        <item x="309"/>
        <item x="192"/>
        <item x="94"/>
        <item x="149"/>
        <item x="76"/>
        <item x="154"/>
        <item x="321"/>
        <item x="4"/>
        <item x="75"/>
        <item x="341"/>
        <item x="188"/>
        <item x="51"/>
        <item x="281"/>
        <item x="99"/>
        <item x="294"/>
        <item x="322"/>
        <item x="258"/>
        <item x="174"/>
        <item x="140"/>
        <item x="41"/>
        <item x="73"/>
        <item x="44"/>
        <item x="6"/>
        <item x="45"/>
        <item x="1"/>
        <item x="0"/>
        <item t="default"/>
      </items>
    </pivotField>
  </pivotFields>
  <rowFields count="1">
    <field x="1"/>
  </rowFields>
  <rowItems count="3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 t="grand">
      <x/>
    </i>
  </rowItems>
  <colItems count="1">
    <i/>
  </colItem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ColWidth="8.83203125" defaultRowHeight="15" x14ac:dyDescent="0.2"/>
  <cols>
    <col min="1" max="1" width="20" customWidth="1"/>
    <col min="2" max="2" width="200" customWidth="1"/>
  </cols>
  <sheetData>
    <row r="1" spans="1:2" x14ac:dyDescent="0.2">
      <c r="A1" t="s">
        <v>0</v>
      </c>
      <c r="B1" t="s">
        <v>1</v>
      </c>
    </row>
    <row r="2" spans="1:2" ht="50" customHeight="1" x14ac:dyDescent="0.2">
      <c r="B2" s="3" t="s">
        <v>2</v>
      </c>
    </row>
    <row r="3" spans="1:2" x14ac:dyDescent="0.2">
      <c r="A3" t="s">
        <v>3</v>
      </c>
      <c r="B3" t="s">
        <v>4</v>
      </c>
    </row>
    <row r="4" spans="1:2" ht="50" customHeight="1" x14ac:dyDescent="0.2">
      <c r="B4" s="3" t="s">
        <v>5</v>
      </c>
    </row>
    <row r="5" spans="1:2" x14ac:dyDescent="0.2">
      <c r="A5" t="s">
        <v>6</v>
      </c>
      <c r="B5" t="s">
        <v>7</v>
      </c>
    </row>
    <row r="6" spans="1:2" x14ac:dyDescent="0.2"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ht="50" customHeight="1" x14ac:dyDescent="0.2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75"/>
  <sheetViews>
    <sheetView topLeftCell="A3" workbookViewId="0">
      <selection activeCell="A3" sqref="A3"/>
    </sheetView>
  </sheetViews>
  <sheetFormatPr baseColWidth="10" defaultRowHeight="15" x14ac:dyDescent="0.2"/>
  <cols>
    <col min="1" max="1" width="24.83203125" bestFit="1" customWidth="1"/>
    <col min="2" max="2" width="13.1640625" bestFit="1" customWidth="1"/>
  </cols>
  <sheetData>
    <row r="3" spans="1:1" x14ac:dyDescent="0.2">
      <c r="A3" s="10" t="s">
        <v>792</v>
      </c>
    </row>
    <row r="4" spans="1:1" x14ac:dyDescent="0.2">
      <c r="A4" s="11" t="s">
        <v>666</v>
      </c>
    </row>
    <row r="5" spans="1:1" x14ac:dyDescent="0.2">
      <c r="A5" s="11" t="s">
        <v>387</v>
      </c>
    </row>
    <row r="6" spans="1:1" x14ac:dyDescent="0.2">
      <c r="A6" s="11" t="s">
        <v>755</v>
      </c>
    </row>
    <row r="7" spans="1:1" x14ac:dyDescent="0.2">
      <c r="A7" s="11" t="s">
        <v>31</v>
      </c>
    </row>
    <row r="8" spans="1:1" x14ac:dyDescent="0.2">
      <c r="A8" s="11" t="s">
        <v>251</v>
      </c>
    </row>
    <row r="9" spans="1:1" x14ac:dyDescent="0.2">
      <c r="A9" s="11" t="s">
        <v>269</v>
      </c>
    </row>
    <row r="10" spans="1:1" x14ac:dyDescent="0.2">
      <c r="A10" s="11" t="s">
        <v>91</v>
      </c>
    </row>
    <row r="11" spans="1:1" x14ac:dyDescent="0.2">
      <c r="A11" s="11" t="s">
        <v>522</v>
      </c>
    </row>
    <row r="12" spans="1:1" x14ac:dyDescent="0.2">
      <c r="A12" s="11" t="s">
        <v>366</v>
      </c>
    </row>
    <row r="13" spans="1:1" x14ac:dyDescent="0.2">
      <c r="A13" s="11" t="s">
        <v>197</v>
      </c>
    </row>
    <row r="14" spans="1:1" x14ac:dyDescent="0.2">
      <c r="A14" s="11" t="s">
        <v>265</v>
      </c>
    </row>
    <row r="15" spans="1:1" x14ac:dyDescent="0.2">
      <c r="A15" s="11" t="s">
        <v>316</v>
      </c>
    </row>
    <row r="16" spans="1:1" x14ac:dyDescent="0.2">
      <c r="A16" s="11" t="s">
        <v>279</v>
      </c>
    </row>
    <row r="17" spans="1:1" x14ac:dyDescent="0.2">
      <c r="A17" s="11" t="s">
        <v>153</v>
      </c>
    </row>
    <row r="18" spans="1:1" x14ac:dyDescent="0.2">
      <c r="A18" s="11" t="s">
        <v>564</v>
      </c>
    </row>
    <row r="19" spans="1:1" x14ac:dyDescent="0.2">
      <c r="A19" s="11" t="s">
        <v>729</v>
      </c>
    </row>
    <row r="20" spans="1:1" x14ac:dyDescent="0.2">
      <c r="A20" s="11" t="s">
        <v>652</v>
      </c>
    </row>
    <row r="21" spans="1:1" x14ac:dyDescent="0.2">
      <c r="A21" s="11" t="s">
        <v>183</v>
      </c>
    </row>
    <row r="22" spans="1:1" x14ac:dyDescent="0.2">
      <c r="A22" s="11" t="s">
        <v>27</v>
      </c>
    </row>
    <row r="23" spans="1:1" x14ac:dyDescent="0.2">
      <c r="A23" s="11" t="s">
        <v>318</v>
      </c>
    </row>
    <row r="24" spans="1:1" x14ac:dyDescent="0.2">
      <c r="A24" s="11" t="s">
        <v>411</v>
      </c>
    </row>
    <row r="25" spans="1:1" x14ac:dyDescent="0.2">
      <c r="A25" s="11" t="s">
        <v>644</v>
      </c>
    </row>
    <row r="26" spans="1:1" x14ac:dyDescent="0.2">
      <c r="A26" s="11" t="s">
        <v>699</v>
      </c>
    </row>
    <row r="27" spans="1:1" x14ac:dyDescent="0.2">
      <c r="A27" s="11" t="s">
        <v>654</v>
      </c>
    </row>
    <row r="28" spans="1:1" x14ac:dyDescent="0.2">
      <c r="A28" s="11" t="s">
        <v>281</v>
      </c>
    </row>
    <row r="29" spans="1:1" x14ac:dyDescent="0.2">
      <c r="A29" s="11" t="s">
        <v>500</v>
      </c>
    </row>
    <row r="30" spans="1:1" x14ac:dyDescent="0.2">
      <c r="A30" s="11" t="s">
        <v>723</v>
      </c>
    </row>
    <row r="31" spans="1:1" x14ac:dyDescent="0.2">
      <c r="A31" s="11" t="s">
        <v>532</v>
      </c>
    </row>
    <row r="32" spans="1:1" x14ac:dyDescent="0.2">
      <c r="A32" s="11" t="s">
        <v>175</v>
      </c>
    </row>
    <row r="33" spans="1:1" x14ac:dyDescent="0.2">
      <c r="A33" s="11" t="s">
        <v>69</v>
      </c>
    </row>
    <row r="34" spans="1:1" x14ac:dyDescent="0.2">
      <c r="A34" s="11" t="s">
        <v>199</v>
      </c>
    </row>
    <row r="35" spans="1:1" x14ac:dyDescent="0.2">
      <c r="A35" s="11" t="s">
        <v>502</v>
      </c>
    </row>
    <row r="36" spans="1:1" x14ac:dyDescent="0.2">
      <c r="A36" s="11" t="s">
        <v>213</v>
      </c>
    </row>
    <row r="37" spans="1:1" x14ac:dyDescent="0.2">
      <c r="A37" s="11" t="s">
        <v>725</v>
      </c>
    </row>
    <row r="38" spans="1:1" x14ac:dyDescent="0.2">
      <c r="A38" s="11" t="s">
        <v>185</v>
      </c>
    </row>
    <row r="39" spans="1:1" x14ac:dyDescent="0.2">
      <c r="A39" s="11" t="s">
        <v>352</v>
      </c>
    </row>
    <row r="40" spans="1:1" x14ac:dyDescent="0.2">
      <c r="A40" s="11" t="s">
        <v>534</v>
      </c>
    </row>
    <row r="41" spans="1:1" x14ac:dyDescent="0.2">
      <c r="A41" s="11" t="s">
        <v>731</v>
      </c>
    </row>
    <row r="42" spans="1:1" x14ac:dyDescent="0.2">
      <c r="A42" s="11" t="s">
        <v>594</v>
      </c>
    </row>
    <row r="43" spans="1:1" x14ac:dyDescent="0.2">
      <c r="A43" s="11" t="s">
        <v>733</v>
      </c>
    </row>
    <row r="44" spans="1:1" x14ac:dyDescent="0.2">
      <c r="A44" s="11" t="s">
        <v>743</v>
      </c>
    </row>
    <row r="45" spans="1:1" x14ac:dyDescent="0.2">
      <c r="A45" s="11" t="s">
        <v>109</v>
      </c>
    </row>
    <row r="46" spans="1:1" x14ac:dyDescent="0.2">
      <c r="A46" s="11" t="s">
        <v>690</v>
      </c>
    </row>
    <row r="47" spans="1:1" x14ac:dyDescent="0.2">
      <c r="A47" s="11" t="s">
        <v>745</v>
      </c>
    </row>
    <row r="48" spans="1:1" x14ac:dyDescent="0.2">
      <c r="A48" s="11" t="s">
        <v>221</v>
      </c>
    </row>
    <row r="49" spans="1:1" x14ac:dyDescent="0.2">
      <c r="A49" s="11" t="s">
        <v>582</v>
      </c>
    </row>
    <row r="50" spans="1:1" x14ac:dyDescent="0.2">
      <c r="A50" s="11" t="s">
        <v>623</v>
      </c>
    </row>
    <row r="51" spans="1:1" x14ac:dyDescent="0.2">
      <c r="A51" s="11" t="s">
        <v>469</v>
      </c>
    </row>
    <row r="52" spans="1:1" x14ac:dyDescent="0.2">
      <c r="A52" s="11" t="s">
        <v>550</v>
      </c>
    </row>
    <row r="53" spans="1:1" x14ac:dyDescent="0.2">
      <c r="A53" s="11" t="s">
        <v>656</v>
      </c>
    </row>
    <row r="54" spans="1:1" x14ac:dyDescent="0.2">
      <c r="A54" s="11" t="s">
        <v>751</v>
      </c>
    </row>
    <row r="55" spans="1:1" x14ac:dyDescent="0.2">
      <c r="A55" s="11" t="s">
        <v>167</v>
      </c>
    </row>
    <row r="56" spans="1:1" x14ac:dyDescent="0.2">
      <c r="A56" s="11" t="s">
        <v>427</v>
      </c>
    </row>
    <row r="57" spans="1:1" x14ac:dyDescent="0.2">
      <c r="A57" s="11" t="s">
        <v>135</v>
      </c>
    </row>
    <row r="58" spans="1:1" x14ac:dyDescent="0.2">
      <c r="A58" s="11" t="s">
        <v>483</v>
      </c>
    </row>
    <row r="59" spans="1:1" x14ac:dyDescent="0.2">
      <c r="A59" s="11" t="s">
        <v>584</v>
      </c>
    </row>
    <row r="60" spans="1:1" x14ac:dyDescent="0.2">
      <c r="A60" s="11" t="s">
        <v>389</v>
      </c>
    </row>
    <row r="61" spans="1:1" x14ac:dyDescent="0.2">
      <c r="A61" s="11" t="s">
        <v>121</v>
      </c>
    </row>
    <row r="62" spans="1:1" x14ac:dyDescent="0.2">
      <c r="A62" s="11" t="s">
        <v>123</v>
      </c>
    </row>
    <row r="63" spans="1:1" x14ac:dyDescent="0.2">
      <c r="A63" s="11" t="s">
        <v>658</v>
      </c>
    </row>
    <row r="64" spans="1:1" x14ac:dyDescent="0.2">
      <c r="A64" s="11" t="s">
        <v>552</v>
      </c>
    </row>
    <row r="65" spans="1:1" x14ac:dyDescent="0.2">
      <c r="A65" s="11" t="s">
        <v>554</v>
      </c>
    </row>
    <row r="66" spans="1:1" x14ac:dyDescent="0.2">
      <c r="A66" s="11" t="s">
        <v>373</v>
      </c>
    </row>
    <row r="67" spans="1:1" x14ac:dyDescent="0.2">
      <c r="A67" s="11" t="s">
        <v>283</v>
      </c>
    </row>
    <row r="68" spans="1:1" x14ac:dyDescent="0.2">
      <c r="A68" s="11" t="s">
        <v>735</v>
      </c>
    </row>
    <row r="69" spans="1:1" x14ac:dyDescent="0.2">
      <c r="A69" s="11" t="s">
        <v>676</v>
      </c>
    </row>
    <row r="70" spans="1:1" x14ac:dyDescent="0.2">
      <c r="A70" s="11" t="s">
        <v>304</v>
      </c>
    </row>
    <row r="71" spans="1:1" x14ac:dyDescent="0.2">
      <c r="A71" s="11" t="s">
        <v>454</v>
      </c>
    </row>
    <row r="72" spans="1:1" x14ac:dyDescent="0.2">
      <c r="A72" s="11" t="s">
        <v>330</v>
      </c>
    </row>
    <row r="73" spans="1:1" x14ac:dyDescent="0.2">
      <c r="A73" s="11" t="s">
        <v>320</v>
      </c>
    </row>
    <row r="74" spans="1:1" x14ac:dyDescent="0.2">
      <c r="A74" s="11" t="s">
        <v>566</v>
      </c>
    </row>
    <row r="75" spans="1:1" x14ac:dyDescent="0.2">
      <c r="A75" s="11" t="s">
        <v>568</v>
      </c>
    </row>
    <row r="76" spans="1:1" x14ac:dyDescent="0.2">
      <c r="A76" s="11" t="s">
        <v>413</v>
      </c>
    </row>
    <row r="77" spans="1:1" x14ac:dyDescent="0.2">
      <c r="A77" s="11" t="s">
        <v>456</v>
      </c>
    </row>
    <row r="78" spans="1:1" x14ac:dyDescent="0.2">
      <c r="A78" s="11" t="s">
        <v>570</v>
      </c>
    </row>
    <row r="79" spans="1:1" x14ac:dyDescent="0.2">
      <c r="A79" s="11" t="s">
        <v>556</v>
      </c>
    </row>
    <row r="80" spans="1:1" x14ac:dyDescent="0.2">
      <c r="A80" s="11" t="s">
        <v>692</v>
      </c>
    </row>
    <row r="81" spans="1:1" x14ac:dyDescent="0.2">
      <c r="A81" s="11" t="s">
        <v>415</v>
      </c>
    </row>
    <row r="82" spans="1:1" x14ac:dyDescent="0.2">
      <c r="A82" s="11" t="s">
        <v>631</v>
      </c>
    </row>
    <row r="83" spans="1:1" x14ac:dyDescent="0.2">
      <c r="A83" s="11" t="s">
        <v>458</v>
      </c>
    </row>
    <row r="84" spans="1:1" x14ac:dyDescent="0.2">
      <c r="A84" s="11" t="s">
        <v>757</v>
      </c>
    </row>
    <row r="85" spans="1:1" x14ac:dyDescent="0.2">
      <c r="A85" s="11" t="s">
        <v>399</v>
      </c>
    </row>
    <row r="86" spans="1:1" x14ac:dyDescent="0.2">
      <c r="A86" s="11" t="s">
        <v>633</v>
      </c>
    </row>
    <row r="87" spans="1:1" x14ac:dyDescent="0.2">
      <c r="A87" s="11" t="s">
        <v>215</v>
      </c>
    </row>
    <row r="88" spans="1:1" x14ac:dyDescent="0.2">
      <c r="A88" s="11" t="s">
        <v>596</v>
      </c>
    </row>
    <row r="89" spans="1:1" x14ac:dyDescent="0.2">
      <c r="A89" s="11" t="s">
        <v>340</v>
      </c>
    </row>
    <row r="90" spans="1:1" x14ac:dyDescent="0.2">
      <c r="A90" s="11" t="s">
        <v>375</v>
      </c>
    </row>
    <row r="91" spans="1:1" x14ac:dyDescent="0.2">
      <c r="A91" s="11" t="s">
        <v>471</v>
      </c>
    </row>
    <row r="92" spans="1:1" x14ac:dyDescent="0.2">
      <c r="A92" s="11" t="s">
        <v>524</v>
      </c>
    </row>
    <row r="93" spans="1:1" x14ac:dyDescent="0.2">
      <c r="A93" s="11" t="s">
        <v>401</v>
      </c>
    </row>
    <row r="94" spans="1:1" x14ac:dyDescent="0.2">
      <c r="A94" s="11" t="s">
        <v>473</v>
      </c>
    </row>
    <row r="95" spans="1:1" x14ac:dyDescent="0.2">
      <c r="A95" s="11" t="s">
        <v>526</v>
      </c>
    </row>
    <row r="96" spans="1:1" x14ac:dyDescent="0.2">
      <c r="A96" s="11" t="s">
        <v>486</v>
      </c>
    </row>
    <row r="97" spans="1:1" x14ac:dyDescent="0.2">
      <c r="A97" s="11" t="s">
        <v>727</v>
      </c>
    </row>
    <row r="98" spans="1:1" x14ac:dyDescent="0.2">
      <c r="A98" s="11" t="s">
        <v>93</v>
      </c>
    </row>
    <row r="99" spans="1:1" x14ac:dyDescent="0.2">
      <c r="A99" s="11" t="s">
        <v>155</v>
      </c>
    </row>
    <row r="100" spans="1:1" x14ac:dyDescent="0.2">
      <c r="A100" s="11" t="s">
        <v>635</v>
      </c>
    </row>
    <row r="101" spans="1:1" x14ac:dyDescent="0.2">
      <c r="A101" s="11" t="s">
        <v>285</v>
      </c>
    </row>
    <row r="102" spans="1:1" x14ac:dyDescent="0.2">
      <c r="A102" s="11" t="s">
        <v>306</v>
      </c>
    </row>
    <row r="103" spans="1:1" x14ac:dyDescent="0.2">
      <c r="A103" s="11" t="s">
        <v>322</v>
      </c>
    </row>
    <row r="104" spans="1:1" x14ac:dyDescent="0.2">
      <c r="A104" s="11" t="s">
        <v>460</v>
      </c>
    </row>
    <row r="105" spans="1:1" x14ac:dyDescent="0.2">
      <c r="A105" s="11" t="s">
        <v>57</v>
      </c>
    </row>
    <row r="106" spans="1:1" x14ac:dyDescent="0.2">
      <c r="A106" s="11" t="s">
        <v>707</v>
      </c>
    </row>
    <row r="107" spans="1:1" x14ac:dyDescent="0.2">
      <c r="A107" s="11" t="s">
        <v>111</v>
      </c>
    </row>
    <row r="108" spans="1:1" x14ac:dyDescent="0.2">
      <c r="A108" s="11" t="s">
        <v>586</v>
      </c>
    </row>
    <row r="109" spans="1:1" x14ac:dyDescent="0.2">
      <c r="A109" s="11" t="s">
        <v>326</v>
      </c>
    </row>
    <row r="110" spans="1:1" x14ac:dyDescent="0.2">
      <c r="A110" s="11" t="s">
        <v>488</v>
      </c>
    </row>
    <row r="111" spans="1:1" x14ac:dyDescent="0.2">
      <c r="A111" s="11" t="s">
        <v>354</v>
      </c>
    </row>
    <row r="112" spans="1:1" x14ac:dyDescent="0.2">
      <c r="A112" s="11" t="s">
        <v>701</v>
      </c>
    </row>
    <row r="113" spans="1:1" x14ac:dyDescent="0.2">
      <c r="A113" s="11" t="s">
        <v>759</v>
      </c>
    </row>
    <row r="114" spans="1:1" x14ac:dyDescent="0.2">
      <c r="A114" s="11" t="s">
        <v>169</v>
      </c>
    </row>
    <row r="115" spans="1:1" x14ac:dyDescent="0.2">
      <c r="A115" s="11" t="s">
        <v>668</v>
      </c>
    </row>
    <row r="116" spans="1:1" x14ac:dyDescent="0.2">
      <c r="A116" s="11" t="s">
        <v>95</v>
      </c>
    </row>
    <row r="117" spans="1:1" x14ac:dyDescent="0.2">
      <c r="A117" s="11" t="s">
        <v>332</v>
      </c>
    </row>
    <row r="118" spans="1:1" x14ac:dyDescent="0.2">
      <c r="A118" s="11" t="s">
        <v>572</v>
      </c>
    </row>
    <row r="119" spans="1:1" x14ac:dyDescent="0.2">
      <c r="A119" s="11" t="s">
        <v>294</v>
      </c>
    </row>
    <row r="120" spans="1:1" x14ac:dyDescent="0.2">
      <c r="A120" s="11" t="s">
        <v>296</v>
      </c>
    </row>
    <row r="121" spans="1:1" x14ac:dyDescent="0.2">
      <c r="A121" s="11" t="s">
        <v>588</v>
      </c>
    </row>
    <row r="122" spans="1:1" x14ac:dyDescent="0.2">
      <c r="A122" s="11" t="s">
        <v>205</v>
      </c>
    </row>
    <row r="123" spans="1:1" x14ac:dyDescent="0.2">
      <c r="A123" s="11" t="s">
        <v>574</v>
      </c>
    </row>
    <row r="124" spans="1:1" x14ac:dyDescent="0.2">
      <c r="A124" s="11" t="s">
        <v>342</v>
      </c>
    </row>
    <row r="125" spans="1:1" x14ac:dyDescent="0.2">
      <c r="A125" s="11" t="s">
        <v>43</v>
      </c>
    </row>
    <row r="126" spans="1:1" x14ac:dyDescent="0.2">
      <c r="A126" s="11" t="s">
        <v>59</v>
      </c>
    </row>
    <row r="127" spans="1:1" x14ac:dyDescent="0.2">
      <c r="A127" s="11" t="s">
        <v>298</v>
      </c>
    </row>
    <row r="128" spans="1:1" x14ac:dyDescent="0.2">
      <c r="A128" s="11" t="s">
        <v>546</v>
      </c>
    </row>
    <row r="129" spans="1:1" x14ac:dyDescent="0.2">
      <c r="A129" s="11" t="s">
        <v>377</v>
      </c>
    </row>
    <row r="130" spans="1:1" x14ac:dyDescent="0.2">
      <c r="A130" s="11" t="s">
        <v>143</v>
      </c>
    </row>
    <row r="131" spans="1:1" x14ac:dyDescent="0.2">
      <c r="A131" s="11" t="s">
        <v>61</v>
      </c>
    </row>
    <row r="132" spans="1:1" x14ac:dyDescent="0.2">
      <c r="A132" s="11" t="s">
        <v>21</v>
      </c>
    </row>
    <row r="133" spans="1:1" x14ac:dyDescent="0.2">
      <c r="A133" s="11" t="s">
        <v>308</v>
      </c>
    </row>
    <row r="134" spans="1:1" x14ac:dyDescent="0.2">
      <c r="A134" s="11" t="s">
        <v>107</v>
      </c>
    </row>
    <row r="135" spans="1:1" x14ac:dyDescent="0.2">
      <c r="A135" s="11" t="s">
        <v>277</v>
      </c>
    </row>
    <row r="136" spans="1:1" x14ac:dyDescent="0.2">
      <c r="A136" s="11" t="s">
        <v>370</v>
      </c>
    </row>
    <row r="137" spans="1:1" x14ac:dyDescent="0.2">
      <c r="A137" s="11" t="s">
        <v>203</v>
      </c>
    </row>
    <row r="138" spans="1:1" x14ac:dyDescent="0.2">
      <c r="A138" s="11" t="s">
        <v>648</v>
      </c>
    </row>
    <row r="139" spans="1:1" x14ac:dyDescent="0.2">
      <c r="A139" s="11" t="s">
        <v>209</v>
      </c>
    </row>
    <row r="140" spans="1:1" x14ac:dyDescent="0.2">
      <c r="A140" s="11" t="s">
        <v>290</v>
      </c>
    </row>
    <row r="141" spans="1:1" x14ac:dyDescent="0.2">
      <c r="A141" s="11" t="s">
        <v>227</v>
      </c>
    </row>
    <row r="142" spans="1:1" x14ac:dyDescent="0.2">
      <c r="A142" s="11" t="s">
        <v>219</v>
      </c>
    </row>
    <row r="143" spans="1:1" x14ac:dyDescent="0.2">
      <c r="A143" s="11" t="s">
        <v>255</v>
      </c>
    </row>
    <row r="144" spans="1:1" x14ac:dyDescent="0.2">
      <c r="A144" s="11" t="s">
        <v>741</v>
      </c>
    </row>
    <row r="145" spans="1:1" x14ac:dyDescent="0.2">
      <c r="A145" s="11" t="s">
        <v>717</v>
      </c>
    </row>
    <row r="146" spans="1:1" x14ac:dyDescent="0.2">
      <c r="A146" s="11" t="s">
        <v>719</v>
      </c>
    </row>
    <row r="147" spans="1:1" x14ac:dyDescent="0.2">
      <c r="A147" s="11" t="s">
        <v>223</v>
      </c>
    </row>
    <row r="148" spans="1:1" x14ac:dyDescent="0.2">
      <c r="A148" s="11" t="s">
        <v>437</v>
      </c>
    </row>
    <row r="149" spans="1:1" x14ac:dyDescent="0.2">
      <c r="A149" s="11" t="s">
        <v>664</v>
      </c>
    </row>
    <row r="150" spans="1:1" x14ac:dyDescent="0.2">
      <c r="A150" s="11" t="s">
        <v>245</v>
      </c>
    </row>
    <row r="151" spans="1:1" x14ac:dyDescent="0.2">
      <c r="A151" s="11" t="s">
        <v>257</v>
      </c>
    </row>
    <row r="152" spans="1:1" x14ac:dyDescent="0.2">
      <c r="A152" s="11" t="s">
        <v>580</v>
      </c>
    </row>
    <row r="153" spans="1:1" x14ac:dyDescent="0.2">
      <c r="A153" s="11" t="s">
        <v>467</v>
      </c>
    </row>
    <row r="154" spans="1:1" x14ac:dyDescent="0.2">
      <c r="A154" s="11" t="s">
        <v>229</v>
      </c>
    </row>
    <row r="155" spans="1:1" x14ac:dyDescent="0.2">
      <c r="A155" s="11" t="s">
        <v>409</v>
      </c>
    </row>
    <row r="156" spans="1:1" x14ac:dyDescent="0.2">
      <c r="A156" s="11" t="s">
        <v>481</v>
      </c>
    </row>
    <row r="157" spans="1:1" x14ac:dyDescent="0.2">
      <c r="A157" s="11" t="s">
        <v>530</v>
      </c>
    </row>
    <row r="158" spans="1:1" x14ac:dyDescent="0.2">
      <c r="A158" s="11" t="s">
        <v>165</v>
      </c>
    </row>
    <row r="159" spans="1:1" x14ac:dyDescent="0.2">
      <c r="A159" s="11" t="s">
        <v>328</v>
      </c>
    </row>
    <row r="160" spans="1:1" x14ac:dyDescent="0.2">
      <c r="A160" s="11" t="s">
        <v>592</v>
      </c>
    </row>
    <row r="161" spans="1:1" x14ac:dyDescent="0.2">
      <c r="A161" s="11" t="s">
        <v>498</v>
      </c>
    </row>
    <row r="162" spans="1:1" x14ac:dyDescent="0.2">
      <c r="A162" s="11" t="s">
        <v>302</v>
      </c>
    </row>
    <row r="163" spans="1:1" x14ac:dyDescent="0.2">
      <c r="A163" s="11" t="s">
        <v>385</v>
      </c>
    </row>
    <row r="164" spans="1:1" x14ac:dyDescent="0.2">
      <c r="A164" s="11" t="s">
        <v>29</v>
      </c>
    </row>
    <row r="165" spans="1:1" x14ac:dyDescent="0.2">
      <c r="A165" s="11" t="s">
        <v>231</v>
      </c>
    </row>
    <row r="166" spans="1:1" x14ac:dyDescent="0.2">
      <c r="A166" s="11" t="s">
        <v>173</v>
      </c>
    </row>
    <row r="167" spans="1:1" x14ac:dyDescent="0.2">
      <c r="A167" s="11" t="s">
        <v>769</v>
      </c>
    </row>
    <row r="168" spans="1:1" x14ac:dyDescent="0.2">
      <c r="A168" s="11" t="s">
        <v>642</v>
      </c>
    </row>
    <row r="169" spans="1:1" x14ac:dyDescent="0.2">
      <c r="A169" s="11" t="s">
        <v>89</v>
      </c>
    </row>
    <row r="170" spans="1:1" x14ac:dyDescent="0.2">
      <c r="A170" s="11" t="s">
        <v>211</v>
      </c>
    </row>
    <row r="171" spans="1:1" x14ac:dyDescent="0.2">
      <c r="A171" s="11" t="s">
        <v>41</v>
      </c>
    </row>
    <row r="172" spans="1:1" x14ac:dyDescent="0.2">
      <c r="A172" s="11" t="s">
        <v>141</v>
      </c>
    </row>
    <row r="173" spans="1:1" x14ac:dyDescent="0.2">
      <c r="A173" s="11" t="s">
        <v>520</v>
      </c>
    </row>
    <row r="174" spans="1:1" x14ac:dyDescent="0.2">
      <c r="A174" s="11" t="s">
        <v>338</v>
      </c>
    </row>
    <row r="175" spans="1:1" x14ac:dyDescent="0.2">
      <c r="A175" s="11" t="s">
        <v>105</v>
      </c>
    </row>
    <row r="176" spans="1:1" x14ac:dyDescent="0.2">
      <c r="A176" s="11" t="s">
        <v>233</v>
      </c>
    </row>
    <row r="177" spans="1:1" x14ac:dyDescent="0.2">
      <c r="A177" s="11" t="s">
        <v>247</v>
      </c>
    </row>
    <row r="178" spans="1:1" x14ac:dyDescent="0.2">
      <c r="A178" s="11" t="s">
        <v>350</v>
      </c>
    </row>
    <row r="179" spans="1:1" x14ac:dyDescent="0.2">
      <c r="A179" s="11" t="s">
        <v>151</v>
      </c>
    </row>
    <row r="180" spans="1:1" x14ac:dyDescent="0.2">
      <c r="A180" s="11" t="s">
        <v>235</v>
      </c>
    </row>
    <row r="181" spans="1:1" x14ac:dyDescent="0.2">
      <c r="A181" s="11" t="s">
        <v>67</v>
      </c>
    </row>
    <row r="182" spans="1:1" x14ac:dyDescent="0.2">
      <c r="A182" s="11" t="s">
        <v>705</v>
      </c>
    </row>
    <row r="183" spans="1:1" x14ac:dyDescent="0.2">
      <c r="A183" s="11" t="s">
        <v>721</v>
      </c>
    </row>
    <row r="184" spans="1:1" x14ac:dyDescent="0.2">
      <c r="A184" s="11" t="s">
        <v>259</v>
      </c>
    </row>
    <row r="185" spans="1:1" x14ac:dyDescent="0.2">
      <c r="A185" s="11" t="s">
        <v>397</v>
      </c>
    </row>
    <row r="186" spans="1:1" x14ac:dyDescent="0.2">
      <c r="A186" s="11" t="s">
        <v>548</v>
      </c>
    </row>
    <row r="187" spans="1:1" x14ac:dyDescent="0.2">
      <c r="A187" s="11" t="s">
        <v>237</v>
      </c>
    </row>
    <row r="188" spans="1:1" x14ac:dyDescent="0.2">
      <c r="A188" s="11" t="s">
        <v>562</v>
      </c>
    </row>
    <row r="189" spans="1:1" x14ac:dyDescent="0.2">
      <c r="A189" s="11" t="s">
        <v>364</v>
      </c>
    </row>
    <row r="190" spans="1:1" x14ac:dyDescent="0.2">
      <c r="A190" s="11" t="s">
        <v>189</v>
      </c>
    </row>
    <row r="191" spans="1:1" x14ac:dyDescent="0.2">
      <c r="A191" s="11" t="s">
        <v>650</v>
      </c>
    </row>
    <row r="192" spans="1:1" x14ac:dyDescent="0.2">
      <c r="A192" s="11" t="s">
        <v>267</v>
      </c>
    </row>
    <row r="193" spans="1:1" x14ac:dyDescent="0.2">
      <c r="A193" s="11" t="s">
        <v>603</v>
      </c>
    </row>
    <row r="194" spans="1:1" x14ac:dyDescent="0.2">
      <c r="A194" s="11" t="s">
        <v>674</v>
      </c>
    </row>
    <row r="195" spans="1:1" x14ac:dyDescent="0.2">
      <c r="A195" s="11" t="s">
        <v>620</v>
      </c>
    </row>
    <row r="196" spans="1:1" x14ac:dyDescent="0.2">
      <c r="A196" s="11" t="s">
        <v>225</v>
      </c>
    </row>
    <row r="197" spans="1:1" x14ac:dyDescent="0.2">
      <c r="A197" s="11" t="s">
        <v>292</v>
      </c>
    </row>
    <row r="198" spans="1:1" x14ac:dyDescent="0.2">
      <c r="A198" s="11" t="s">
        <v>452</v>
      </c>
    </row>
    <row r="199" spans="1:1" x14ac:dyDescent="0.2">
      <c r="A199" s="11" t="s">
        <v>249</v>
      </c>
    </row>
    <row r="200" spans="1:1" x14ac:dyDescent="0.2">
      <c r="A200" s="11" t="s">
        <v>79</v>
      </c>
    </row>
    <row r="201" spans="1:1" x14ac:dyDescent="0.2">
      <c r="A201" s="11" t="s">
        <v>709</v>
      </c>
    </row>
    <row r="202" spans="1:1" x14ac:dyDescent="0.2">
      <c r="A202" s="11" t="s">
        <v>157</v>
      </c>
    </row>
    <row r="203" spans="1:1" x14ac:dyDescent="0.2">
      <c r="A203" s="11" t="s">
        <v>356</v>
      </c>
    </row>
    <row r="204" spans="1:1" x14ac:dyDescent="0.2">
      <c r="A204" s="11" t="s">
        <v>490</v>
      </c>
    </row>
    <row r="205" spans="1:1" x14ac:dyDescent="0.2">
      <c r="A205" s="11" t="s">
        <v>429</v>
      </c>
    </row>
    <row r="206" spans="1:1" x14ac:dyDescent="0.2">
      <c r="A206" s="11" t="s">
        <v>261</v>
      </c>
    </row>
    <row r="207" spans="1:1" x14ac:dyDescent="0.2">
      <c r="A207" s="11" t="s">
        <v>605</v>
      </c>
    </row>
    <row r="208" spans="1:1" x14ac:dyDescent="0.2">
      <c r="A208" s="11" t="s">
        <v>113</v>
      </c>
    </row>
    <row r="209" spans="1:1" x14ac:dyDescent="0.2">
      <c r="A209" s="11" t="s">
        <v>71</v>
      </c>
    </row>
    <row r="210" spans="1:1" x14ac:dyDescent="0.2">
      <c r="A210" s="11" t="s">
        <v>678</v>
      </c>
    </row>
    <row r="211" spans="1:1" x14ac:dyDescent="0.2">
      <c r="A211" s="11" t="s">
        <v>391</v>
      </c>
    </row>
    <row r="212" spans="1:1" x14ac:dyDescent="0.2">
      <c r="A212" s="11" t="s">
        <v>761</v>
      </c>
    </row>
    <row r="213" spans="1:1" x14ac:dyDescent="0.2">
      <c r="A213" s="11" t="s">
        <v>217</v>
      </c>
    </row>
    <row r="214" spans="1:1" x14ac:dyDescent="0.2">
      <c r="A214" s="11" t="s">
        <v>159</v>
      </c>
    </row>
    <row r="215" spans="1:1" x14ac:dyDescent="0.2">
      <c r="A215" s="11" t="s">
        <v>536</v>
      </c>
    </row>
    <row r="216" spans="1:1" x14ac:dyDescent="0.2">
      <c r="A216" s="11" t="s">
        <v>680</v>
      </c>
    </row>
    <row r="217" spans="1:1" x14ac:dyDescent="0.2">
      <c r="A217" s="11" t="s">
        <v>625</v>
      </c>
    </row>
    <row r="218" spans="1:1" x14ac:dyDescent="0.2">
      <c r="A218" s="11" t="s">
        <v>763</v>
      </c>
    </row>
    <row r="219" spans="1:1" x14ac:dyDescent="0.2">
      <c r="A219" s="11" t="s">
        <v>358</v>
      </c>
    </row>
    <row r="220" spans="1:1" x14ac:dyDescent="0.2">
      <c r="A220" s="11" t="s">
        <v>115</v>
      </c>
    </row>
    <row r="221" spans="1:1" x14ac:dyDescent="0.2">
      <c r="A221" s="11" t="s">
        <v>737</v>
      </c>
    </row>
    <row r="222" spans="1:1" x14ac:dyDescent="0.2">
      <c r="A222" s="11" t="s">
        <v>171</v>
      </c>
    </row>
    <row r="223" spans="1:1" x14ac:dyDescent="0.2">
      <c r="A223" s="11" t="s">
        <v>440</v>
      </c>
    </row>
    <row r="224" spans="1:1" x14ac:dyDescent="0.2">
      <c r="A224" s="11" t="s">
        <v>191</v>
      </c>
    </row>
    <row r="225" spans="1:1" x14ac:dyDescent="0.2">
      <c r="A225" s="11" t="s">
        <v>492</v>
      </c>
    </row>
    <row r="226" spans="1:1" x14ac:dyDescent="0.2">
      <c r="A226" s="11" t="s">
        <v>627</v>
      </c>
    </row>
    <row r="227" spans="1:1" x14ac:dyDescent="0.2">
      <c r="A227" s="11" t="s">
        <v>510</v>
      </c>
    </row>
    <row r="228" spans="1:1" x14ac:dyDescent="0.2">
      <c r="A228" s="11" t="s">
        <v>747</v>
      </c>
    </row>
    <row r="229" spans="1:1" x14ac:dyDescent="0.2">
      <c r="A229" s="11" t="s">
        <v>637</v>
      </c>
    </row>
    <row r="230" spans="1:1" x14ac:dyDescent="0.2">
      <c r="A230" s="11" t="s">
        <v>607</v>
      </c>
    </row>
    <row r="231" spans="1:1" x14ac:dyDescent="0.2">
      <c r="A231" s="11" t="s">
        <v>177</v>
      </c>
    </row>
    <row r="232" spans="1:1" x14ac:dyDescent="0.2">
      <c r="A232" s="11" t="s">
        <v>765</v>
      </c>
    </row>
    <row r="233" spans="1:1" x14ac:dyDescent="0.2">
      <c r="A233" s="11" t="s">
        <v>609</v>
      </c>
    </row>
    <row r="234" spans="1:1" x14ac:dyDescent="0.2">
      <c r="A234" s="11" t="s">
        <v>417</v>
      </c>
    </row>
    <row r="235" spans="1:1" x14ac:dyDescent="0.2">
      <c r="A235" s="11" t="s">
        <v>33</v>
      </c>
    </row>
    <row r="236" spans="1:1" x14ac:dyDescent="0.2">
      <c r="A236" s="11" t="s">
        <v>310</v>
      </c>
    </row>
    <row r="237" spans="1:1" x14ac:dyDescent="0.2">
      <c r="A237" s="11" t="s">
        <v>81</v>
      </c>
    </row>
    <row r="238" spans="1:1" x14ac:dyDescent="0.2">
      <c r="A238" s="11" t="s">
        <v>403</v>
      </c>
    </row>
    <row r="239" spans="1:1" x14ac:dyDescent="0.2">
      <c r="A239" s="11" t="s">
        <v>83</v>
      </c>
    </row>
    <row r="240" spans="1:1" x14ac:dyDescent="0.2">
      <c r="A240" s="11" t="s">
        <v>739</v>
      </c>
    </row>
    <row r="241" spans="1:1" x14ac:dyDescent="0.2">
      <c r="A241" s="11" t="s">
        <v>463</v>
      </c>
    </row>
    <row r="242" spans="1:1" x14ac:dyDescent="0.2">
      <c r="A242" s="11" t="s">
        <v>179</v>
      </c>
    </row>
    <row r="243" spans="1:1" x14ac:dyDescent="0.2">
      <c r="A243" s="11" t="s">
        <v>117</v>
      </c>
    </row>
    <row r="244" spans="1:1" x14ac:dyDescent="0.2">
      <c r="A244" s="11" t="s">
        <v>23</v>
      </c>
    </row>
    <row r="245" spans="1:1" x14ac:dyDescent="0.2">
      <c r="A245" s="11" t="s">
        <v>45</v>
      </c>
    </row>
    <row r="246" spans="1:1" x14ac:dyDescent="0.2">
      <c r="A246" s="11" t="s">
        <v>271</v>
      </c>
    </row>
    <row r="247" spans="1:1" x14ac:dyDescent="0.2">
      <c r="A247" s="11" t="s">
        <v>125</v>
      </c>
    </row>
    <row r="248" spans="1:1" x14ac:dyDescent="0.2">
      <c r="A248" s="11" t="s">
        <v>504</v>
      </c>
    </row>
    <row r="249" spans="1:1" x14ac:dyDescent="0.2">
      <c r="A249" s="11" t="s">
        <v>419</v>
      </c>
    </row>
    <row r="250" spans="1:1" x14ac:dyDescent="0.2">
      <c r="A250" s="11" t="s">
        <v>35</v>
      </c>
    </row>
    <row r="251" spans="1:1" x14ac:dyDescent="0.2">
      <c r="A251" s="11" t="s">
        <v>749</v>
      </c>
    </row>
    <row r="252" spans="1:1" x14ac:dyDescent="0.2">
      <c r="A252" s="11" t="s">
        <v>465</v>
      </c>
    </row>
    <row r="253" spans="1:1" x14ac:dyDescent="0.2">
      <c r="A253" s="11" t="s">
        <v>137</v>
      </c>
    </row>
    <row r="254" spans="1:1" x14ac:dyDescent="0.2">
      <c r="A254" s="11" t="s">
        <v>73</v>
      </c>
    </row>
    <row r="255" spans="1:1" x14ac:dyDescent="0.2">
      <c r="A255" s="11" t="s">
        <v>47</v>
      </c>
    </row>
    <row r="256" spans="1:1" x14ac:dyDescent="0.2">
      <c r="A256" s="11" t="s">
        <v>558</v>
      </c>
    </row>
    <row r="257" spans="1:1" x14ac:dyDescent="0.2">
      <c r="A257" s="11" t="s">
        <v>590</v>
      </c>
    </row>
    <row r="258" spans="1:1" x14ac:dyDescent="0.2">
      <c r="A258" s="11" t="s">
        <v>512</v>
      </c>
    </row>
    <row r="259" spans="1:1" x14ac:dyDescent="0.2">
      <c r="A259" s="11" t="s">
        <v>161</v>
      </c>
    </row>
    <row r="260" spans="1:1" x14ac:dyDescent="0.2">
      <c r="A260" s="11" t="s">
        <v>629</v>
      </c>
    </row>
    <row r="261" spans="1:1" x14ac:dyDescent="0.2">
      <c r="A261" s="11" t="s">
        <v>127</v>
      </c>
    </row>
    <row r="262" spans="1:1" x14ac:dyDescent="0.2">
      <c r="A262" s="11" t="s">
        <v>85</v>
      </c>
    </row>
    <row r="263" spans="1:1" x14ac:dyDescent="0.2">
      <c r="A263" s="11" t="s">
        <v>334</v>
      </c>
    </row>
    <row r="264" spans="1:1" x14ac:dyDescent="0.2">
      <c r="A264" s="11" t="s">
        <v>336</v>
      </c>
    </row>
    <row r="265" spans="1:1" x14ac:dyDescent="0.2">
      <c r="A265" s="11" t="s">
        <v>97</v>
      </c>
    </row>
    <row r="266" spans="1:1" x14ac:dyDescent="0.2">
      <c r="A266" s="11" t="s">
        <v>263</v>
      </c>
    </row>
    <row r="267" spans="1:1" x14ac:dyDescent="0.2">
      <c r="A267" s="11" t="s">
        <v>695</v>
      </c>
    </row>
    <row r="268" spans="1:1" x14ac:dyDescent="0.2">
      <c r="A268" s="11" t="s">
        <v>312</v>
      </c>
    </row>
    <row r="269" spans="1:1" x14ac:dyDescent="0.2">
      <c r="A269" s="11" t="s">
        <v>75</v>
      </c>
    </row>
    <row r="270" spans="1:1" x14ac:dyDescent="0.2">
      <c r="A270" s="11" t="s">
        <v>538</v>
      </c>
    </row>
    <row r="271" spans="1:1" x14ac:dyDescent="0.2">
      <c r="A271" s="11" t="s">
        <v>239</v>
      </c>
    </row>
    <row r="272" spans="1:1" x14ac:dyDescent="0.2">
      <c r="A272" s="11" t="s">
        <v>99</v>
      </c>
    </row>
    <row r="273" spans="1:1" x14ac:dyDescent="0.2">
      <c r="A273" s="11" t="s">
        <v>37</v>
      </c>
    </row>
    <row r="274" spans="1:1" x14ac:dyDescent="0.2">
      <c r="A274" s="11" t="s">
        <v>670</v>
      </c>
    </row>
    <row r="275" spans="1:1" x14ac:dyDescent="0.2">
      <c r="A275" s="11" t="s">
        <v>273</v>
      </c>
    </row>
    <row r="276" spans="1:1" x14ac:dyDescent="0.2">
      <c r="A276" s="11" t="s">
        <v>494</v>
      </c>
    </row>
    <row r="277" spans="1:1" x14ac:dyDescent="0.2">
      <c r="A277" s="11" t="s">
        <v>63</v>
      </c>
    </row>
    <row r="278" spans="1:1" x14ac:dyDescent="0.2">
      <c r="A278" s="11" t="s">
        <v>344</v>
      </c>
    </row>
    <row r="279" spans="1:1" x14ac:dyDescent="0.2">
      <c r="A279" s="11" t="s">
        <v>241</v>
      </c>
    </row>
    <row r="280" spans="1:1" x14ac:dyDescent="0.2">
      <c r="A280" s="11" t="s">
        <v>314</v>
      </c>
    </row>
    <row r="281" spans="1:1" x14ac:dyDescent="0.2">
      <c r="A281" s="11" t="s">
        <v>660</v>
      </c>
    </row>
    <row r="282" spans="1:1" x14ac:dyDescent="0.2">
      <c r="A282" s="11" t="s">
        <v>346</v>
      </c>
    </row>
    <row r="283" spans="1:1" x14ac:dyDescent="0.2">
      <c r="A283" s="11" t="s">
        <v>421</v>
      </c>
    </row>
    <row r="284" spans="1:1" x14ac:dyDescent="0.2">
      <c r="A284" s="11" t="s">
        <v>324</v>
      </c>
    </row>
    <row r="285" spans="1:1" x14ac:dyDescent="0.2">
      <c r="A285" s="11" t="s">
        <v>393</v>
      </c>
    </row>
    <row r="286" spans="1:1" x14ac:dyDescent="0.2">
      <c r="A286" s="11" t="s">
        <v>684</v>
      </c>
    </row>
    <row r="287" spans="1:1" x14ac:dyDescent="0.2">
      <c r="A287" s="11" t="s">
        <v>145</v>
      </c>
    </row>
    <row r="288" spans="1:1" x14ac:dyDescent="0.2">
      <c r="A288" s="11" t="s">
        <v>379</v>
      </c>
    </row>
    <row r="289" spans="1:1" x14ac:dyDescent="0.2">
      <c r="A289" s="11" t="s">
        <v>49</v>
      </c>
    </row>
    <row r="290" spans="1:1" x14ac:dyDescent="0.2">
      <c r="A290" s="11" t="s">
        <v>139</v>
      </c>
    </row>
    <row r="291" spans="1:1" x14ac:dyDescent="0.2">
      <c r="A291" s="11" t="s">
        <v>405</v>
      </c>
    </row>
    <row r="292" spans="1:1" x14ac:dyDescent="0.2">
      <c r="A292" s="11" t="s">
        <v>65</v>
      </c>
    </row>
    <row r="293" spans="1:1" x14ac:dyDescent="0.2">
      <c r="A293" s="11" t="s">
        <v>528</v>
      </c>
    </row>
    <row r="294" spans="1:1" x14ac:dyDescent="0.2">
      <c r="A294" s="11" t="s">
        <v>431</v>
      </c>
    </row>
    <row r="295" spans="1:1" x14ac:dyDescent="0.2">
      <c r="A295" s="11" t="s">
        <v>475</v>
      </c>
    </row>
    <row r="296" spans="1:1" x14ac:dyDescent="0.2">
      <c r="A296" s="11" t="s">
        <v>703</v>
      </c>
    </row>
    <row r="297" spans="1:1" x14ac:dyDescent="0.2">
      <c r="A297" s="11" t="s">
        <v>129</v>
      </c>
    </row>
    <row r="298" spans="1:1" x14ac:dyDescent="0.2">
      <c r="A298" s="11" t="s">
        <v>147</v>
      </c>
    </row>
    <row r="299" spans="1:1" x14ac:dyDescent="0.2">
      <c r="A299" s="11" t="s">
        <v>368</v>
      </c>
    </row>
    <row r="300" spans="1:1" x14ac:dyDescent="0.2">
      <c r="A300" s="11" t="s">
        <v>360</v>
      </c>
    </row>
    <row r="301" spans="1:1" x14ac:dyDescent="0.2">
      <c r="A301" s="11" t="s">
        <v>407</v>
      </c>
    </row>
    <row r="302" spans="1:1" x14ac:dyDescent="0.2">
      <c r="A302" s="11" t="s">
        <v>560</v>
      </c>
    </row>
    <row r="303" spans="1:1" x14ac:dyDescent="0.2">
      <c r="A303" s="11" t="s">
        <v>711</v>
      </c>
    </row>
    <row r="304" spans="1:1" x14ac:dyDescent="0.2">
      <c r="A304" s="11" t="s">
        <v>423</v>
      </c>
    </row>
    <row r="305" spans="1:1" x14ac:dyDescent="0.2">
      <c r="A305" s="11" t="s">
        <v>640</v>
      </c>
    </row>
    <row r="306" spans="1:1" x14ac:dyDescent="0.2">
      <c r="A306" s="11" t="s">
        <v>433</v>
      </c>
    </row>
    <row r="307" spans="1:1" x14ac:dyDescent="0.2">
      <c r="A307" s="11" t="s">
        <v>611</v>
      </c>
    </row>
    <row r="308" spans="1:1" x14ac:dyDescent="0.2">
      <c r="A308" s="11" t="s">
        <v>348</v>
      </c>
    </row>
    <row r="309" spans="1:1" x14ac:dyDescent="0.2">
      <c r="A309" s="11" t="s">
        <v>435</v>
      </c>
    </row>
    <row r="310" spans="1:1" x14ac:dyDescent="0.2">
      <c r="A310" s="11" t="s">
        <v>193</v>
      </c>
    </row>
    <row r="311" spans="1:1" x14ac:dyDescent="0.2">
      <c r="A311" s="11" t="s">
        <v>395</v>
      </c>
    </row>
    <row r="312" spans="1:1" x14ac:dyDescent="0.2">
      <c r="A312" s="11" t="s">
        <v>514</v>
      </c>
    </row>
    <row r="313" spans="1:1" x14ac:dyDescent="0.2">
      <c r="A313" s="11" t="s">
        <v>540</v>
      </c>
    </row>
    <row r="314" spans="1:1" x14ac:dyDescent="0.2">
      <c r="A314" s="11" t="s">
        <v>767</v>
      </c>
    </row>
    <row r="315" spans="1:1" x14ac:dyDescent="0.2">
      <c r="A315" s="11" t="s">
        <v>715</v>
      </c>
    </row>
    <row r="316" spans="1:1" x14ac:dyDescent="0.2">
      <c r="A316" s="11" t="s">
        <v>101</v>
      </c>
    </row>
    <row r="317" spans="1:1" x14ac:dyDescent="0.2">
      <c r="A317" s="11" t="s">
        <v>516</v>
      </c>
    </row>
    <row r="318" spans="1:1" x14ac:dyDescent="0.2">
      <c r="A318" s="11" t="s">
        <v>518</v>
      </c>
    </row>
    <row r="319" spans="1:1" x14ac:dyDescent="0.2">
      <c r="A319" s="11" t="s">
        <v>300</v>
      </c>
    </row>
    <row r="320" spans="1:1" x14ac:dyDescent="0.2">
      <c r="A320" s="11" t="s">
        <v>542</v>
      </c>
    </row>
    <row r="321" spans="1:1" x14ac:dyDescent="0.2">
      <c r="A321" s="11" t="s">
        <v>442</v>
      </c>
    </row>
    <row r="322" spans="1:1" x14ac:dyDescent="0.2">
      <c r="A322" s="11" t="s">
        <v>686</v>
      </c>
    </row>
    <row r="323" spans="1:1" x14ac:dyDescent="0.2">
      <c r="A323" s="11" t="s">
        <v>362</v>
      </c>
    </row>
    <row r="324" spans="1:1" x14ac:dyDescent="0.2">
      <c r="A324" s="11" t="s">
        <v>207</v>
      </c>
    </row>
    <row r="325" spans="1:1" x14ac:dyDescent="0.2">
      <c r="A325" s="11" t="s">
        <v>187</v>
      </c>
    </row>
    <row r="326" spans="1:1" x14ac:dyDescent="0.2">
      <c r="A326" s="11" t="s">
        <v>195</v>
      </c>
    </row>
    <row r="327" spans="1:1" x14ac:dyDescent="0.2">
      <c r="A327" s="11" t="s">
        <v>713</v>
      </c>
    </row>
    <row r="328" spans="1:1" x14ac:dyDescent="0.2">
      <c r="A328" s="11" t="s">
        <v>39</v>
      </c>
    </row>
    <row r="329" spans="1:1" x14ac:dyDescent="0.2">
      <c r="A329" s="11" t="s">
        <v>646</v>
      </c>
    </row>
    <row r="330" spans="1:1" x14ac:dyDescent="0.2">
      <c r="A330" s="11" t="s">
        <v>614</v>
      </c>
    </row>
    <row r="331" spans="1:1" x14ac:dyDescent="0.2">
      <c r="A331" s="11" t="s">
        <v>688</v>
      </c>
    </row>
    <row r="332" spans="1:1" x14ac:dyDescent="0.2">
      <c r="A332" s="11" t="s">
        <v>477</v>
      </c>
    </row>
    <row r="333" spans="1:1" x14ac:dyDescent="0.2">
      <c r="A333" s="11" t="s">
        <v>181</v>
      </c>
    </row>
    <row r="334" spans="1:1" x14ac:dyDescent="0.2">
      <c r="A334" s="11" t="s">
        <v>599</v>
      </c>
    </row>
    <row r="335" spans="1:1" x14ac:dyDescent="0.2">
      <c r="A335" s="11" t="s">
        <v>544</v>
      </c>
    </row>
    <row r="336" spans="1:1" x14ac:dyDescent="0.2">
      <c r="A336" s="11" t="s">
        <v>131</v>
      </c>
    </row>
    <row r="337" spans="1:1" x14ac:dyDescent="0.2">
      <c r="A337" s="11" t="s">
        <v>662</v>
      </c>
    </row>
    <row r="338" spans="1:1" x14ac:dyDescent="0.2">
      <c r="A338" s="11" t="s">
        <v>506</v>
      </c>
    </row>
    <row r="339" spans="1:1" x14ac:dyDescent="0.2">
      <c r="A339" s="11" t="s">
        <v>697</v>
      </c>
    </row>
    <row r="340" spans="1:1" x14ac:dyDescent="0.2">
      <c r="A340" s="11" t="s">
        <v>753</v>
      </c>
    </row>
    <row r="341" spans="1:1" x14ac:dyDescent="0.2">
      <c r="A341" s="11" t="s">
        <v>149</v>
      </c>
    </row>
    <row r="342" spans="1:1" x14ac:dyDescent="0.2">
      <c r="A342" s="11" t="s">
        <v>163</v>
      </c>
    </row>
    <row r="343" spans="1:1" x14ac:dyDescent="0.2">
      <c r="A343" s="11" t="s">
        <v>51</v>
      </c>
    </row>
    <row r="344" spans="1:1" x14ac:dyDescent="0.2">
      <c r="A344" s="11" t="s">
        <v>53</v>
      </c>
    </row>
    <row r="345" spans="1:1" x14ac:dyDescent="0.2">
      <c r="A345" s="11" t="s">
        <v>672</v>
      </c>
    </row>
    <row r="346" spans="1:1" x14ac:dyDescent="0.2">
      <c r="A346" s="11" t="s">
        <v>275</v>
      </c>
    </row>
    <row r="347" spans="1:1" x14ac:dyDescent="0.2">
      <c r="A347" s="11" t="s">
        <v>425</v>
      </c>
    </row>
    <row r="348" spans="1:1" x14ac:dyDescent="0.2">
      <c r="A348" s="11" t="s">
        <v>243</v>
      </c>
    </row>
    <row r="349" spans="1:1" x14ac:dyDescent="0.2">
      <c r="A349" s="11" t="s">
        <v>496</v>
      </c>
    </row>
    <row r="350" spans="1:1" x14ac:dyDescent="0.2">
      <c r="A350" s="11" t="s">
        <v>119</v>
      </c>
    </row>
    <row r="351" spans="1:1" x14ac:dyDescent="0.2">
      <c r="A351" s="11" t="s">
        <v>616</v>
      </c>
    </row>
    <row r="352" spans="1:1" x14ac:dyDescent="0.2">
      <c r="A352" s="11" t="s">
        <v>618</v>
      </c>
    </row>
    <row r="353" spans="1:1" x14ac:dyDescent="0.2">
      <c r="A353" s="11" t="s">
        <v>479</v>
      </c>
    </row>
    <row r="354" spans="1:1" x14ac:dyDescent="0.2">
      <c r="A354" s="11" t="s">
        <v>450</v>
      </c>
    </row>
    <row r="355" spans="1:1" x14ac:dyDescent="0.2">
      <c r="A355" s="11" t="s">
        <v>381</v>
      </c>
    </row>
    <row r="356" spans="1:1" x14ac:dyDescent="0.2">
      <c r="A356" s="11" t="s">
        <v>87</v>
      </c>
    </row>
    <row r="357" spans="1:1" x14ac:dyDescent="0.2">
      <c r="A357" s="11" t="s">
        <v>383</v>
      </c>
    </row>
    <row r="358" spans="1:1" x14ac:dyDescent="0.2">
      <c r="A358" s="11" t="s">
        <v>288</v>
      </c>
    </row>
    <row r="359" spans="1:1" x14ac:dyDescent="0.2">
      <c r="A359" s="11" t="s">
        <v>253</v>
      </c>
    </row>
    <row r="360" spans="1:1" x14ac:dyDescent="0.2">
      <c r="A360" s="11" t="s">
        <v>601</v>
      </c>
    </row>
    <row r="361" spans="1:1" x14ac:dyDescent="0.2">
      <c r="A361" s="11" t="s">
        <v>55</v>
      </c>
    </row>
    <row r="362" spans="1:1" x14ac:dyDescent="0.2">
      <c r="A362" s="11" t="s">
        <v>25</v>
      </c>
    </row>
    <row r="363" spans="1:1" x14ac:dyDescent="0.2">
      <c r="A363" s="11" t="s">
        <v>576</v>
      </c>
    </row>
    <row r="364" spans="1:1" x14ac:dyDescent="0.2">
      <c r="A364" s="11" t="s">
        <v>444</v>
      </c>
    </row>
    <row r="365" spans="1:1" x14ac:dyDescent="0.2">
      <c r="A365" s="11" t="s">
        <v>578</v>
      </c>
    </row>
    <row r="366" spans="1:1" x14ac:dyDescent="0.2">
      <c r="A366" s="11" t="s">
        <v>508</v>
      </c>
    </row>
    <row r="367" spans="1:1" x14ac:dyDescent="0.2">
      <c r="A367" s="11" t="s">
        <v>103</v>
      </c>
    </row>
    <row r="368" spans="1:1" x14ac:dyDescent="0.2">
      <c r="A368" s="11" t="s">
        <v>446</v>
      </c>
    </row>
    <row r="369" spans="1:1" x14ac:dyDescent="0.2">
      <c r="A369" s="11" t="s">
        <v>448</v>
      </c>
    </row>
    <row r="370" spans="1:1" x14ac:dyDescent="0.2">
      <c r="A370" s="11" t="s">
        <v>682</v>
      </c>
    </row>
    <row r="371" spans="1:1" x14ac:dyDescent="0.2">
      <c r="A371" s="11" t="s">
        <v>77</v>
      </c>
    </row>
    <row r="372" spans="1:1" x14ac:dyDescent="0.2">
      <c r="A372" s="11" t="s">
        <v>133</v>
      </c>
    </row>
    <row r="373" spans="1:1" x14ac:dyDescent="0.2">
      <c r="A373" s="11" t="s">
        <v>201</v>
      </c>
    </row>
    <row r="374" spans="1:1" x14ac:dyDescent="0.2">
      <c r="A374" s="11" t="s">
        <v>793</v>
      </c>
    </row>
    <row r="375" spans="1:1" x14ac:dyDescent="0.2">
      <c r="A375" s="11" t="s">
        <v>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3"/>
  <sheetViews>
    <sheetView tabSelected="1" topLeftCell="F3" zoomScale="125" zoomScaleNormal="175" zoomScalePageLayoutView="175" workbookViewId="0">
      <selection activeCell="H381" sqref="H381"/>
    </sheetView>
  </sheetViews>
  <sheetFormatPr baseColWidth="10" defaultColWidth="8.83203125" defaultRowHeight="15" x14ac:dyDescent="0.2"/>
  <cols>
    <col min="1" max="1" width="12.33203125" customWidth="1"/>
    <col min="2" max="2" width="29.33203125" customWidth="1"/>
    <col min="3" max="3" width="14.6640625" customWidth="1"/>
    <col min="6" max="6" width="15" customWidth="1"/>
    <col min="7" max="8" width="14.5" customWidth="1"/>
    <col min="9" max="9" width="15.83203125" customWidth="1"/>
    <col min="10" max="10" width="16.5" customWidth="1"/>
    <col min="11" max="11" width="16.33203125" customWidth="1"/>
    <col min="12" max="12" width="15.6640625" customWidth="1"/>
    <col min="14" max="14" width="17" customWidth="1"/>
    <col min="15" max="15" width="14.1640625" customWidth="1"/>
    <col min="17" max="17" width="23.1640625" customWidth="1"/>
  </cols>
  <sheetData>
    <row r="1" spans="1:17" x14ac:dyDescent="0.2">
      <c r="A1" s="36" t="s">
        <v>15</v>
      </c>
      <c r="B1" s="36" t="s">
        <v>16</v>
      </c>
      <c r="C1" s="1" t="s">
        <v>17</v>
      </c>
      <c r="D1" s="28" t="s">
        <v>17</v>
      </c>
    </row>
    <row r="2" spans="1:17" x14ac:dyDescent="0.2">
      <c r="A2" s="36"/>
      <c r="B2" s="36"/>
      <c r="C2" s="1" t="s">
        <v>18</v>
      </c>
      <c r="D2" s="29">
        <v>2015</v>
      </c>
      <c r="J2" t="s">
        <v>785</v>
      </c>
    </row>
    <row r="3" spans="1:17" x14ac:dyDescent="0.2">
      <c r="A3" s="36"/>
      <c r="B3" s="36"/>
      <c r="C3" s="1" t="s">
        <v>19</v>
      </c>
      <c r="D3" s="29" t="s">
        <v>19</v>
      </c>
    </row>
    <row r="4" spans="1:17" ht="16" thickBot="1" x14ac:dyDescent="0.25">
      <c r="A4" t="s">
        <v>20</v>
      </c>
      <c r="B4" t="s">
        <v>21</v>
      </c>
      <c r="C4" s="4">
        <v>1196</v>
      </c>
      <c r="D4" s="25">
        <v>1120</v>
      </c>
    </row>
    <row r="5" spans="1:17" x14ac:dyDescent="0.2">
      <c r="A5" t="s">
        <v>22</v>
      </c>
      <c r="B5" t="s">
        <v>23</v>
      </c>
      <c r="C5" s="4">
        <v>3318</v>
      </c>
      <c r="D5" s="25">
        <v>1874</v>
      </c>
      <c r="F5" s="35" t="s">
        <v>825</v>
      </c>
      <c r="G5" s="35"/>
      <c r="H5" s="12"/>
      <c r="I5" s="14" t="s">
        <v>822</v>
      </c>
      <c r="J5" s="14" t="s">
        <v>827</v>
      </c>
      <c r="K5" s="14" t="s">
        <v>828</v>
      </c>
      <c r="L5" s="34"/>
      <c r="N5" s="15" t="s">
        <v>824</v>
      </c>
      <c r="O5" s="15"/>
      <c r="Q5" s="32"/>
    </row>
    <row r="6" spans="1:17" x14ac:dyDescent="0.2">
      <c r="A6" t="s">
        <v>24</v>
      </c>
      <c r="B6" t="s">
        <v>25</v>
      </c>
      <c r="C6" s="4">
        <v>4996</v>
      </c>
      <c r="D6" s="25">
        <v>2813</v>
      </c>
      <c r="F6" s="5"/>
      <c r="G6" s="5"/>
      <c r="H6" s="5"/>
      <c r="I6" s="16" t="s">
        <v>782</v>
      </c>
      <c r="J6" s="9">
        <f>COUNT(C4:C383)</f>
        <v>380</v>
      </c>
      <c r="K6" s="9">
        <f>COUNT(D4:D383)</f>
        <v>380</v>
      </c>
      <c r="N6" s="5"/>
      <c r="O6" s="5"/>
      <c r="Q6" s="30"/>
    </row>
    <row r="7" spans="1:17" x14ac:dyDescent="0.2">
      <c r="A7" t="s">
        <v>26</v>
      </c>
      <c r="B7" t="s">
        <v>27</v>
      </c>
      <c r="C7" s="4">
        <v>733</v>
      </c>
      <c r="D7" s="25">
        <v>590</v>
      </c>
      <c r="F7" s="21" t="s">
        <v>770</v>
      </c>
      <c r="G7" s="22">
        <v>2176.5263157894738</v>
      </c>
      <c r="H7" s="8"/>
      <c r="I7" s="16" t="s">
        <v>779</v>
      </c>
      <c r="J7" s="17">
        <f>MIN(C4:C383)</f>
        <v>245</v>
      </c>
      <c r="K7" s="17">
        <f>MIN(D4:D383)</f>
        <v>179</v>
      </c>
      <c r="N7" s="21" t="s">
        <v>770</v>
      </c>
      <c r="O7" s="21">
        <v>1633.828947368421</v>
      </c>
      <c r="Q7" s="30"/>
    </row>
    <row r="8" spans="1:17" x14ac:dyDescent="0.2">
      <c r="A8" t="s">
        <v>28</v>
      </c>
      <c r="B8" t="s">
        <v>29</v>
      </c>
      <c r="C8" s="4">
        <v>18680</v>
      </c>
      <c r="D8" s="25">
        <v>16452</v>
      </c>
      <c r="F8" s="21" t="s">
        <v>771</v>
      </c>
      <c r="G8" s="22">
        <v>99.269922727046961</v>
      </c>
      <c r="H8" s="8"/>
      <c r="I8" s="16" t="s">
        <v>780</v>
      </c>
      <c r="J8" s="17">
        <f>MAX(C4:C383)</f>
        <v>22685</v>
      </c>
      <c r="K8" s="17">
        <f>MAX(D4:D383)</f>
        <v>17055</v>
      </c>
      <c r="N8" s="21" t="s">
        <v>771</v>
      </c>
      <c r="O8" s="21">
        <v>79.96751214562785</v>
      </c>
      <c r="Q8" s="30"/>
    </row>
    <row r="9" spans="1:17" x14ac:dyDescent="0.2">
      <c r="A9" t="s">
        <v>30</v>
      </c>
      <c r="B9" t="s">
        <v>31</v>
      </c>
      <c r="C9" s="4">
        <v>3188</v>
      </c>
      <c r="D9" s="25">
        <v>1990</v>
      </c>
      <c r="F9" s="21" t="s">
        <v>772</v>
      </c>
      <c r="G9" s="22">
        <v>1779.5</v>
      </c>
      <c r="H9" s="8"/>
      <c r="I9" s="16" t="s">
        <v>778</v>
      </c>
      <c r="J9" s="17">
        <f>J8-J7</f>
        <v>22440</v>
      </c>
      <c r="K9" s="17">
        <f>K8-K7</f>
        <v>16876</v>
      </c>
      <c r="N9" s="21" t="s">
        <v>772</v>
      </c>
      <c r="O9" s="21">
        <v>1293</v>
      </c>
      <c r="Q9" s="30"/>
    </row>
    <row r="10" spans="1:17" x14ac:dyDescent="0.2">
      <c r="A10" t="s">
        <v>32</v>
      </c>
      <c r="B10" t="s">
        <v>33</v>
      </c>
      <c r="C10" s="4">
        <v>1890</v>
      </c>
      <c r="D10" s="25">
        <v>695</v>
      </c>
      <c r="F10" s="21" t="s">
        <v>773</v>
      </c>
      <c r="G10" s="22">
        <v>794</v>
      </c>
      <c r="H10" s="8"/>
      <c r="I10" s="16" t="s">
        <v>770</v>
      </c>
      <c r="J10" s="17">
        <f>AVERAGE(C4:C383)</f>
        <v>2176.5263157894738</v>
      </c>
      <c r="K10" s="17">
        <f>AVERAGE(D4:D383)</f>
        <v>1633.828947368421</v>
      </c>
      <c r="N10" s="21" t="s">
        <v>773</v>
      </c>
      <c r="O10" s="21">
        <v>818</v>
      </c>
      <c r="Q10" s="30"/>
    </row>
    <row r="11" spans="1:17" x14ac:dyDescent="0.2">
      <c r="A11" t="s">
        <v>34</v>
      </c>
      <c r="B11" t="s">
        <v>35</v>
      </c>
      <c r="C11" s="4">
        <v>1648</v>
      </c>
      <c r="D11" s="25">
        <v>1144</v>
      </c>
      <c r="F11" s="21" t="s">
        <v>774</v>
      </c>
      <c r="G11" s="22">
        <v>1935.127042891208</v>
      </c>
      <c r="H11" s="8"/>
      <c r="I11" s="16" t="s">
        <v>774</v>
      </c>
      <c r="J11" s="20">
        <f>STDEVP(C4:C383)</f>
        <v>1932.5791457455598</v>
      </c>
      <c r="K11" s="20">
        <f>STDEVP(D4:D383)</f>
        <v>1556.8013156888296</v>
      </c>
      <c r="N11" s="21" t="s">
        <v>774</v>
      </c>
      <c r="O11" s="21">
        <v>1558.8537902988951</v>
      </c>
      <c r="Q11" s="30"/>
    </row>
    <row r="12" spans="1:17" x14ac:dyDescent="0.2">
      <c r="A12" t="s">
        <v>36</v>
      </c>
      <c r="B12" t="s">
        <v>37</v>
      </c>
      <c r="C12" s="4">
        <v>3327</v>
      </c>
      <c r="D12" s="25">
        <v>2040</v>
      </c>
      <c r="F12" s="21" t="s">
        <v>775</v>
      </c>
      <c r="G12" s="22">
        <v>3744716.6721288711</v>
      </c>
      <c r="H12" s="8"/>
      <c r="I12" s="18" t="s">
        <v>783</v>
      </c>
      <c r="J12" s="20">
        <f>J11/J10*100</f>
        <v>88.791903489784872</v>
      </c>
      <c r="K12" s="20">
        <f>K11/K10*100</f>
        <v>95.285453118965819</v>
      </c>
      <c r="N12" s="21" t="s">
        <v>775</v>
      </c>
      <c r="O12" s="21">
        <v>2430025.1395292319</v>
      </c>
      <c r="Q12" s="33"/>
    </row>
    <row r="13" spans="1:17" x14ac:dyDescent="0.2">
      <c r="A13" t="s">
        <v>38</v>
      </c>
      <c r="B13" t="s">
        <v>39</v>
      </c>
      <c r="C13" s="4">
        <v>2792</v>
      </c>
      <c r="D13" s="25">
        <v>1800</v>
      </c>
      <c r="F13" s="21" t="s">
        <v>776</v>
      </c>
      <c r="G13" s="22">
        <v>47.60477678006005</v>
      </c>
      <c r="H13" s="8"/>
      <c r="I13" s="18" t="s">
        <v>784</v>
      </c>
      <c r="J13" s="26" t="s">
        <v>823</v>
      </c>
      <c r="K13" s="26" t="s">
        <v>829</v>
      </c>
      <c r="L13" s="31"/>
      <c r="N13" s="21" t="s">
        <v>776</v>
      </c>
      <c r="O13" s="21">
        <v>47.60780096791202</v>
      </c>
      <c r="Q13" s="33"/>
    </row>
    <row r="14" spans="1:17" x14ac:dyDescent="0.2">
      <c r="A14" t="s">
        <v>40</v>
      </c>
      <c r="B14" t="s">
        <v>41</v>
      </c>
      <c r="C14" s="4">
        <v>1772</v>
      </c>
      <c r="D14" s="25">
        <v>1185</v>
      </c>
      <c r="F14" s="21" t="s">
        <v>777</v>
      </c>
      <c r="G14" s="22">
        <v>5.5484446208259426</v>
      </c>
      <c r="H14" s="8"/>
      <c r="I14" s="16" t="s">
        <v>776</v>
      </c>
      <c r="J14" s="19">
        <f>KURT(C4:C383)</f>
        <v>47.60477678006005</v>
      </c>
      <c r="K14" s="19">
        <f>KURT(D4:D383)</f>
        <v>47.60780096791202</v>
      </c>
      <c r="N14" s="21" t="s">
        <v>777</v>
      </c>
      <c r="O14" s="21">
        <v>5.6470429742372419</v>
      </c>
      <c r="Q14" s="30"/>
    </row>
    <row r="15" spans="1:17" x14ac:dyDescent="0.2">
      <c r="A15" t="s">
        <v>42</v>
      </c>
      <c r="B15" t="s">
        <v>43</v>
      </c>
      <c r="C15" s="4">
        <v>1798</v>
      </c>
      <c r="D15" s="25">
        <v>1045</v>
      </c>
      <c r="F15" s="21" t="s">
        <v>778</v>
      </c>
      <c r="G15" s="22">
        <v>22440</v>
      </c>
      <c r="H15" s="8"/>
      <c r="I15" s="16" t="s">
        <v>777</v>
      </c>
      <c r="J15" s="19">
        <f>SKEW(C4:C383)</f>
        <v>5.5484446208259426</v>
      </c>
      <c r="K15" s="19">
        <f>SKEW(D4:D383)</f>
        <v>5.6470429742372419</v>
      </c>
      <c r="N15" s="21" t="s">
        <v>778</v>
      </c>
      <c r="O15" s="21">
        <v>16876</v>
      </c>
      <c r="Q15" s="30"/>
    </row>
    <row r="16" spans="1:17" x14ac:dyDescent="0.2">
      <c r="A16" t="s">
        <v>44</v>
      </c>
      <c r="B16" t="s">
        <v>45</v>
      </c>
      <c r="C16" s="4">
        <v>1040</v>
      </c>
      <c r="D16" s="25">
        <v>491</v>
      </c>
      <c r="F16" s="21" t="s">
        <v>779</v>
      </c>
      <c r="G16" s="22">
        <v>245</v>
      </c>
      <c r="H16" s="8"/>
      <c r="I16" s="16" t="s">
        <v>784</v>
      </c>
      <c r="J16" s="17">
        <f>J10+J11</f>
        <v>4109.1054615350331</v>
      </c>
      <c r="K16" s="17">
        <f>K10+K11</f>
        <v>3190.6302630572509</v>
      </c>
      <c r="N16" s="21" t="s">
        <v>779</v>
      </c>
      <c r="O16" s="21">
        <v>179</v>
      </c>
      <c r="Q16" s="32"/>
    </row>
    <row r="17" spans="1:18" x14ac:dyDescent="0.2">
      <c r="A17" t="s">
        <v>46</v>
      </c>
      <c r="B17" t="s">
        <v>47</v>
      </c>
      <c r="C17" s="4">
        <v>1222</v>
      </c>
      <c r="D17" s="25">
        <v>877</v>
      </c>
      <c r="F17" s="21" t="s">
        <v>780</v>
      </c>
      <c r="G17" s="22">
        <v>22685</v>
      </c>
      <c r="H17" s="8"/>
      <c r="I17" s="30"/>
      <c r="J17" s="17">
        <f>J10-J11</f>
        <v>243.94717004391396</v>
      </c>
      <c r="K17" s="17">
        <f>K10-K11</f>
        <v>77.027631679591423</v>
      </c>
      <c r="N17" s="21" t="s">
        <v>780</v>
      </c>
      <c r="O17" s="21">
        <v>17055</v>
      </c>
      <c r="Q17" s="32"/>
    </row>
    <row r="18" spans="1:18" x14ac:dyDescent="0.2">
      <c r="A18" t="s">
        <v>48</v>
      </c>
      <c r="B18" t="s">
        <v>49</v>
      </c>
      <c r="C18" s="4">
        <v>2744</v>
      </c>
      <c r="D18" s="25">
        <v>2219</v>
      </c>
      <c r="F18" s="21" t="s">
        <v>781</v>
      </c>
      <c r="G18" s="22">
        <v>827080</v>
      </c>
      <c r="H18" s="8"/>
      <c r="I18" s="14" t="s">
        <v>821</v>
      </c>
      <c r="J18" s="14" t="s">
        <v>827</v>
      </c>
      <c r="K18" s="14" t="s">
        <v>828</v>
      </c>
      <c r="N18" s="21" t="s">
        <v>781</v>
      </c>
      <c r="O18" s="21">
        <v>620855</v>
      </c>
      <c r="Q18" s="32"/>
    </row>
    <row r="19" spans="1:18" ht="16" thickBot="1" x14ac:dyDescent="0.25">
      <c r="A19" t="s">
        <v>50</v>
      </c>
      <c r="B19" t="s">
        <v>51</v>
      </c>
      <c r="C19" s="4">
        <v>1842</v>
      </c>
      <c r="D19" s="25">
        <v>1403</v>
      </c>
      <c r="F19" s="23" t="s">
        <v>782</v>
      </c>
      <c r="G19" s="24">
        <v>380</v>
      </c>
      <c r="H19" s="8"/>
      <c r="I19" s="18" t="s">
        <v>786</v>
      </c>
      <c r="J19" s="27">
        <f>_xlfn.QUARTILE.INC(C4:C383,1)</f>
        <v>1193.25</v>
      </c>
      <c r="K19" s="27">
        <f>_xlfn.QUARTILE.INC(D4:D383,1)</f>
        <v>821.75</v>
      </c>
      <c r="N19" s="23" t="s">
        <v>782</v>
      </c>
      <c r="O19" s="23">
        <v>380</v>
      </c>
      <c r="Q19" s="33"/>
    </row>
    <row r="20" spans="1:18" x14ac:dyDescent="0.2">
      <c r="A20" t="s">
        <v>52</v>
      </c>
      <c r="B20" t="s">
        <v>53</v>
      </c>
      <c r="C20" s="4">
        <v>757</v>
      </c>
      <c r="D20" s="25">
        <v>410</v>
      </c>
      <c r="I20" s="18" t="s">
        <v>820</v>
      </c>
      <c r="J20" s="17">
        <f>MEDIAN(C4:C383)</f>
        <v>1779.5</v>
      </c>
      <c r="K20" s="17">
        <f>MEDIAN(D4:D383)</f>
        <v>1293</v>
      </c>
      <c r="Q20" s="33"/>
    </row>
    <row r="21" spans="1:18" x14ac:dyDescent="0.2">
      <c r="A21" t="s">
        <v>54</v>
      </c>
      <c r="B21" t="s">
        <v>55</v>
      </c>
      <c r="C21" s="4">
        <v>1731</v>
      </c>
      <c r="D21" s="25">
        <v>1428</v>
      </c>
      <c r="I21" s="18" t="s">
        <v>787</v>
      </c>
      <c r="J21" s="9">
        <f>_xlfn.QUARTILE.INC(C4:C383,3)</f>
        <v>2678.75</v>
      </c>
      <c r="K21" s="9">
        <f>_xlfn.QUARTILE.INC(D4:D383,3)</f>
        <v>1995.5</v>
      </c>
      <c r="Q21" s="33"/>
    </row>
    <row r="22" spans="1:18" x14ac:dyDescent="0.2">
      <c r="A22" t="s">
        <v>56</v>
      </c>
      <c r="B22" t="s">
        <v>57</v>
      </c>
      <c r="C22" s="4">
        <v>2923</v>
      </c>
      <c r="D22" s="25">
        <v>2489</v>
      </c>
      <c r="I22" s="18" t="s">
        <v>788</v>
      </c>
      <c r="J22" s="9">
        <f>(J21-J19)/2</f>
        <v>742.75</v>
      </c>
      <c r="K22" s="9">
        <f>(K21-K19)/2</f>
        <v>586.875</v>
      </c>
      <c r="Q22" s="33"/>
    </row>
    <row r="23" spans="1:18" x14ac:dyDescent="0.2">
      <c r="A23" t="s">
        <v>58</v>
      </c>
      <c r="B23" t="s">
        <v>59</v>
      </c>
      <c r="C23" s="4">
        <v>1526</v>
      </c>
      <c r="D23" s="25">
        <v>1392</v>
      </c>
      <c r="I23" s="18" t="s">
        <v>789</v>
      </c>
      <c r="J23" s="9">
        <f>(J22/J20)*100</f>
        <v>41.739252599044676</v>
      </c>
      <c r="K23" s="9">
        <f>(K22/K20)*100</f>
        <v>45.388631090487245</v>
      </c>
      <c r="Q23" s="33"/>
    </row>
    <row r="24" spans="1:18" x14ac:dyDescent="0.2">
      <c r="A24" t="s">
        <v>60</v>
      </c>
      <c r="B24" t="s">
        <v>61</v>
      </c>
      <c r="C24" s="4">
        <v>1275</v>
      </c>
      <c r="D24" s="25">
        <v>1196</v>
      </c>
      <c r="I24" s="18" t="s">
        <v>790</v>
      </c>
      <c r="J24" s="19">
        <f>(J19+J21-2*J20)/(2*J22)</f>
        <v>0.21070346684617974</v>
      </c>
      <c r="K24" s="19">
        <f>(K19+K21-2*K20)/(2*K22)</f>
        <v>0.19701810436634717</v>
      </c>
      <c r="Q24" s="33"/>
    </row>
    <row r="25" spans="1:18" x14ac:dyDescent="0.2">
      <c r="A25" t="s">
        <v>62</v>
      </c>
      <c r="B25" t="s">
        <v>63</v>
      </c>
      <c r="C25" s="4">
        <v>641</v>
      </c>
      <c r="D25" s="25">
        <v>461</v>
      </c>
      <c r="I25" s="18" t="s">
        <v>791</v>
      </c>
      <c r="J25" s="20">
        <f>_xlfn.MODE.SNGL(C4:C383)</f>
        <v>794</v>
      </c>
      <c r="K25" s="20">
        <f>_xlfn.MODE.SNGL(D4:D383)</f>
        <v>818</v>
      </c>
      <c r="Q25" s="33"/>
    </row>
    <row r="26" spans="1:18" x14ac:dyDescent="0.2">
      <c r="A26" t="s">
        <v>64</v>
      </c>
      <c r="B26" t="s">
        <v>65</v>
      </c>
      <c r="C26" s="4">
        <v>430</v>
      </c>
      <c r="D26" s="25">
        <v>334</v>
      </c>
      <c r="I26" s="9" t="s">
        <v>826</v>
      </c>
      <c r="J26" s="9">
        <f>COUNTIF(C4:C383,J25)</f>
        <v>3</v>
      </c>
      <c r="K26" s="9">
        <f>COUNTIF(D4:D383,K25)</f>
        <v>3</v>
      </c>
    </row>
    <row r="27" spans="1:18" x14ac:dyDescent="0.2">
      <c r="A27" t="s">
        <v>66</v>
      </c>
      <c r="B27" t="s">
        <v>67</v>
      </c>
      <c r="C27" s="4">
        <v>766</v>
      </c>
      <c r="D27" s="25">
        <v>571</v>
      </c>
    </row>
    <row r="28" spans="1:18" x14ac:dyDescent="0.2">
      <c r="A28" t="s">
        <v>68</v>
      </c>
      <c r="B28" t="s">
        <v>69</v>
      </c>
      <c r="C28" s="4">
        <v>2222</v>
      </c>
      <c r="D28" s="25">
        <v>2107</v>
      </c>
    </row>
    <row r="29" spans="1:18" x14ac:dyDescent="0.2">
      <c r="A29" t="s">
        <v>70</v>
      </c>
      <c r="B29" t="s">
        <v>71</v>
      </c>
      <c r="C29" s="4">
        <v>1793</v>
      </c>
      <c r="D29" s="25">
        <v>1349</v>
      </c>
    </row>
    <row r="30" spans="1:18" x14ac:dyDescent="0.2">
      <c r="A30" t="s">
        <v>72</v>
      </c>
      <c r="B30" t="s">
        <v>73</v>
      </c>
      <c r="C30" s="4">
        <v>2782</v>
      </c>
      <c r="D30" s="25">
        <v>2343</v>
      </c>
      <c r="F30" t="s">
        <v>795</v>
      </c>
      <c r="N30" t="s">
        <v>795</v>
      </c>
    </row>
    <row r="31" spans="1:18" x14ac:dyDescent="0.2">
      <c r="A31" t="s">
        <v>74</v>
      </c>
      <c r="B31" t="s">
        <v>75</v>
      </c>
      <c r="C31" s="4">
        <v>2480</v>
      </c>
      <c r="D31" s="25">
        <v>2284</v>
      </c>
      <c r="F31" t="s">
        <v>817</v>
      </c>
      <c r="G31">
        <v>0</v>
      </c>
      <c r="H31" s="13" t="s">
        <v>819</v>
      </c>
      <c r="I31">
        <v>1000</v>
      </c>
      <c r="J31">
        <f t="array" ref="J31:J53">FREQUENCY(C4:C383,I31:I53)</f>
        <v>65</v>
      </c>
      <c r="K31">
        <v>131</v>
      </c>
      <c r="N31" t="s">
        <v>817</v>
      </c>
      <c r="O31">
        <v>0</v>
      </c>
      <c r="P31" s="13" t="s">
        <v>819</v>
      </c>
      <c r="Q31">
        <v>1000</v>
      </c>
      <c r="R31">
        <f t="array" ref="R31:R48">FREQUENCY(D4:D383,Q31:Q48)</f>
        <v>131</v>
      </c>
    </row>
    <row r="32" spans="1:18" x14ac:dyDescent="0.2">
      <c r="A32" t="s">
        <v>76</v>
      </c>
      <c r="B32" t="s">
        <v>77</v>
      </c>
      <c r="C32" s="4">
        <v>1975</v>
      </c>
      <c r="D32" s="25">
        <v>1616</v>
      </c>
      <c r="F32" t="s">
        <v>796</v>
      </c>
      <c r="G32">
        <v>1000</v>
      </c>
      <c r="H32" s="13" t="s">
        <v>819</v>
      </c>
      <c r="I32">
        <v>2000</v>
      </c>
      <c r="J32">
        <v>158</v>
      </c>
      <c r="K32">
        <v>154</v>
      </c>
      <c r="N32" t="s">
        <v>796</v>
      </c>
      <c r="O32">
        <v>1000</v>
      </c>
      <c r="P32" s="13" t="s">
        <v>819</v>
      </c>
      <c r="Q32">
        <v>2000</v>
      </c>
      <c r="R32">
        <v>154</v>
      </c>
    </row>
    <row r="33" spans="1:18" x14ac:dyDescent="0.2">
      <c r="A33" t="s">
        <v>78</v>
      </c>
      <c r="B33" t="s">
        <v>79</v>
      </c>
      <c r="C33" s="4">
        <v>2709</v>
      </c>
      <c r="D33" s="25">
        <v>2102</v>
      </c>
      <c r="F33" t="s">
        <v>797</v>
      </c>
      <c r="G33">
        <v>2000</v>
      </c>
      <c r="H33" s="13" t="s">
        <v>819</v>
      </c>
      <c r="I33">
        <v>3000</v>
      </c>
      <c r="J33">
        <v>92</v>
      </c>
      <c r="K33">
        <v>66</v>
      </c>
      <c r="N33" t="s">
        <v>797</v>
      </c>
      <c r="O33">
        <v>2000</v>
      </c>
      <c r="P33" s="13" t="s">
        <v>819</v>
      </c>
      <c r="Q33">
        <v>3000</v>
      </c>
      <c r="R33">
        <v>66</v>
      </c>
    </row>
    <row r="34" spans="1:18" x14ac:dyDescent="0.2">
      <c r="A34" t="s">
        <v>80</v>
      </c>
      <c r="B34" t="s">
        <v>81</v>
      </c>
      <c r="C34" s="4">
        <v>3142</v>
      </c>
      <c r="D34" s="25">
        <v>2475</v>
      </c>
      <c r="F34" t="s">
        <v>798</v>
      </c>
      <c r="G34">
        <v>3000</v>
      </c>
      <c r="H34" s="13" t="s">
        <v>819</v>
      </c>
      <c r="I34">
        <v>4000</v>
      </c>
      <c r="J34">
        <v>35</v>
      </c>
      <c r="K34">
        <v>14</v>
      </c>
      <c r="N34" t="s">
        <v>798</v>
      </c>
      <c r="O34">
        <v>3000</v>
      </c>
      <c r="P34" s="13" t="s">
        <v>819</v>
      </c>
      <c r="Q34">
        <v>4000</v>
      </c>
      <c r="R34">
        <v>14</v>
      </c>
    </row>
    <row r="35" spans="1:18" x14ac:dyDescent="0.2">
      <c r="A35" t="s">
        <v>82</v>
      </c>
      <c r="B35" t="s">
        <v>83</v>
      </c>
      <c r="C35" s="4">
        <v>2586</v>
      </c>
      <c r="D35" s="25">
        <v>1619</v>
      </c>
      <c r="F35" t="s">
        <v>799</v>
      </c>
      <c r="G35">
        <v>4000</v>
      </c>
      <c r="H35" s="13" t="s">
        <v>819</v>
      </c>
      <c r="I35">
        <v>5000</v>
      </c>
      <c r="J35">
        <v>14</v>
      </c>
      <c r="K35">
        <v>8</v>
      </c>
      <c r="N35" t="s">
        <v>799</v>
      </c>
      <c r="O35">
        <v>4000</v>
      </c>
      <c r="P35" s="13" t="s">
        <v>819</v>
      </c>
      <c r="Q35">
        <v>5000</v>
      </c>
      <c r="R35">
        <v>8</v>
      </c>
    </row>
    <row r="36" spans="1:18" x14ac:dyDescent="0.2">
      <c r="A36" t="s">
        <v>84</v>
      </c>
      <c r="B36" t="s">
        <v>85</v>
      </c>
      <c r="C36" s="4">
        <v>1705</v>
      </c>
      <c r="D36" s="25">
        <v>1414</v>
      </c>
      <c r="F36" t="s">
        <v>800</v>
      </c>
      <c r="G36">
        <v>5000</v>
      </c>
      <c r="H36" s="13" t="s">
        <v>819</v>
      </c>
      <c r="I36">
        <v>6000</v>
      </c>
      <c r="J36">
        <v>4</v>
      </c>
      <c r="K36">
        <v>0</v>
      </c>
      <c r="N36" t="s">
        <v>800</v>
      </c>
      <c r="O36">
        <v>5000</v>
      </c>
      <c r="P36" s="13" t="s">
        <v>819</v>
      </c>
      <c r="Q36">
        <v>6000</v>
      </c>
      <c r="R36">
        <v>0</v>
      </c>
    </row>
    <row r="37" spans="1:18" x14ac:dyDescent="0.2">
      <c r="A37" t="s">
        <v>86</v>
      </c>
      <c r="B37" t="s">
        <v>87</v>
      </c>
      <c r="C37" s="4">
        <v>1278</v>
      </c>
      <c r="D37" s="25">
        <v>683</v>
      </c>
      <c r="F37" t="s">
        <v>801</v>
      </c>
      <c r="G37">
        <v>6000</v>
      </c>
      <c r="H37" s="13" t="s">
        <v>819</v>
      </c>
      <c r="I37">
        <v>7000</v>
      </c>
      <c r="J37">
        <v>4</v>
      </c>
      <c r="K37">
        <v>3</v>
      </c>
      <c r="N37" t="s">
        <v>801</v>
      </c>
      <c r="O37">
        <v>6000</v>
      </c>
      <c r="P37" s="13" t="s">
        <v>819</v>
      </c>
      <c r="Q37">
        <v>7000</v>
      </c>
      <c r="R37">
        <v>3</v>
      </c>
    </row>
    <row r="38" spans="1:18" x14ac:dyDescent="0.2">
      <c r="A38" t="s">
        <v>88</v>
      </c>
      <c r="B38" t="s">
        <v>89</v>
      </c>
      <c r="C38" s="4">
        <v>2047</v>
      </c>
      <c r="D38" s="25">
        <v>1734</v>
      </c>
      <c r="F38" t="s">
        <v>802</v>
      </c>
      <c r="G38">
        <v>7000</v>
      </c>
      <c r="H38" s="13" t="s">
        <v>819</v>
      </c>
      <c r="I38">
        <v>8000</v>
      </c>
      <c r="J38">
        <v>2</v>
      </c>
      <c r="K38">
        <v>0</v>
      </c>
      <c r="N38" t="s">
        <v>802</v>
      </c>
      <c r="O38">
        <v>7000</v>
      </c>
      <c r="P38" s="13" t="s">
        <v>819</v>
      </c>
      <c r="Q38">
        <v>8000</v>
      </c>
      <c r="R38">
        <v>0</v>
      </c>
    </row>
    <row r="39" spans="1:18" x14ac:dyDescent="0.2">
      <c r="A39" t="s">
        <v>90</v>
      </c>
      <c r="B39" t="s">
        <v>91</v>
      </c>
      <c r="C39" s="4">
        <v>1006</v>
      </c>
      <c r="D39" s="25">
        <v>629</v>
      </c>
      <c r="F39" t="s">
        <v>803</v>
      </c>
      <c r="G39">
        <v>8000</v>
      </c>
      <c r="H39" s="13" t="s">
        <v>819</v>
      </c>
      <c r="I39">
        <v>9000</v>
      </c>
      <c r="J39">
        <v>2</v>
      </c>
      <c r="K39">
        <v>2</v>
      </c>
      <c r="N39" t="s">
        <v>803</v>
      </c>
      <c r="O39">
        <v>8000</v>
      </c>
      <c r="P39" s="13" t="s">
        <v>819</v>
      </c>
      <c r="Q39">
        <v>9000</v>
      </c>
      <c r="R39">
        <v>2</v>
      </c>
    </row>
    <row r="40" spans="1:18" x14ac:dyDescent="0.2">
      <c r="A40" t="s">
        <v>92</v>
      </c>
      <c r="B40" t="s">
        <v>93</v>
      </c>
      <c r="C40" s="4">
        <v>2292</v>
      </c>
      <c r="D40" s="25">
        <v>1566</v>
      </c>
      <c r="F40" t="s">
        <v>804</v>
      </c>
      <c r="G40">
        <v>9000</v>
      </c>
      <c r="H40" s="13" t="s">
        <v>819</v>
      </c>
      <c r="I40">
        <v>10000</v>
      </c>
      <c r="J40">
        <v>1</v>
      </c>
      <c r="K40">
        <v>0</v>
      </c>
      <c r="N40" t="s">
        <v>804</v>
      </c>
      <c r="O40">
        <v>9000</v>
      </c>
      <c r="P40" s="13" t="s">
        <v>819</v>
      </c>
      <c r="Q40">
        <v>10000</v>
      </c>
      <c r="R40">
        <v>0</v>
      </c>
    </row>
    <row r="41" spans="1:18" x14ac:dyDescent="0.2">
      <c r="A41" t="s">
        <v>94</v>
      </c>
      <c r="B41" t="s">
        <v>95</v>
      </c>
      <c r="C41" s="4">
        <v>1047</v>
      </c>
      <c r="D41" s="25">
        <v>812</v>
      </c>
      <c r="F41" t="s">
        <v>805</v>
      </c>
      <c r="G41">
        <v>10000</v>
      </c>
      <c r="H41" s="13" t="s">
        <v>819</v>
      </c>
      <c r="I41">
        <v>11000</v>
      </c>
      <c r="J41">
        <v>1</v>
      </c>
      <c r="K41">
        <v>0</v>
      </c>
      <c r="N41" t="s">
        <v>805</v>
      </c>
      <c r="O41">
        <v>10000</v>
      </c>
      <c r="P41" s="13" t="s">
        <v>819</v>
      </c>
      <c r="Q41">
        <v>11000</v>
      </c>
      <c r="R41">
        <v>0</v>
      </c>
    </row>
    <row r="42" spans="1:18" x14ac:dyDescent="0.2">
      <c r="A42" t="s">
        <v>96</v>
      </c>
      <c r="B42" t="s">
        <v>97</v>
      </c>
      <c r="C42" s="4">
        <v>3129</v>
      </c>
      <c r="D42" s="25">
        <v>2523</v>
      </c>
      <c r="F42" t="s">
        <v>806</v>
      </c>
      <c r="G42">
        <v>11000</v>
      </c>
      <c r="H42" s="13" t="s">
        <v>819</v>
      </c>
      <c r="I42">
        <v>12000</v>
      </c>
      <c r="J42">
        <v>0</v>
      </c>
      <c r="K42">
        <v>0</v>
      </c>
      <c r="N42" t="s">
        <v>806</v>
      </c>
      <c r="O42">
        <v>11000</v>
      </c>
      <c r="P42" s="13" t="s">
        <v>819</v>
      </c>
      <c r="Q42">
        <v>12000</v>
      </c>
      <c r="R42">
        <v>0</v>
      </c>
    </row>
    <row r="43" spans="1:18" x14ac:dyDescent="0.2">
      <c r="A43" t="s">
        <v>98</v>
      </c>
      <c r="B43" t="s">
        <v>99</v>
      </c>
      <c r="C43" s="4">
        <v>8516</v>
      </c>
      <c r="D43" s="25">
        <v>6655</v>
      </c>
      <c r="F43" t="s">
        <v>807</v>
      </c>
      <c r="G43">
        <v>12000</v>
      </c>
      <c r="H43" s="13" t="s">
        <v>819</v>
      </c>
      <c r="I43">
        <v>13000</v>
      </c>
      <c r="J43">
        <v>0</v>
      </c>
      <c r="K43">
        <v>0</v>
      </c>
      <c r="N43" t="s">
        <v>807</v>
      </c>
      <c r="O43">
        <v>12000</v>
      </c>
      <c r="P43" s="13" t="s">
        <v>819</v>
      </c>
      <c r="Q43">
        <v>13000</v>
      </c>
      <c r="R43">
        <v>0</v>
      </c>
    </row>
    <row r="44" spans="1:18" x14ac:dyDescent="0.2">
      <c r="A44" t="s">
        <v>100</v>
      </c>
      <c r="B44" t="s">
        <v>101</v>
      </c>
      <c r="C44" s="4">
        <v>3211</v>
      </c>
      <c r="D44" s="25">
        <v>2184</v>
      </c>
      <c r="F44" t="s">
        <v>808</v>
      </c>
      <c r="G44">
        <v>13000</v>
      </c>
      <c r="H44" s="13" t="s">
        <v>819</v>
      </c>
      <c r="I44">
        <v>14000</v>
      </c>
      <c r="J44">
        <v>0</v>
      </c>
      <c r="K44">
        <v>0</v>
      </c>
      <c r="N44" t="s">
        <v>808</v>
      </c>
      <c r="O44">
        <v>13000</v>
      </c>
      <c r="P44" s="13" t="s">
        <v>819</v>
      </c>
      <c r="Q44">
        <v>14000</v>
      </c>
      <c r="R44">
        <v>0</v>
      </c>
    </row>
    <row r="45" spans="1:18" x14ac:dyDescent="0.2">
      <c r="A45" t="s">
        <v>102</v>
      </c>
      <c r="B45" t="s">
        <v>103</v>
      </c>
      <c r="C45" s="4">
        <v>1591</v>
      </c>
      <c r="D45" s="25">
        <v>1375</v>
      </c>
      <c r="F45" t="s">
        <v>809</v>
      </c>
      <c r="G45">
        <v>14000</v>
      </c>
      <c r="H45" s="13" t="s">
        <v>819</v>
      </c>
      <c r="I45">
        <v>15000</v>
      </c>
      <c r="J45">
        <v>0</v>
      </c>
      <c r="K45">
        <v>0</v>
      </c>
      <c r="N45" t="s">
        <v>809</v>
      </c>
      <c r="O45">
        <v>14000</v>
      </c>
      <c r="P45" s="13" t="s">
        <v>819</v>
      </c>
      <c r="Q45">
        <v>15000</v>
      </c>
      <c r="R45">
        <v>0</v>
      </c>
    </row>
    <row r="46" spans="1:18" x14ac:dyDescent="0.2">
      <c r="A46" t="s">
        <v>104</v>
      </c>
      <c r="B46" t="s">
        <v>105</v>
      </c>
      <c r="C46" s="4">
        <v>10152</v>
      </c>
      <c r="D46" s="25">
        <v>8451</v>
      </c>
      <c r="F46" t="s">
        <v>810</v>
      </c>
      <c r="G46">
        <v>15000</v>
      </c>
      <c r="H46" s="13" t="s">
        <v>819</v>
      </c>
      <c r="I46">
        <v>16000</v>
      </c>
      <c r="J46">
        <v>0</v>
      </c>
      <c r="K46">
        <v>0</v>
      </c>
      <c r="N46" t="s">
        <v>810</v>
      </c>
      <c r="O46">
        <v>15000</v>
      </c>
      <c r="P46" s="13" t="s">
        <v>819</v>
      </c>
      <c r="Q46">
        <v>16000</v>
      </c>
      <c r="R46">
        <v>0</v>
      </c>
    </row>
    <row r="47" spans="1:18" x14ac:dyDescent="0.2">
      <c r="A47" t="s">
        <v>106</v>
      </c>
      <c r="B47" t="s">
        <v>107</v>
      </c>
      <c r="C47" s="4">
        <v>22685</v>
      </c>
      <c r="D47" s="25">
        <v>17055</v>
      </c>
      <c r="F47" t="s">
        <v>811</v>
      </c>
      <c r="G47">
        <v>16000</v>
      </c>
      <c r="H47" s="13" t="s">
        <v>819</v>
      </c>
      <c r="I47">
        <v>17000</v>
      </c>
      <c r="J47">
        <v>0</v>
      </c>
      <c r="K47">
        <v>1</v>
      </c>
      <c r="N47" t="s">
        <v>811</v>
      </c>
      <c r="O47">
        <v>16000</v>
      </c>
      <c r="P47" s="13" t="s">
        <v>819</v>
      </c>
      <c r="Q47">
        <v>17000</v>
      </c>
      <c r="R47">
        <v>1</v>
      </c>
    </row>
    <row r="48" spans="1:18" x14ac:dyDescent="0.2">
      <c r="A48" t="s">
        <v>108</v>
      </c>
      <c r="B48" t="s">
        <v>109</v>
      </c>
      <c r="C48" s="4">
        <v>3037</v>
      </c>
      <c r="D48" s="25">
        <v>2857</v>
      </c>
      <c r="F48" t="s">
        <v>812</v>
      </c>
      <c r="G48">
        <v>17000</v>
      </c>
      <c r="H48" s="13" t="s">
        <v>819</v>
      </c>
      <c r="I48">
        <v>18000</v>
      </c>
      <c r="J48">
        <v>0</v>
      </c>
      <c r="K48">
        <v>1</v>
      </c>
      <c r="N48" t="s">
        <v>812</v>
      </c>
      <c r="O48">
        <v>17000</v>
      </c>
      <c r="P48" s="13" t="s">
        <v>819</v>
      </c>
      <c r="Q48">
        <v>18000</v>
      </c>
      <c r="R48">
        <v>1</v>
      </c>
    </row>
    <row r="49" spans="1:16" x14ac:dyDescent="0.2">
      <c r="A49" t="s">
        <v>110</v>
      </c>
      <c r="B49" t="s">
        <v>111</v>
      </c>
      <c r="C49" s="4">
        <v>1908</v>
      </c>
      <c r="D49" s="25">
        <v>1655</v>
      </c>
      <c r="F49" t="s">
        <v>813</v>
      </c>
      <c r="G49">
        <v>18000</v>
      </c>
      <c r="H49" s="13" t="s">
        <v>819</v>
      </c>
      <c r="I49">
        <v>19000</v>
      </c>
      <c r="J49">
        <v>1</v>
      </c>
      <c r="K49">
        <v>0</v>
      </c>
      <c r="P49" s="13"/>
    </row>
    <row r="50" spans="1:16" x14ac:dyDescent="0.2">
      <c r="A50" t="s">
        <v>112</v>
      </c>
      <c r="B50" t="s">
        <v>113</v>
      </c>
      <c r="C50" s="4">
        <v>2076</v>
      </c>
      <c r="D50" s="25">
        <v>1614</v>
      </c>
      <c r="F50" t="s">
        <v>814</v>
      </c>
      <c r="G50">
        <v>19000</v>
      </c>
      <c r="H50" s="13" t="s">
        <v>819</v>
      </c>
      <c r="I50">
        <v>20000</v>
      </c>
      <c r="J50">
        <v>0</v>
      </c>
      <c r="K50">
        <v>0</v>
      </c>
      <c r="P50" s="13"/>
    </row>
    <row r="51" spans="1:16" x14ac:dyDescent="0.2">
      <c r="A51" t="s">
        <v>114</v>
      </c>
      <c r="B51" t="s">
        <v>115</v>
      </c>
      <c r="C51" s="4">
        <v>1337</v>
      </c>
      <c r="D51" s="25">
        <v>1302</v>
      </c>
      <c r="F51" t="s">
        <v>815</v>
      </c>
      <c r="G51">
        <v>20000</v>
      </c>
      <c r="H51" s="13" t="s">
        <v>819</v>
      </c>
      <c r="I51">
        <v>21000</v>
      </c>
      <c r="J51">
        <v>0</v>
      </c>
      <c r="K51">
        <v>0</v>
      </c>
      <c r="P51" s="13"/>
    </row>
    <row r="52" spans="1:16" x14ac:dyDescent="0.2">
      <c r="A52" t="s">
        <v>116</v>
      </c>
      <c r="B52" t="s">
        <v>117</v>
      </c>
      <c r="C52" s="4">
        <v>1180</v>
      </c>
      <c r="D52" s="25">
        <v>990</v>
      </c>
      <c r="F52" t="s">
        <v>816</v>
      </c>
      <c r="G52">
        <v>21000</v>
      </c>
      <c r="H52" s="13" t="s">
        <v>819</v>
      </c>
      <c r="I52">
        <v>22000</v>
      </c>
      <c r="J52">
        <v>0</v>
      </c>
      <c r="K52">
        <v>0</v>
      </c>
      <c r="P52" s="13"/>
    </row>
    <row r="53" spans="1:16" x14ac:dyDescent="0.2">
      <c r="A53" t="s">
        <v>118</v>
      </c>
      <c r="B53" t="s">
        <v>119</v>
      </c>
      <c r="C53" s="4">
        <v>5292</v>
      </c>
      <c r="D53" s="25">
        <v>4324</v>
      </c>
      <c r="F53" t="s">
        <v>818</v>
      </c>
      <c r="G53">
        <v>22000</v>
      </c>
      <c r="H53" s="13" t="s">
        <v>819</v>
      </c>
      <c r="I53">
        <v>23000</v>
      </c>
      <c r="J53">
        <v>1</v>
      </c>
      <c r="K53">
        <v>0</v>
      </c>
      <c r="P53" s="13"/>
    </row>
    <row r="54" spans="1:16" x14ac:dyDescent="0.2">
      <c r="A54" t="s">
        <v>120</v>
      </c>
      <c r="B54" t="s">
        <v>121</v>
      </c>
      <c r="C54" s="4">
        <v>607</v>
      </c>
      <c r="D54" s="25">
        <v>604</v>
      </c>
    </row>
    <row r="55" spans="1:16" x14ac:dyDescent="0.2">
      <c r="A55" t="s">
        <v>122</v>
      </c>
      <c r="B55" t="s">
        <v>123</v>
      </c>
      <c r="C55" s="4">
        <v>1217</v>
      </c>
      <c r="D55" s="25">
        <v>614</v>
      </c>
    </row>
    <row r="56" spans="1:16" x14ac:dyDescent="0.2">
      <c r="A56" t="s">
        <v>124</v>
      </c>
      <c r="B56" t="s">
        <v>125</v>
      </c>
      <c r="C56" s="4">
        <v>2261</v>
      </c>
      <c r="D56" s="25">
        <v>2141</v>
      </c>
    </row>
    <row r="57" spans="1:16" x14ac:dyDescent="0.2">
      <c r="A57" t="s">
        <v>126</v>
      </c>
      <c r="B57" t="s">
        <v>127</v>
      </c>
      <c r="C57" s="4">
        <v>2104</v>
      </c>
      <c r="D57" s="25">
        <v>1813</v>
      </c>
    </row>
    <row r="58" spans="1:16" x14ac:dyDescent="0.2">
      <c r="A58" t="s">
        <v>128</v>
      </c>
      <c r="B58" t="s">
        <v>129</v>
      </c>
      <c r="C58" s="4">
        <v>1477</v>
      </c>
      <c r="D58" s="25">
        <v>1153</v>
      </c>
    </row>
    <row r="59" spans="1:16" x14ac:dyDescent="0.2">
      <c r="A59" t="s">
        <v>130</v>
      </c>
      <c r="B59" t="s">
        <v>131</v>
      </c>
      <c r="C59" s="4">
        <v>1265</v>
      </c>
      <c r="D59" s="25">
        <v>1065</v>
      </c>
    </row>
    <row r="60" spans="1:16" x14ac:dyDescent="0.2">
      <c r="A60" t="s">
        <v>132</v>
      </c>
      <c r="B60" t="s">
        <v>133</v>
      </c>
      <c r="C60" s="4">
        <v>1857</v>
      </c>
      <c r="D60" s="25">
        <v>1770</v>
      </c>
    </row>
    <row r="61" spans="1:16" x14ac:dyDescent="0.2">
      <c r="A61" t="s">
        <v>134</v>
      </c>
      <c r="B61" t="s">
        <v>135</v>
      </c>
      <c r="C61" s="4">
        <v>2020</v>
      </c>
      <c r="D61" s="25">
        <v>1516</v>
      </c>
    </row>
    <row r="62" spans="1:16" x14ac:dyDescent="0.2">
      <c r="A62" t="s">
        <v>136</v>
      </c>
      <c r="B62" t="s">
        <v>137</v>
      </c>
      <c r="C62" s="4">
        <v>2885</v>
      </c>
      <c r="D62" s="25">
        <v>2215</v>
      </c>
    </row>
    <row r="63" spans="1:16" x14ac:dyDescent="0.2">
      <c r="A63" t="s">
        <v>138</v>
      </c>
      <c r="B63" t="s">
        <v>139</v>
      </c>
      <c r="C63" s="4">
        <v>2361</v>
      </c>
      <c r="D63" s="25">
        <v>1873</v>
      </c>
    </row>
    <row r="64" spans="1:16" x14ac:dyDescent="0.2">
      <c r="A64" t="s">
        <v>140</v>
      </c>
      <c r="B64" t="s">
        <v>141</v>
      </c>
      <c r="C64" s="4">
        <v>3382</v>
      </c>
      <c r="D64" s="25">
        <v>2685</v>
      </c>
    </row>
    <row r="65" spans="1:4" x14ac:dyDescent="0.2">
      <c r="A65" t="s">
        <v>142</v>
      </c>
      <c r="B65" t="s">
        <v>143</v>
      </c>
      <c r="C65" s="4">
        <v>700</v>
      </c>
      <c r="D65" s="25">
        <v>578</v>
      </c>
    </row>
    <row r="66" spans="1:4" x14ac:dyDescent="0.2">
      <c r="A66" t="s">
        <v>144</v>
      </c>
      <c r="B66" t="s">
        <v>145</v>
      </c>
      <c r="C66" s="4">
        <v>1524</v>
      </c>
      <c r="D66" s="25">
        <v>903</v>
      </c>
    </row>
    <row r="67" spans="1:4" x14ac:dyDescent="0.2">
      <c r="A67" t="s">
        <v>146</v>
      </c>
      <c r="B67" t="s">
        <v>147</v>
      </c>
      <c r="C67" s="4">
        <v>1130</v>
      </c>
      <c r="D67" s="25">
        <v>1014</v>
      </c>
    </row>
    <row r="68" spans="1:4" x14ac:dyDescent="0.2">
      <c r="A68" t="s">
        <v>148</v>
      </c>
      <c r="B68" t="s">
        <v>149</v>
      </c>
      <c r="C68" s="4">
        <v>1802</v>
      </c>
      <c r="D68" s="25">
        <v>1361</v>
      </c>
    </row>
    <row r="69" spans="1:4" x14ac:dyDescent="0.2">
      <c r="A69" t="s">
        <v>150</v>
      </c>
      <c r="B69" t="s">
        <v>151</v>
      </c>
      <c r="C69" s="4">
        <v>1800</v>
      </c>
      <c r="D69" s="25">
        <v>1021</v>
      </c>
    </row>
    <row r="70" spans="1:4" x14ac:dyDescent="0.2">
      <c r="A70" t="s">
        <v>152</v>
      </c>
      <c r="B70" t="s">
        <v>153</v>
      </c>
      <c r="C70" s="4">
        <v>1821</v>
      </c>
      <c r="D70" s="25">
        <v>1068</v>
      </c>
    </row>
    <row r="71" spans="1:4" x14ac:dyDescent="0.2">
      <c r="A71" t="s">
        <v>154</v>
      </c>
      <c r="B71" t="s">
        <v>155</v>
      </c>
      <c r="C71" s="4">
        <v>3306</v>
      </c>
      <c r="D71" s="25">
        <v>2283</v>
      </c>
    </row>
    <row r="72" spans="1:4" x14ac:dyDescent="0.2">
      <c r="A72" t="s">
        <v>156</v>
      </c>
      <c r="B72" t="s">
        <v>157</v>
      </c>
      <c r="C72" s="4">
        <v>1040</v>
      </c>
      <c r="D72" s="25">
        <v>886</v>
      </c>
    </row>
    <row r="73" spans="1:4" x14ac:dyDescent="0.2">
      <c r="A73" t="s">
        <v>158</v>
      </c>
      <c r="B73" t="s">
        <v>159</v>
      </c>
      <c r="C73" s="4">
        <v>2514</v>
      </c>
      <c r="D73" s="25">
        <v>1189</v>
      </c>
    </row>
    <row r="74" spans="1:4" x14ac:dyDescent="0.2">
      <c r="A74" t="s">
        <v>160</v>
      </c>
      <c r="B74" t="s">
        <v>161</v>
      </c>
      <c r="C74" s="4">
        <v>994</v>
      </c>
      <c r="D74" s="25">
        <v>697</v>
      </c>
    </row>
    <row r="75" spans="1:4" x14ac:dyDescent="0.2">
      <c r="A75" t="s">
        <v>162</v>
      </c>
      <c r="B75" t="s">
        <v>163</v>
      </c>
      <c r="C75" s="4">
        <v>1698</v>
      </c>
      <c r="D75" s="25">
        <v>1093</v>
      </c>
    </row>
    <row r="76" spans="1:4" x14ac:dyDescent="0.2">
      <c r="A76" t="s">
        <v>164</v>
      </c>
      <c r="B76" t="s">
        <v>165</v>
      </c>
      <c r="C76" s="4">
        <v>9319</v>
      </c>
      <c r="D76" s="25">
        <v>8387</v>
      </c>
    </row>
    <row r="77" spans="1:4" x14ac:dyDescent="0.2">
      <c r="A77" t="s">
        <v>166</v>
      </c>
      <c r="B77" t="s">
        <v>167</v>
      </c>
      <c r="C77" s="4">
        <v>2503</v>
      </c>
      <c r="D77" s="25">
        <v>2012</v>
      </c>
    </row>
    <row r="78" spans="1:4" x14ac:dyDescent="0.2">
      <c r="A78" t="s">
        <v>168</v>
      </c>
      <c r="B78" t="s">
        <v>169</v>
      </c>
      <c r="C78" s="4">
        <v>5012</v>
      </c>
      <c r="D78" s="25">
        <v>3452</v>
      </c>
    </row>
    <row r="79" spans="1:4" x14ac:dyDescent="0.2">
      <c r="A79" t="s">
        <v>170</v>
      </c>
      <c r="B79" t="s">
        <v>171</v>
      </c>
      <c r="C79" s="4">
        <v>4838</v>
      </c>
      <c r="D79" s="25">
        <v>3941</v>
      </c>
    </row>
    <row r="80" spans="1:4" x14ac:dyDescent="0.2">
      <c r="A80" t="s">
        <v>172</v>
      </c>
      <c r="B80" t="s">
        <v>173</v>
      </c>
      <c r="C80" s="4">
        <v>1665</v>
      </c>
      <c r="D80" s="25">
        <v>1190</v>
      </c>
    </row>
    <row r="81" spans="1:4" x14ac:dyDescent="0.2">
      <c r="A81" t="s">
        <v>174</v>
      </c>
      <c r="B81" t="s">
        <v>175</v>
      </c>
      <c r="C81" s="4">
        <v>2160</v>
      </c>
      <c r="D81" s="25">
        <v>1794</v>
      </c>
    </row>
    <row r="82" spans="1:4" x14ac:dyDescent="0.2">
      <c r="A82" t="s">
        <v>176</v>
      </c>
      <c r="B82" t="s">
        <v>177</v>
      </c>
      <c r="C82" s="4">
        <v>3216</v>
      </c>
      <c r="D82" s="25">
        <v>2628</v>
      </c>
    </row>
    <row r="83" spans="1:4" x14ac:dyDescent="0.2">
      <c r="A83" t="s">
        <v>178</v>
      </c>
      <c r="B83" t="s">
        <v>179</v>
      </c>
      <c r="C83" s="4">
        <v>2421</v>
      </c>
      <c r="D83" s="25">
        <v>1647</v>
      </c>
    </row>
    <row r="84" spans="1:4" x14ac:dyDescent="0.2">
      <c r="A84" t="s">
        <v>180</v>
      </c>
      <c r="B84" t="s">
        <v>181</v>
      </c>
      <c r="C84" s="4">
        <v>2926</v>
      </c>
      <c r="D84" s="25">
        <v>2003</v>
      </c>
    </row>
    <row r="85" spans="1:4" x14ac:dyDescent="0.2">
      <c r="A85" t="s">
        <v>182</v>
      </c>
      <c r="B85" t="s">
        <v>183</v>
      </c>
      <c r="C85" s="4">
        <v>1791</v>
      </c>
      <c r="D85" s="25">
        <v>1660</v>
      </c>
    </row>
    <row r="86" spans="1:4" x14ac:dyDescent="0.2">
      <c r="A86" t="s">
        <v>184</v>
      </c>
      <c r="B86" t="s">
        <v>185</v>
      </c>
      <c r="C86" s="4">
        <v>2129</v>
      </c>
      <c r="D86" s="25">
        <v>1503</v>
      </c>
    </row>
    <row r="87" spans="1:4" x14ac:dyDescent="0.2">
      <c r="A87" t="s">
        <v>186</v>
      </c>
      <c r="B87" t="s">
        <v>187</v>
      </c>
      <c r="C87" s="4">
        <v>3964</v>
      </c>
      <c r="D87" s="25">
        <v>3188</v>
      </c>
    </row>
    <row r="88" spans="1:4" x14ac:dyDescent="0.2">
      <c r="A88" t="s">
        <v>188</v>
      </c>
      <c r="B88" t="s">
        <v>189</v>
      </c>
      <c r="C88" s="4">
        <v>2243</v>
      </c>
      <c r="D88" s="25">
        <v>2057</v>
      </c>
    </row>
    <row r="89" spans="1:4" x14ac:dyDescent="0.2">
      <c r="A89" t="s">
        <v>190</v>
      </c>
      <c r="B89" t="s">
        <v>191</v>
      </c>
      <c r="C89" s="4">
        <v>4184</v>
      </c>
      <c r="D89" s="25">
        <v>2690</v>
      </c>
    </row>
    <row r="90" spans="1:4" x14ac:dyDescent="0.2">
      <c r="A90" t="s">
        <v>192</v>
      </c>
      <c r="B90" t="s">
        <v>193</v>
      </c>
      <c r="C90" s="4">
        <v>1393</v>
      </c>
      <c r="D90" s="25">
        <v>821</v>
      </c>
    </row>
    <row r="91" spans="1:4" x14ac:dyDescent="0.2">
      <c r="A91" t="s">
        <v>194</v>
      </c>
      <c r="B91" t="s">
        <v>195</v>
      </c>
      <c r="C91" s="4">
        <v>1798</v>
      </c>
      <c r="D91" s="25">
        <v>1938</v>
      </c>
    </row>
    <row r="92" spans="1:4" x14ac:dyDescent="0.2">
      <c r="A92" t="s">
        <v>196</v>
      </c>
      <c r="B92" t="s">
        <v>197</v>
      </c>
      <c r="C92" s="4">
        <v>2194</v>
      </c>
      <c r="D92" s="25">
        <v>1761</v>
      </c>
    </row>
    <row r="93" spans="1:4" x14ac:dyDescent="0.2">
      <c r="A93" t="s">
        <v>198</v>
      </c>
      <c r="B93" t="s">
        <v>199</v>
      </c>
      <c r="C93" s="4">
        <v>2636</v>
      </c>
      <c r="D93" s="25">
        <v>1744</v>
      </c>
    </row>
    <row r="94" spans="1:4" x14ac:dyDescent="0.2">
      <c r="A94" t="s">
        <v>200</v>
      </c>
      <c r="B94" t="s">
        <v>201</v>
      </c>
      <c r="C94" s="4">
        <v>3405</v>
      </c>
      <c r="D94" s="25">
        <v>2180</v>
      </c>
    </row>
    <row r="95" spans="1:4" x14ac:dyDescent="0.2">
      <c r="A95" t="s">
        <v>202</v>
      </c>
      <c r="B95" t="s">
        <v>203</v>
      </c>
      <c r="C95" s="4">
        <v>2275</v>
      </c>
      <c r="D95" s="25">
        <v>2037</v>
      </c>
    </row>
    <row r="96" spans="1:4" x14ac:dyDescent="0.2">
      <c r="A96" t="s">
        <v>204</v>
      </c>
      <c r="B96" t="s">
        <v>205</v>
      </c>
      <c r="C96" s="4">
        <v>1457</v>
      </c>
      <c r="D96" s="25">
        <v>992</v>
      </c>
    </row>
    <row r="97" spans="1:4" x14ac:dyDescent="0.2">
      <c r="A97" t="s">
        <v>206</v>
      </c>
      <c r="B97" t="s">
        <v>207</v>
      </c>
      <c r="C97" s="4">
        <v>2379</v>
      </c>
      <c r="D97" s="25">
        <v>1896</v>
      </c>
    </row>
    <row r="98" spans="1:4" x14ac:dyDescent="0.2">
      <c r="A98" t="s">
        <v>208</v>
      </c>
      <c r="B98" t="s">
        <v>209</v>
      </c>
      <c r="C98" s="4">
        <v>4742</v>
      </c>
      <c r="D98" s="25">
        <v>3842</v>
      </c>
    </row>
    <row r="99" spans="1:4" x14ac:dyDescent="0.2">
      <c r="A99" t="s">
        <v>210</v>
      </c>
      <c r="B99" t="s">
        <v>211</v>
      </c>
      <c r="C99" s="4">
        <v>1048</v>
      </c>
      <c r="D99" s="25">
        <v>750</v>
      </c>
    </row>
    <row r="100" spans="1:4" x14ac:dyDescent="0.2">
      <c r="A100" t="s">
        <v>212</v>
      </c>
      <c r="B100" t="s">
        <v>213</v>
      </c>
      <c r="C100" s="4">
        <v>3952</v>
      </c>
      <c r="D100" s="25">
        <v>2692</v>
      </c>
    </row>
    <row r="101" spans="1:4" x14ac:dyDescent="0.2">
      <c r="A101" t="s">
        <v>214</v>
      </c>
      <c r="B101" t="s">
        <v>215</v>
      </c>
      <c r="C101" s="4">
        <v>1693</v>
      </c>
      <c r="D101" s="25">
        <v>1283</v>
      </c>
    </row>
    <row r="102" spans="1:4" x14ac:dyDescent="0.2">
      <c r="A102" t="s">
        <v>216</v>
      </c>
      <c r="B102" t="s">
        <v>217</v>
      </c>
      <c r="C102" s="4">
        <v>2081</v>
      </c>
      <c r="D102" s="25">
        <v>1128</v>
      </c>
    </row>
    <row r="103" spans="1:4" x14ac:dyDescent="0.2">
      <c r="A103" t="s">
        <v>218</v>
      </c>
      <c r="B103" t="s">
        <v>219</v>
      </c>
      <c r="C103" s="4">
        <v>6514</v>
      </c>
      <c r="D103" s="25">
        <v>3898</v>
      </c>
    </row>
    <row r="104" spans="1:4" x14ac:dyDescent="0.2">
      <c r="A104" t="s">
        <v>220</v>
      </c>
      <c r="B104" t="s">
        <v>221</v>
      </c>
      <c r="C104" s="4">
        <v>1315</v>
      </c>
      <c r="D104" s="25">
        <v>1293</v>
      </c>
    </row>
    <row r="105" spans="1:4" x14ac:dyDescent="0.2">
      <c r="A105" t="s">
        <v>222</v>
      </c>
      <c r="B105" t="s">
        <v>223</v>
      </c>
      <c r="C105" s="4">
        <v>2534</v>
      </c>
      <c r="D105" s="25">
        <v>2396</v>
      </c>
    </row>
    <row r="106" spans="1:4" x14ac:dyDescent="0.2">
      <c r="A106" t="s">
        <v>224</v>
      </c>
      <c r="B106" t="s">
        <v>225</v>
      </c>
      <c r="C106" s="4">
        <v>2959</v>
      </c>
      <c r="D106" s="25">
        <v>2069</v>
      </c>
    </row>
    <row r="107" spans="1:4" x14ac:dyDescent="0.2">
      <c r="A107" t="s">
        <v>226</v>
      </c>
      <c r="B107" t="s">
        <v>227</v>
      </c>
      <c r="C107" s="4">
        <v>1630</v>
      </c>
      <c r="D107" s="25">
        <v>1321</v>
      </c>
    </row>
    <row r="108" spans="1:4" x14ac:dyDescent="0.2">
      <c r="A108" t="s">
        <v>228</v>
      </c>
      <c r="B108" t="s">
        <v>229</v>
      </c>
      <c r="C108" s="4">
        <v>4280</v>
      </c>
      <c r="D108" s="25">
        <v>3452</v>
      </c>
    </row>
    <row r="109" spans="1:4" x14ac:dyDescent="0.2">
      <c r="A109" t="s">
        <v>230</v>
      </c>
      <c r="B109" t="s">
        <v>231</v>
      </c>
      <c r="C109" s="4">
        <v>824</v>
      </c>
      <c r="D109" s="25">
        <v>808</v>
      </c>
    </row>
    <row r="110" spans="1:4" x14ac:dyDescent="0.2">
      <c r="A110" t="s">
        <v>232</v>
      </c>
      <c r="B110" t="s">
        <v>233</v>
      </c>
      <c r="C110" s="4">
        <v>1072</v>
      </c>
      <c r="D110" s="25">
        <v>715</v>
      </c>
    </row>
    <row r="111" spans="1:4" x14ac:dyDescent="0.2">
      <c r="A111" t="s">
        <v>234</v>
      </c>
      <c r="B111" t="s">
        <v>235</v>
      </c>
      <c r="C111" s="4">
        <v>764</v>
      </c>
      <c r="D111" s="25">
        <v>723</v>
      </c>
    </row>
    <row r="112" spans="1:4" x14ac:dyDescent="0.2">
      <c r="A112" t="s">
        <v>236</v>
      </c>
      <c r="B112" t="s">
        <v>237</v>
      </c>
      <c r="C112" s="4">
        <v>790</v>
      </c>
      <c r="D112" s="25">
        <v>463</v>
      </c>
    </row>
    <row r="113" spans="1:4" x14ac:dyDescent="0.2">
      <c r="A113" t="s">
        <v>238</v>
      </c>
      <c r="B113" t="s">
        <v>239</v>
      </c>
      <c r="C113" s="4">
        <v>920</v>
      </c>
      <c r="D113" s="25">
        <v>952</v>
      </c>
    </row>
    <row r="114" spans="1:4" x14ac:dyDescent="0.2">
      <c r="A114" t="s">
        <v>240</v>
      </c>
      <c r="B114" t="s">
        <v>241</v>
      </c>
      <c r="C114" s="4">
        <v>666</v>
      </c>
      <c r="D114" s="25">
        <v>558</v>
      </c>
    </row>
    <row r="115" spans="1:4" x14ac:dyDescent="0.2">
      <c r="A115" t="s">
        <v>242</v>
      </c>
      <c r="B115" t="s">
        <v>243</v>
      </c>
      <c r="C115" s="4">
        <v>1684</v>
      </c>
      <c r="D115" s="25">
        <v>1555</v>
      </c>
    </row>
    <row r="116" spans="1:4" x14ac:dyDescent="0.2">
      <c r="A116" t="s">
        <v>244</v>
      </c>
      <c r="B116" t="s">
        <v>245</v>
      </c>
      <c r="C116" s="4">
        <v>1194</v>
      </c>
      <c r="D116" s="25">
        <v>966</v>
      </c>
    </row>
    <row r="117" spans="1:4" x14ac:dyDescent="0.2">
      <c r="A117" t="s">
        <v>246</v>
      </c>
      <c r="B117" t="s">
        <v>247</v>
      </c>
      <c r="C117" s="4">
        <v>1357</v>
      </c>
      <c r="D117" s="25">
        <v>1197</v>
      </c>
    </row>
    <row r="118" spans="1:4" x14ac:dyDescent="0.2">
      <c r="A118" t="s">
        <v>248</v>
      </c>
      <c r="B118" t="s">
        <v>249</v>
      </c>
      <c r="C118" s="4">
        <v>391</v>
      </c>
      <c r="D118" s="25">
        <v>426</v>
      </c>
    </row>
    <row r="119" spans="1:4" x14ac:dyDescent="0.2">
      <c r="A119" t="s">
        <v>250</v>
      </c>
      <c r="B119" t="s">
        <v>251</v>
      </c>
      <c r="C119" s="4">
        <v>3004</v>
      </c>
      <c r="D119" s="25">
        <v>2620</v>
      </c>
    </row>
    <row r="120" spans="1:4" x14ac:dyDescent="0.2">
      <c r="A120" t="s">
        <v>252</v>
      </c>
      <c r="B120" t="s">
        <v>253</v>
      </c>
      <c r="C120" s="4">
        <v>2926</v>
      </c>
      <c r="D120" s="25">
        <v>2067</v>
      </c>
    </row>
    <row r="121" spans="1:4" x14ac:dyDescent="0.2">
      <c r="A121" t="s">
        <v>254</v>
      </c>
      <c r="B121" t="s">
        <v>255</v>
      </c>
      <c r="C121" s="4">
        <v>2493</v>
      </c>
      <c r="D121" s="25">
        <v>2070</v>
      </c>
    </row>
    <row r="122" spans="1:4" x14ac:dyDescent="0.2">
      <c r="A122" t="s">
        <v>256</v>
      </c>
      <c r="B122" t="s">
        <v>257</v>
      </c>
      <c r="C122" s="4">
        <v>812</v>
      </c>
      <c r="D122" s="25">
        <v>577</v>
      </c>
    </row>
    <row r="123" spans="1:4" x14ac:dyDescent="0.2">
      <c r="A123" t="s">
        <v>258</v>
      </c>
      <c r="B123" t="s">
        <v>259</v>
      </c>
      <c r="C123" s="4">
        <v>3628</v>
      </c>
      <c r="D123" s="25">
        <v>2956</v>
      </c>
    </row>
    <row r="124" spans="1:4" x14ac:dyDescent="0.2">
      <c r="A124" t="s">
        <v>260</v>
      </c>
      <c r="B124" t="s">
        <v>261</v>
      </c>
      <c r="C124" s="4">
        <v>1164</v>
      </c>
      <c r="D124" s="25">
        <v>711</v>
      </c>
    </row>
    <row r="125" spans="1:4" x14ac:dyDescent="0.2">
      <c r="A125" t="s">
        <v>262</v>
      </c>
      <c r="B125" t="s">
        <v>263</v>
      </c>
      <c r="C125" s="4">
        <v>893</v>
      </c>
      <c r="D125" s="25">
        <v>676</v>
      </c>
    </row>
    <row r="126" spans="1:4" x14ac:dyDescent="0.2">
      <c r="A126" t="s">
        <v>264</v>
      </c>
      <c r="B126" t="s">
        <v>265</v>
      </c>
      <c r="C126" s="4">
        <v>423</v>
      </c>
      <c r="D126" s="25">
        <v>310</v>
      </c>
    </row>
    <row r="127" spans="1:4" x14ac:dyDescent="0.2">
      <c r="A127" t="s">
        <v>266</v>
      </c>
      <c r="B127" t="s">
        <v>267</v>
      </c>
      <c r="C127" s="4">
        <v>1253</v>
      </c>
      <c r="D127" s="25">
        <v>741</v>
      </c>
    </row>
    <row r="128" spans="1:4" x14ac:dyDescent="0.2">
      <c r="A128" t="s">
        <v>268</v>
      </c>
      <c r="B128" t="s">
        <v>269</v>
      </c>
      <c r="C128" s="4">
        <v>3367</v>
      </c>
      <c r="D128" s="25">
        <v>2655</v>
      </c>
    </row>
    <row r="129" spans="1:4" x14ac:dyDescent="0.2">
      <c r="A129" t="s">
        <v>270</v>
      </c>
      <c r="B129" t="s">
        <v>271</v>
      </c>
      <c r="C129" s="4">
        <v>1113</v>
      </c>
      <c r="D129" s="25">
        <v>822</v>
      </c>
    </row>
    <row r="130" spans="1:4" x14ac:dyDescent="0.2">
      <c r="A130" t="s">
        <v>272</v>
      </c>
      <c r="B130" t="s">
        <v>273</v>
      </c>
      <c r="C130" s="4">
        <v>2124</v>
      </c>
      <c r="D130" s="25">
        <v>1657</v>
      </c>
    </row>
    <row r="131" spans="1:4" x14ac:dyDescent="0.2">
      <c r="A131" t="s">
        <v>274</v>
      </c>
      <c r="B131" t="s">
        <v>275</v>
      </c>
      <c r="C131" s="4">
        <v>1766</v>
      </c>
      <c r="D131" s="25">
        <v>1474</v>
      </c>
    </row>
    <row r="132" spans="1:4" x14ac:dyDescent="0.2">
      <c r="A132" t="s">
        <v>276</v>
      </c>
      <c r="B132" t="s">
        <v>277</v>
      </c>
      <c r="C132" s="4">
        <v>1858</v>
      </c>
      <c r="D132" s="25">
        <v>1530</v>
      </c>
    </row>
    <row r="133" spans="1:4" x14ac:dyDescent="0.2">
      <c r="A133" t="s">
        <v>278</v>
      </c>
      <c r="B133" t="s">
        <v>279</v>
      </c>
      <c r="C133" s="4">
        <v>815</v>
      </c>
      <c r="D133" s="25">
        <v>1006</v>
      </c>
    </row>
    <row r="134" spans="1:4" x14ac:dyDescent="0.2">
      <c r="A134" t="s">
        <v>280</v>
      </c>
      <c r="B134" t="s">
        <v>281</v>
      </c>
      <c r="C134" s="4">
        <v>2738</v>
      </c>
      <c r="D134" s="25">
        <v>2309</v>
      </c>
    </row>
    <row r="135" spans="1:4" x14ac:dyDescent="0.2">
      <c r="A135" t="s">
        <v>282</v>
      </c>
      <c r="B135" t="s">
        <v>283</v>
      </c>
      <c r="C135" s="4">
        <v>2809</v>
      </c>
      <c r="D135" s="25">
        <v>2316</v>
      </c>
    </row>
    <row r="136" spans="1:4" x14ac:dyDescent="0.2">
      <c r="A136" t="s">
        <v>284</v>
      </c>
      <c r="B136" t="s">
        <v>285</v>
      </c>
      <c r="C136" s="4">
        <v>2631</v>
      </c>
      <c r="D136" s="25">
        <v>2192</v>
      </c>
    </row>
    <row r="137" spans="1:4" x14ac:dyDescent="0.2">
      <c r="A137" t="s">
        <v>286</v>
      </c>
      <c r="B137" t="s">
        <v>39</v>
      </c>
      <c r="C137" s="4">
        <v>2347</v>
      </c>
      <c r="D137" s="25">
        <v>1539</v>
      </c>
    </row>
    <row r="138" spans="1:4" x14ac:dyDescent="0.2">
      <c r="A138" t="s">
        <v>287</v>
      </c>
      <c r="B138" t="s">
        <v>288</v>
      </c>
      <c r="C138" s="4">
        <v>3158</v>
      </c>
      <c r="D138" s="25">
        <v>2665</v>
      </c>
    </row>
    <row r="139" spans="1:4" x14ac:dyDescent="0.2">
      <c r="A139" t="s">
        <v>289</v>
      </c>
      <c r="B139" t="s">
        <v>290</v>
      </c>
      <c r="C139" s="4">
        <v>1903</v>
      </c>
      <c r="D139" s="25">
        <v>1513</v>
      </c>
    </row>
    <row r="140" spans="1:4" x14ac:dyDescent="0.2">
      <c r="A140" t="s">
        <v>291</v>
      </c>
      <c r="B140" t="s">
        <v>292</v>
      </c>
      <c r="C140" s="4">
        <v>2174</v>
      </c>
      <c r="D140" s="25">
        <v>1845</v>
      </c>
    </row>
    <row r="141" spans="1:4" x14ac:dyDescent="0.2">
      <c r="A141" t="s">
        <v>293</v>
      </c>
      <c r="B141" t="s">
        <v>294</v>
      </c>
      <c r="C141" s="4">
        <v>3189</v>
      </c>
      <c r="D141" s="25">
        <v>2600</v>
      </c>
    </row>
    <row r="142" spans="1:4" x14ac:dyDescent="0.2">
      <c r="A142" t="s">
        <v>295</v>
      </c>
      <c r="B142" t="s">
        <v>296</v>
      </c>
      <c r="C142" s="4">
        <v>3043</v>
      </c>
      <c r="D142" s="25">
        <v>2252</v>
      </c>
    </row>
    <row r="143" spans="1:4" x14ac:dyDescent="0.2">
      <c r="A143" t="s">
        <v>297</v>
      </c>
      <c r="B143" t="s">
        <v>298</v>
      </c>
      <c r="C143" s="4">
        <v>794</v>
      </c>
      <c r="D143" s="25">
        <v>655</v>
      </c>
    </row>
    <row r="144" spans="1:4" x14ac:dyDescent="0.2">
      <c r="A144" t="s">
        <v>299</v>
      </c>
      <c r="B144" t="s">
        <v>300</v>
      </c>
      <c r="C144" s="4">
        <v>1905</v>
      </c>
      <c r="D144" s="25">
        <v>1737</v>
      </c>
    </row>
    <row r="145" spans="1:4" x14ac:dyDescent="0.2">
      <c r="A145" t="s">
        <v>301</v>
      </c>
      <c r="B145" t="s">
        <v>302</v>
      </c>
      <c r="C145" s="4">
        <v>8103</v>
      </c>
      <c r="D145" s="25">
        <v>6557</v>
      </c>
    </row>
    <row r="146" spans="1:4" x14ac:dyDescent="0.2">
      <c r="A146" t="s">
        <v>303</v>
      </c>
      <c r="B146" t="s">
        <v>304</v>
      </c>
      <c r="C146" s="4">
        <v>1926</v>
      </c>
      <c r="D146" s="25">
        <v>1457</v>
      </c>
    </row>
    <row r="147" spans="1:4" x14ac:dyDescent="0.2">
      <c r="A147" t="s">
        <v>305</v>
      </c>
      <c r="B147" t="s">
        <v>306</v>
      </c>
      <c r="C147" s="4">
        <v>3526</v>
      </c>
      <c r="D147" s="25">
        <v>2596</v>
      </c>
    </row>
    <row r="148" spans="1:4" x14ac:dyDescent="0.2">
      <c r="A148" t="s">
        <v>307</v>
      </c>
      <c r="B148" t="s">
        <v>308</v>
      </c>
      <c r="C148" s="4">
        <v>2327</v>
      </c>
      <c r="D148" s="25">
        <v>1263</v>
      </c>
    </row>
    <row r="149" spans="1:4" x14ac:dyDescent="0.2">
      <c r="A149" t="s">
        <v>309</v>
      </c>
      <c r="B149" t="s">
        <v>310</v>
      </c>
      <c r="C149" s="4">
        <v>2121</v>
      </c>
      <c r="D149" s="25">
        <v>1566</v>
      </c>
    </row>
    <row r="150" spans="1:4" x14ac:dyDescent="0.2">
      <c r="A150" t="s">
        <v>311</v>
      </c>
      <c r="B150" t="s">
        <v>312</v>
      </c>
      <c r="C150" s="4">
        <v>2078</v>
      </c>
      <c r="D150" s="25">
        <v>1568</v>
      </c>
    </row>
    <row r="151" spans="1:4" x14ac:dyDescent="0.2">
      <c r="A151" t="s">
        <v>313</v>
      </c>
      <c r="B151" t="s">
        <v>314</v>
      </c>
      <c r="C151" s="4">
        <v>1401</v>
      </c>
      <c r="D151" s="25">
        <v>1293</v>
      </c>
    </row>
    <row r="152" spans="1:4" x14ac:dyDescent="0.2">
      <c r="A152" t="s">
        <v>315</v>
      </c>
      <c r="B152" t="s">
        <v>316</v>
      </c>
      <c r="C152" s="4">
        <v>841</v>
      </c>
      <c r="D152" s="25">
        <v>758</v>
      </c>
    </row>
    <row r="153" spans="1:4" x14ac:dyDescent="0.2">
      <c r="A153" t="s">
        <v>317</v>
      </c>
      <c r="B153" t="s">
        <v>318</v>
      </c>
      <c r="C153" s="4">
        <v>3762</v>
      </c>
      <c r="D153" s="25">
        <v>3176</v>
      </c>
    </row>
    <row r="154" spans="1:4" x14ac:dyDescent="0.2">
      <c r="A154" t="s">
        <v>319</v>
      </c>
      <c r="B154" t="s">
        <v>320</v>
      </c>
      <c r="C154" s="4">
        <v>4758</v>
      </c>
      <c r="D154" s="25">
        <v>3604</v>
      </c>
    </row>
    <row r="155" spans="1:4" x14ac:dyDescent="0.2">
      <c r="A155" t="s">
        <v>321</v>
      </c>
      <c r="B155" t="s">
        <v>322</v>
      </c>
      <c r="C155" s="4">
        <v>2547</v>
      </c>
      <c r="D155" s="25">
        <v>1985</v>
      </c>
    </row>
    <row r="156" spans="1:4" x14ac:dyDescent="0.2">
      <c r="A156" t="s">
        <v>323</v>
      </c>
      <c r="B156" t="s">
        <v>324</v>
      </c>
      <c r="C156" s="4">
        <v>2283</v>
      </c>
      <c r="D156" s="25">
        <v>1485</v>
      </c>
    </row>
    <row r="157" spans="1:4" x14ac:dyDescent="0.2">
      <c r="A157" t="s">
        <v>325</v>
      </c>
      <c r="B157" t="s">
        <v>326</v>
      </c>
      <c r="C157" s="4">
        <v>1153</v>
      </c>
      <c r="D157" s="25">
        <v>1038</v>
      </c>
    </row>
    <row r="158" spans="1:4" x14ac:dyDescent="0.2">
      <c r="A158" t="s">
        <v>327</v>
      </c>
      <c r="B158" t="s">
        <v>328</v>
      </c>
      <c r="C158" s="4">
        <v>918</v>
      </c>
      <c r="D158" s="25">
        <v>707</v>
      </c>
    </row>
    <row r="159" spans="1:4" x14ac:dyDescent="0.2">
      <c r="A159" t="s">
        <v>329</v>
      </c>
      <c r="B159" t="s">
        <v>330</v>
      </c>
      <c r="C159" s="4">
        <v>4870</v>
      </c>
      <c r="D159" s="25">
        <v>4313</v>
      </c>
    </row>
    <row r="160" spans="1:4" x14ac:dyDescent="0.2">
      <c r="A160" t="s">
        <v>331</v>
      </c>
      <c r="B160" t="s">
        <v>332</v>
      </c>
      <c r="C160" s="4">
        <v>1191</v>
      </c>
      <c r="D160" s="25">
        <v>997</v>
      </c>
    </row>
    <row r="161" spans="1:4" x14ac:dyDescent="0.2">
      <c r="A161" t="s">
        <v>333</v>
      </c>
      <c r="B161" t="s">
        <v>334</v>
      </c>
      <c r="C161" s="4">
        <v>2794</v>
      </c>
      <c r="D161" s="25">
        <v>2220</v>
      </c>
    </row>
    <row r="162" spans="1:4" x14ac:dyDescent="0.2">
      <c r="A162" t="s">
        <v>335</v>
      </c>
      <c r="B162" t="s">
        <v>336</v>
      </c>
      <c r="C162" s="4">
        <v>2916</v>
      </c>
      <c r="D162" s="25">
        <v>2443</v>
      </c>
    </row>
    <row r="163" spans="1:4" x14ac:dyDescent="0.2">
      <c r="A163" t="s">
        <v>337</v>
      </c>
      <c r="B163" t="s">
        <v>338</v>
      </c>
      <c r="C163" s="4">
        <v>2767</v>
      </c>
      <c r="D163" s="25">
        <v>2153</v>
      </c>
    </row>
    <row r="164" spans="1:4" x14ac:dyDescent="0.2">
      <c r="A164" t="s">
        <v>339</v>
      </c>
      <c r="B164" t="s">
        <v>340</v>
      </c>
      <c r="C164" s="4">
        <v>1813</v>
      </c>
      <c r="D164" s="25">
        <v>1264</v>
      </c>
    </row>
    <row r="165" spans="1:4" x14ac:dyDescent="0.2">
      <c r="A165" t="s">
        <v>341</v>
      </c>
      <c r="B165" t="s">
        <v>342</v>
      </c>
      <c r="C165" s="4">
        <v>2776</v>
      </c>
      <c r="D165" s="25">
        <v>1896</v>
      </c>
    </row>
    <row r="166" spans="1:4" x14ac:dyDescent="0.2">
      <c r="A166" t="s">
        <v>343</v>
      </c>
      <c r="B166" t="s">
        <v>344</v>
      </c>
      <c r="C166" s="4">
        <v>2758</v>
      </c>
      <c r="D166" s="25">
        <v>2156</v>
      </c>
    </row>
    <row r="167" spans="1:4" x14ac:dyDescent="0.2">
      <c r="A167" t="s">
        <v>345</v>
      </c>
      <c r="B167" t="s">
        <v>346</v>
      </c>
      <c r="C167" s="4">
        <v>4110</v>
      </c>
      <c r="D167" s="25">
        <v>4183</v>
      </c>
    </row>
    <row r="168" spans="1:4" x14ac:dyDescent="0.2">
      <c r="A168" t="s">
        <v>347</v>
      </c>
      <c r="B168" t="s">
        <v>348</v>
      </c>
      <c r="C168" s="4">
        <v>3225</v>
      </c>
      <c r="D168" s="25">
        <v>2799</v>
      </c>
    </row>
    <row r="169" spans="1:4" x14ac:dyDescent="0.2">
      <c r="A169" t="s">
        <v>349</v>
      </c>
      <c r="B169" t="s">
        <v>350</v>
      </c>
      <c r="C169" s="4">
        <v>4062</v>
      </c>
      <c r="D169" s="25">
        <v>4141</v>
      </c>
    </row>
    <row r="170" spans="1:4" x14ac:dyDescent="0.2">
      <c r="A170" t="s">
        <v>351</v>
      </c>
      <c r="B170" t="s">
        <v>352</v>
      </c>
      <c r="C170" s="4">
        <v>3297</v>
      </c>
      <c r="D170" s="25">
        <v>2675</v>
      </c>
    </row>
    <row r="171" spans="1:4" x14ac:dyDescent="0.2">
      <c r="A171" t="s">
        <v>353</v>
      </c>
      <c r="B171" t="s">
        <v>354</v>
      </c>
      <c r="C171" s="4">
        <v>2382</v>
      </c>
      <c r="D171" s="25">
        <v>2144</v>
      </c>
    </row>
    <row r="172" spans="1:4" x14ac:dyDescent="0.2">
      <c r="A172" t="s">
        <v>355</v>
      </c>
      <c r="B172" t="s">
        <v>356</v>
      </c>
      <c r="C172" s="4">
        <v>3103</v>
      </c>
      <c r="D172" s="25">
        <v>2961</v>
      </c>
    </row>
    <row r="173" spans="1:4" x14ac:dyDescent="0.2">
      <c r="A173" t="s">
        <v>357</v>
      </c>
      <c r="B173" t="s">
        <v>358</v>
      </c>
      <c r="C173" s="4">
        <v>2708</v>
      </c>
      <c r="D173" s="25">
        <v>1885</v>
      </c>
    </row>
    <row r="174" spans="1:4" x14ac:dyDescent="0.2">
      <c r="A174" t="s">
        <v>359</v>
      </c>
      <c r="B174" t="s">
        <v>360</v>
      </c>
      <c r="C174" s="4">
        <v>2754</v>
      </c>
      <c r="D174" s="25">
        <v>1708</v>
      </c>
    </row>
    <row r="175" spans="1:4" x14ac:dyDescent="0.2">
      <c r="A175" t="s">
        <v>361</v>
      </c>
      <c r="B175" t="s">
        <v>362</v>
      </c>
      <c r="C175" s="4">
        <v>1261</v>
      </c>
      <c r="D175" s="25">
        <v>1035</v>
      </c>
    </row>
    <row r="176" spans="1:4" x14ac:dyDescent="0.2">
      <c r="A176" t="s">
        <v>363</v>
      </c>
      <c r="B176" t="s">
        <v>364</v>
      </c>
      <c r="C176" s="4">
        <v>1022</v>
      </c>
      <c r="D176" s="25">
        <v>1030</v>
      </c>
    </row>
    <row r="177" spans="1:4" x14ac:dyDescent="0.2">
      <c r="A177" t="s">
        <v>365</v>
      </c>
      <c r="B177" t="s">
        <v>366</v>
      </c>
      <c r="C177" s="4">
        <v>3947</v>
      </c>
      <c r="D177" s="25">
        <v>3169</v>
      </c>
    </row>
    <row r="178" spans="1:4" x14ac:dyDescent="0.2">
      <c r="A178" t="s">
        <v>367</v>
      </c>
      <c r="B178" t="s">
        <v>368</v>
      </c>
      <c r="C178" s="4">
        <v>2469</v>
      </c>
      <c r="D178" s="25">
        <v>2217</v>
      </c>
    </row>
    <row r="179" spans="1:4" x14ac:dyDescent="0.2">
      <c r="A179" t="s">
        <v>369</v>
      </c>
      <c r="B179" t="s">
        <v>370</v>
      </c>
      <c r="C179" s="4">
        <v>7677</v>
      </c>
      <c r="D179" s="25">
        <v>6061</v>
      </c>
    </row>
    <row r="180" spans="1:4" x14ac:dyDescent="0.2">
      <c r="A180" t="s">
        <v>371</v>
      </c>
      <c r="B180" t="s">
        <v>197</v>
      </c>
      <c r="C180" s="4">
        <v>814</v>
      </c>
      <c r="D180" s="25">
        <v>799</v>
      </c>
    </row>
    <row r="181" spans="1:4" x14ac:dyDescent="0.2">
      <c r="A181" t="s">
        <v>372</v>
      </c>
      <c r="B181" t="s">
        <v>373</v>
      </c>
      <c r="C181" s="4">
        <v>794</v>
      </c>
      <c r="D181" s="25">
        <v>618</v>
      </c>
    </row>
    <row r="182" spans="1:4" x14ac:dyDescent="0.2">
      <c r="A182" t="s">
        <v>374</v>
      </c>
      <c r="B182" t="s">
        <v>375</v>
      </c>
      <c r="C182" s="4">
        <v>1600</v>
      </c>
      <c r="D182" s="25">
        <v>1251</v>
      </c>
    </row>
    <row r="183" spans="1:4" x14ac:dyDescent="0.2">
      <c r="A183" t="s">
        <v>376</v>
      </c>
      <c r="B183" t="s">
        <v>377</v>
      </c>
      <c r="C183" s="4">
        <v>1140</v>
      </c>
      <c r="D183" s="25">
        <v>1036</v>
      </c>
    </row>
    <row r="184" spans="1:4" x14ac:dyDescent="0.2">
      <c r="A184" t="s">
        <v>378</v>
      </c>
      <c r="B184" t="s">
        <v>379</v>
      </c>
      <c r="C184" s="4">
        <v>697</v>
      </c>
      <c r="D184" s="25">
        <v>722</v>
      </c>
    </row>
    <row r="185" spans="1:4" x14ac:dyDescent="0.2">
      <c r="A185" t="s">
        <v>380</v>
      </c>
      <c r="B185" t="s">
        <v>381</v>
      </c>
      <c r="C185" s="4">
        <v>900</v>
      </c>
      <c r="D185" s="25">
        <v>807</v>
      </c>
    </row>
    <row r="186" spans="1:4" x14ac:dyDescent="0.2">
      <c r="A186" t="s">
        <v>382</v>
      </c>
      <c r="B186" t="s">
        <v>383</v>
      </c>
      <c r="C186" s="4">
        <v>1247</v>
      </c>
      <c r="D186" s="25">
        <v>948</v>
      </c>
    </row>
    <row r="187" spans="1:4" x14ac:dyDescent="0.2">
      <c r="A187" t="s">
        <v>384</v>
      </c>
      <c r="B187" t="s">
        <v>385</v>
      </c>
      <c r="C187" s="4">
        <v>1690</v>
      </c>
      <c r="D187" s="25">
        <v>1340</v>
      </c>
    </row>
    <row r="188" spans="1:4" x14ac:dyDescent="0.2">
      <c r="A188" t="s">
        <v>386</v>
      </c>
      <c r="B188" t="s">
        <v>387</v>
      </c>
      <c r="C188" s="4">
        <v>2011</v>
      </c>
      <c r="D188" s="25">
        <v>1619</v>
      </c>
    </row>
    <row r="189" spans="1:4" x14ac:dyDescent="0.2">
      <c r="A189" t="s">
        <v>388</v>
      </c>
      <c r="B189" t="s">
        <v>389</v>
      </c>
      <c r="C189" s="4">
        <v>1845</v>
      </c>
      <c r="D189" s="25">
        <v>1423</v>
      </c>
    </row>
    <row r="190" spans="1:4" x14ac:dyDescent="0.2">
      <c r="A190" t="s">
        <v>390</v>
      </c>
      <c r="B190" t="s">
        <v>391</v>
      </c>
      <c r="C190" s="4">
        <v>1084</v>
      </c>
      <c r="D190" s="25">
        <v>905</v>
      </c>
    </row>
    <row r="191" spans="1:4" x14ac:dyDescent="0.2">
      <c r="A191" t="s">
        <v>392</v>
      </c>
      <c r="B191" t="s">
        <v>393</v>
      </c>
      <c r="C191" s="4">
        <v>767</v>
      </c>
      <c r="D191" s="25">
        <v>543</v>
      </c>
    </row>
    <row r="192" spans="1:4" x14ac:dyDescent="0.2">
      <c r="A192" t="s">
        <v>394</v>
      </c>
      <c r="B192" t="s">
        <v>395</v>
      </c>
      <c r="C192" s="4">
        <v>458</v>
      </c>
      <c r="D192" s="25">
        <v>256</v>
      </c>
    </row>
    <row r="193" spans="1:4" x14ac:dyDescent="0.2">
      <c r="A193" t="s">
        <v>396</v>
      </c>
      <c r="B193" t="s">
        <v>397</v>
      </c>
      <c r="C193" s="4">
        <v>1082</v>
      </c>
      <c r="D193" s="25">
        <v>735</v>
      </c>
    </row>
    <row r="194" spans="1:4" x14ac:dyDescent="0.2">
      <c r="A194" t="s">
        <v>398</v>
      </c>
      <c r="B194" t="s">
        <v>399</v>
      </c>
      <c r="C194" s="4">
        <v>5070</v>
      </c>
      <c r="D194" s="25">
        <v>3573</v>
      </c>
    </row>
    <row r="195" spans="1:4" x14ac:dyDescent="0.2">
      <c r="A195" t="s">
        <v>400</v>
      </c>
      <c r="B195" t="s">
        <v>401</v>
      </c>
      <c r="C195" s="4">
        <v>2708</v>
      </c>
      <c r="D195" s="25">
        <v>1806</v>
      </c>
    </row>
    <row r="196" spans="1:4" x14ac:dyDescent="0.2">
      <c r="A196" t="s">
        <v>402</v>
      </c>
      <c r="B196" t="s">
        <v>403</v>
      </c>
      <c r="C196" s="4">
        <v>3342</v>
      </c>
      <c r="D196" s="25">
        <v>2445</v>
      </c>
    </row>
    <row r="197" spans="1:4" x14ac:dyDescent="0.2">
      <c r="A197" t="s">
        <v>404</v>
      </c>
      <c r="B197" t="s">
        <v>405</v>
      </c>
      <c r="C197" s="4">
        <v>3077</v>
      </c>
      <c r="D197" s="25">
        <v>2566</v>
      </c>
    </row>
    <row r="198" spans="1:4" x14ac:dyDescent="0.2">
      <c r="A198" t="s">
        <v>406</v>
      </c>
      <c r="B198" t="s">
        <v>407</v>
      </c>
      <c r="C198" s="4">
        <v>2946</v>
      </c>
      <c r="D198" s="25">
        <v>1805</v>
      </c>
    </row>
    <row r="199" spans="1:4" x14ac:dyDescent="0.2">
      <c r="A199" t="s">
        <v>408</v>
      </c>
      <c r="B199" t="s">
        <v>409</v>
      </c>
      <c r="C199" s="4">
        <v>4738</v>
      </c>
      <c r="D199" s="25">
        <v>3801</v>
      </c>
    </row>
    <row r="200" spans="1:4" x14ac:dyDescent="0.2">
      <c r="A200" t="s">
        <v>410</v>
      </c>
      <c r="B200" t="s">
        <v>411</v>
      </c>
      <c r="C200" s="4">
        <v>1019</v>
      </c>
      <c r="D200" s="25">
        <v>818</v>
      </c>
    </row>
    <row r="201" spans="1:4" x14ac:dyDescent="0.2">
      <c r="A201" t="s">
        <v>412</v>
      </c>
      <c r="B201" t="s">
        <v>413</v>
      </c>
      <c r="C201" s="4">
        <v>2339</v>
      </c>
      <c r="D201" s="25">
        <v>1993</v>
      </c>
    </row>
    <row r="202" spans="1:4" x14ac:dyDescent="0.2">
      <c r="A202" t="s">
        <v>414</v>
      </c>
      <c r="B202" t="s">
        <v>415</v>
      </c>
      <c r="C202" s="4">
        <v>1004</v>
      </c>
      <c r="D202" s="25">
        <v>908</v>
      </c>
    </row>
    <row r="203" spans="1:4" x14ac:dyDescent="0.2">
      <c r="A203" t="s">
        <v>416</v>
      </c>
      <c r="B203" t="s">
        <v>417</v>
      </c>
      <c r="C203" s="4">
        <v>2801</v>
      </c>
      <c r="D203" s="25">
        <v>2095</v>
      </c>
    </row>
    <row r="204" spans="1:4" x14ac:dyDescent="0.2">
      <c r="A204" t="s">
        <v>418</v>
      </c>
      <c r="B204" t="s">
        <v>419</v>
      </c>
      <c r="C204" s="4">
        <v>781</v>
      </c>
      <c r="D204" s="25">
        <v>625</v>
      </c>
    </row>
    <row r="205" spans="1:4" x14ac:dyDescent="0.2">
      <c r="A205" t="s">
        <v>420</v>
      </c>
      <c r="B205" t="s">
        <v>421</v>
      </c>
      <c r="C205" s="4">
        <v>2123</v>
      </c>
      <c r="D205" s="25">
        <v>1044</v>
      </c>
    </row>
    <row r="206" spans="1:4" x14ac:dyDescent="0.2">
      <c r="A206" t="s">
        <v>422</v>
      </c>
      <c r="B206" t="s">
        <v>423</v>
      </c>
      <c r="C206" s="4">
        <v>1122</v>
      </c>
      <c r="D206" s="25">
        <v>733</v>
      </c>
    </row>
    <row r="207" spans="1:4" x14ac:dyDescent="0.2">
      <c r="A207" t="s">
        <v>424</v>
      </c>
      <c r="B207" t="s">
        <v>425</v>
      </c>
      <c r="C207" s="4">
        <v>1343</v>
      </c>
      <c r="D207" s="25">
        <v>480</v>
      </c>
    </row>
    <row r="208" spans="1:4" x14ac:dyDescent="0.2">
      <c r="A208" t="s">
        <v>426</v>
      </c>
      <c r="B208" t="s">
        <v>427</v>
      </c>
      <c r="C208" s="4">
        <v>814</v>
      </c>
      <c r="D208" s="25">
        <v>574</v>
      </c>
    </row>
    <row r="209" spans="1:4" x14ac:dyDescent="0.2">
      <c r="A209" t="s">
        <v>428</v>
      </c>
      <c r="B209" t="s">
        <v>429</v>
      </c>
      <c r="C209" s="4">
        <v>2018</v>
      </c>
      <c r="D209" s="25">
        <v>1153</v>
      </c>
    </row>
    <row r="210" spans="1:4" x14ac:dyDescent="0.2">
      <c r="A210" t="s">
        <v>430</v>
      </c>
      <c r="B210" t="s">
        <v>431</v>
      </c>
      <c r="C210" s="4">
        <v>513</v>
      </c>
      <c r="D210" s="25">
        <v>199</v>
      </c>
    </row>
    <row r="211" spans="1:4" x14ac:dyDescent="0.2">
      <c r="A211" t="s">
        <v>432</v>
      </c>
      <c r="B211" t="s">
        <v>433</v>
      </c>
      <c r="C211" s="4">
        <v>1615</v>
      </c>
      <c r="D211" s="25">
        <v>921</v>
      </c>
    </row>
    <row r="212" spans="1:4" x14ac:dyDescent="0.2">
      <c r="A212" t="s">
        <v>434</v>
      </c>
      <c r="B212" t="s">
        <v>435</v>
      </c>
      <c r="C212" s="4">
        <v>395</v>
      </c>
      <c r="D212" s="25">
        <v>406</v>
      </c>
    </row>
    <row r="213" spans="1:4" x14ac:dyDescent="0.2">
      <c r="A213" t="s">
        <v>436</v>
      </c>
      <c r="B213" t="s">
        <v>437</v>
      </c>
      <c r="C213" s="4">
        <v>1220</v>
      </c>
      <c r="D213" s="25">
        <v>618</v>
      </c>
    </row>
    <row r="214" spans="1:4" x14ac:dyDescent="0.2">
      <c r="A214" t="s">
        <v>438</v>
      </c>
      <c r="B214" t="s">
        <v>322</v>
      </c>
      <c r="C214" s="4">
        <v>1490</v>
      </c>
      <c r="D214" s="25">
        <v>1006</v>
      </c>
    </row>
    <row r="215" spans="1:4" x14ac:dyDescent="0.2">
      <c r="A215" t="s">
        <v>439</v>
      </c>
      <c r="B215" t="s">
        <v>440</v>
      </c>
      <c r="C215" s="4">
        <v>2865</v>
      </c>
      <c r="D215" s="25">
        <v>1893</v>
      </c>
    </row>
    <row r="216" spans="1:4" x14ac:dyDescent="0.2">
      <c r="A216" t="s">
        <v>441</v>
      </c>
      <c r="B216" t="s">
        <v>442</v>
      </c>
      <c r="C216" s="4">
        <v>892</v>
      </c>
      <c r="D216" s="25">
        <v>543</v>
      </c>
    </row>
    <row r="217" spans="1:4" x14ac:dyDescent="0.2">
      <c r="A217" t="s">
        <v>443</v>
      </c>
      <c r="B217" t="s">
        <v>444</v>
      </c>
      <c r="C217" s="4">
        <v>1274</v>
      </c>
      <c r="D217" s="25">
        <v>991</v>
      </c>
    </row>
    <row r="218" spans="1:4" x14ac:dyDescent="0.2">
      <c r="A218" t="s">
        <v>445</v>
      </c>
      <c r="B218" t="s">
        <v>446</v>
      </c>
      <c r="C218" s="4">
        <v>1480</v>
      </c>
      <c r="D218" s="25">
        <v>1032</v>
      </c>
    </row>
    <row r="219" spans="1:4" x14ac:dyDescent="0.2">
      <c r="A219" t="s">
        <v>447</v>
      </c>
      <c r="B219" t="s">
        <v>448</v>
      </c>
      <c r="C219" s="4">
        <v>1777</v>
      </c>
      <c r="D219" s="25">
        <v>1057</v>
      </c>
    </row>
    <row r="220" spans="1:4" x14ac:dyDescent="0.2">
      <c r="A220" t="s">
        <v>449</v>
      </c>
      <c r="B220" t="s">
        <v>450</v>
      </c>
      <c r="C220" s="4">
        <v>705</v>
      </c>
      <c r="D220" s="25">
        <v>567</v>
      </c>
    </row>
    <row r="221" spans="1:4" x14ac:dyDescent="0.2">
      <c r="A221" t="s">
        <v>451</v>
      </c>
      <c r="B221" t="s">
        <v>452</v>
      </c>
      <c r="C221" s="4">
        <v>1091</v>
      </c>
      <c r="D221" s="25">
        <v>1282</v>
      </c>
    </row>
    <row r="222" spans="1:4" x14ac:dyDescent="0.2">
      <c r="A222" t="s">
        <v>453</v>
      </c>
      <c r="B222" t="s">
        <v>454</v>
      </c>
      <c r="C222" s="4">
        <v>1241</v>
      </c>
      <c r="D222" s="25">
        <v>848</v>
      </c>
    </row>
    <row r="223" spans="1:4" x14ac:dyDescent="0.2">
      <c r="A223" t="s">
        <v>455</v>
      </c>
      <c r="B223" t="s">
        <v>456</v>
      </c>
      <c r="C223" s="4">
        <v>876</v>
      </c>
      <c r="D223" s="25">
        <v>536</v>
      </c>
    </row>
    <row r="224" spans="1:4" x14ac:dyDescent="0.2">
      <c r="A224" t="s">
        <v>457</v>
      </c>
      <c r="B224" t="s">
        <v>458</v>
      </c>
      <c r="C224" s="4">
        <v>433</v>
      </c>
      <c r="D224" s="25">
        <v>236</v>
      </c>
    </row>
    <row r="225" spans="1:4" x14ac:dyDescent="0.2">
      <c r="A225" t="s">
        <v>459</v>
      </c>
      <c r="B225" t="s">
        <v>460</v>
      </c>
      <c r="C225" s="4">
        <v>1123</v>
      </c>
      <c r="D225" s="25">
        <v>656</v>
      </c>
    </row>
    <row r="226" spans="1:4" x14ac:dyDescent="0.2">
      <c r="A226" t="s">
        <v>461</v>
      </c>
      <c r="B226" t="s">
        <v>83</v>
      </c>
      <c r="C226" s="4">
        <v>1769</v>
      </c>
      <c r="D226" s="25">
        <v>1145</v>
      </c>
    </row>
    <row r="227" spans="1:4" x14ac:dyDescent="0.2">
      <c r="A227" t="s">
        <v>462</v>
      </c>
      <c r="B227" t="s">
        <v>463</v>
      </c>
      <c r="C227" s="4">
        <v>834</v>
      </c>
      <c r="D227" s="25">
        <v>547</v>
      </c>
    </row>
    <row r="228" spans="1:4" x14ac:dyDescent="0.2">
      <c r="A228" t="s">
        <v>464</v>
      </c>
      <c r="B228" t="s">
        <v>465</v>
      </c>
      <c r="C228" s="4">
        <v>886</v>
      </c>
      <c r="D228" s="25">
        <v>253</v>
      </c>
    </row>
    <row r="229" spans="1:4" x14ac:dyDescent="0.2">
      <c r="A229" t="s">
        <v>466</v>
      </c>
      <c r="B229" t="s">
        <v>467</v>
      </c>
      <c r="C229" s="4">
        <v>1358</v>
      </c>
      <c r="D229" s="25">
        <v>818</v>
      </c>
    </row>
    <row r="230" spans="1:4" x14ac:dyDescent="0.2">
      <c r="A230" t="s">
        <v>468</v>
      </c>
      <c r="B230" t="s">
        <v>469</v>
      </c>
      <c r="C230" s="4">
        <v>2850</v>
      </c>
      <c r="D230" s="25">
        <v>1756</v>
      </c>
    </row>
    <row r="231" spans="1:4" x14ac:dyDescent="0.2">
      <c r="A231" t="s">
        <v>470</v>
      </c>
      <c r="B231" t="s">
        <v>471</v>
      </c>
      <c r="C231" s="4">
        <v>2082</v>
      </c>
      <c r="D231" s="25">
        <v>1985</v>
      </c>
    </row>
    <row r="232" spans="1:4" x14ac:dyDescent="0.2">
      <c r="A232" t="s">
        <v>472</v>
      </c>
      <c r="B232" t="s">
        <v>473</v>
      </c>
      <c r="C232" s="4">
        <v>3437</v>
      </c>
      <c r="D232" s="25">
        <v>2926</v>
      </c>
    </row>
    <row r="233" spans="1:4" x14ac:dyDescent="0.2">
      <c r="A233" t="s">
        <v>474</v>
      </c>
      <c r="B233" t="s">
        <v>475</v>
      </c>
      <c r="C233" s="4">
        <v>1618</v>
      </c>
      <c r="D233" s="25">
        <v>807</v>
      </c>
    </row>
    <row r="234" spans="1:4" x14ac:dyDescent="0.2">
      <c r="A234" t="s">
        <v>476</v>
      </c>
      <c r="B234" t="s">
        <v>477</v>
      </c>
      <c r="C234" s="4">
        <v>1385</v>
      </c>
      <c r="D234" s="25">
        <v>787</v>
      </c>
    </row>
    <row r="235" spans="1:4" x14ac:dyDescent="0.2">
      <c r="A235" t="s">
        <v>478</v>
      </c>
      <c r="B235" t="s">
        <v>479</v>
      </c>
      <c r="C235" s="4">
        <v>1822</v>
      </c>
      <c r="D235" s="25">
        <v>1221</v>
      </c>
    </row>
    <row r="236" spans="1:4" x14ac:dyDescent="0.2">
      <c r="A236" t="s">
        <v>480</v>
      </c>
      <c r="B236" t="s">
        <v>481</v>
      </c>
      <c r="C236" s="4">
        <v>2069</v>
      </c>
      <c r="D236" s="25">
        <v>1768</v>
      </c>
    </row>
    <row r="237" spans="1:4" x14ac:dyDescent="0.2">
      <c r="A237" t="s">
        <v>482</v>
      </c>
      <c r="B237" t="s">
        <v>483</v>
      </c>
      <c r="C237" s="4">
        <v>1259</v>
      </c>
      <c r="D237" s="25">
        <v>988</v>
      </c>
    </row>
    <row r="238" spans="1:4" x14ac:dyDescent="0.2">
      <c r="A238" t="s">
        <v>484</v>
      </c>
      <c r="B238" t="s">
        <v>121</v>
      </c>
      <c r="C238" s="4">
        <v>702</v>
      </c>
      <c r="D238" s="25">
        <v>478</v>
      </c>
    </row>
    <row r="239" spans="1:4" x14ac:dyDescent="0.2">
      <c r="A239" t="s">
        <v>485</v>
      </c>
      <c r="B239" t="s">
        <v>486</v>
      </c>
      <c r="C239" s="4">
        <v>641</v>
      </c>
      <c r="D239" s="25">
        <v>500</v>
      </c>
    </row>
    <row r="240" spans="1:4" x14ac:dyDescent="0.2">
      <c r="A240" t="s">
        <v>487</v>
      </c>
      <c r="B240" t="s">
        <v>488</v>
      </c>
      <c r="C240" s="4">
        <v>524</v>
      </c>
      <c r="D240" s="25">
        <v>298</v>
      </c>
    </row>
    <row r="241" spans="1:4" x14ac:dyDescent="0.2">
      <c r="A241" t="s">
        <v>489</v>
      </c>
      <c r="B241" t="s">
        <v>490</v>
      </c>
      <c r="C241" s="4">
        <v>245</v>
      </c>
      <c r="D241" s="25">
        <v>179</v>
      </c>
    </row>
    <row r="242" spans="1:4" x14ac:dyDescent="0.2">
      <c r="A242" t="s">
        <v>491</v>
      </c>
      <c r="B242" t="s">
        <v>492</v>
      </c>
      <c r="C242" s="4">
        <v>369</v>
      </c>
      <c r="D242" s="25">
        <v>254</v>
      </c>
    </row>
    <row r="243" spans="1:4" x14ac:dyDescent="0.2">
      <c r="A243" t="s">
        <v>493</v>
      </c>
      <c r="B243" t="s">
        <v>494</v>
      </c>
      <c r="C243" s="4">
        <v>870</v>
      </c>
      <c r="D243" s="25">
        <v>569</v>
      </c>
    </row>
    <row r="244" spans="1:4" x14ac:dyDescent="0.2">
      <c r="A244" t="s">
        <v>495</v>
      </c>
      <c r="B244" t="s">
        <v>496</v>
      </c>
      <c r="C244" s="4">
        <v>449</v>
      </c>
      <c r="D244" s="25">
        <v>309</v>
      </c>
    </row>
    <row r="245" spans="1:4" x14ac:dyDescent="0.2">
      <c r="A245" t="s">
        <v>497</v>
      </c>
      <c r="B245" t="s">
        <v>498</v>
      </c>
      <c r="C245" s="4">
        <v>846</v>
      </c>
      <c r="D245" s="25">
        <v>587</v>
      </c>
    </row>
    <row r="246" spans="1:4" x14ac:dyDescent="0.2">
      <c r="A246" t="s">
        <v>499</v>
      </c>
      <c r="B246" t="s">
        <v>500</v>
      </c>
      <c r="C246" s="4">
        <v>1263</v>
      </c>
      <c r="D246" s="25">
        <v>861</v>
      </c>
    </row>
    <row r="247" spans="1:4" x14ac:dyDescent="0.2">
      <c r="A247" t="s">
        <v>501</v>
      </c>
      <c r="B247" t="s">
        <v>502</v>
      </c>
      <c r="C247" s="4">
        <v>1442</v>
      </c>
      <c r="D247" s="25">
        <v>603</v>
      </c>
    </row>
    <row r="248" spans="1:4" x14ac:dyDescent="0.2">
      <c r="A248" t="s">
        <v>503</v>
      </c>
      <c r="B248" t="s">
        <v>504</v>
      </c>
      <c r="C248" s="4">
        <v>1875</v>
      </c>
      <c r="D248" s="25">
        <v>1288</v>
      </c>
    </row>
    <row r="249" spans="1:4" x14ac:dyDescent="0.2">
      <c r="A249" t="s">
        <v>505</v>
      </c>
      <c r="B249" t="s">
        <v>506</v>
      </c>
      <c r="C249" s="4">
        <v>2115</v>
      </c>
      <c r="D249" s="25">
        <v>692</v>
      </c>
    </row>
    <row r="250" spans="1:4" x14ac:dyDescent="0.2">
      <c r="A250" t="s">
        <v>507</v>
      </c>
      <c r="B250" t="s">
        <v>508</v>
      </c>
      <c r="C250" s="4">
        <v>1255</v>
      </c>
      <c r="D250" s="25">
        <v>1136</v>
      </c>
    </row>
    <row r="251" spans="1:4" x14ac:dyDescent="0.2">
      <c r="A251" t="s">
        <v>509</v>
      </c>
      <c r="B251" t="s">
        <v>510</v>
      </c>
      <c r="C251" s="4">
        <v>855</v>
      </c>
      <c r="D251" s="25">
        <v>549</v>
      </c>
    </row>
    <row r="252" spans="1:4" x14ac:dyDescent="0.2">
      <c r="A252" t="s">
        <v>511</v>
      </c>
      <c r="B252" t="s">
        <v>512</v>
      </c>
      <c r="C252" s="4">
        <v>1777</v>
      </c>
      <c r="D252" s="25">
        <v>1463</v>
      </c>
    </row>
    <row r="253" spans="1:4" x14ac:dyDescent="0.2">
      <c r="A253" t="s">
        <v>513</v>
      </c>
      <c r="B253" t="s">
        <v>514</v>
      </c>
      <c r="C253" s="4">
        <v>1310</v>
      </c>
      <c r="D253" s="25">
        <v>804</v>
      </c>
    </row>
    <row r="254" spans="1:4" x14ac:dyDescent="0.2">
      <c r="A254" t="s">
        <v>515</v>
      </c>
      <c r="B254" t="s">
        <v>516</v>
      </c>
      <c r="C254" s="4">
        <v>1391</v>
      </c>
      <c r="D254" s="25">
        <v>1056</v>
      </c>
    </row>
    <row r="255" spans="1:4" x14ac:dyDescent="0.2">
      <c r="A255" t="s">
        <v>517</v>
      </c>
      <c r="B255" t="s">
        <v>518</v>
      </c>
      <c r="C255" s="4">
        <v>711</v>
      </c>
      <c r="D255" s="25">
        <v>353</v>
      </c>
    </row>
    <row r="256" spans="1:4" x14ac:dyDescent="0.2">
      <c r="A256" t="s">
        <v>519</v>
      </c>
      <c r="B256" t="s">
        <v>520</v>
      </c>
      <c r="C256" s="4">
        <v>4001</v>
      </c>
      <c r="D256" s="25">
        <v>2466</v>
      </c>
    </row>
    <row r="257" spans="1:4" x14ac:dyDescent="0.2">
      <c r="A257" t="s">
        <v>521</v>
      </c>
      <c r="B257" t="s">
        <v>522</v>
      </c>
      <c r="C257" s="4">
        <v>1807</v>
      </c>
      <c r="D257" s="25">
        <v>1685</v>
      </c>
    </row>
    <row r="258" spans="1:4" x14ac:dyDescent="0.2">
      <c r="A258" t="s">
        <v>523</v>
      </c>
      <c r="B258" t="s">
        <v>524</v>
      </c>
      <c r="C258" s="4">
        <v>622</v>
      </c>
      <c r="D258" s="25">
        <v>630</v>
      </c>
    </row>
    <row r="259" spans="1:4" x14ac:dyDescent="0.2">
      <c r="A259" t="s">
        <v>525</v>
      </c>
      <c r="B259" t="s">
        <v>526</v>
      </c>
      <c r="C259" s="4">
        <v>2109</v>
      </c>
      <c r="D259" s="25">
        <v>1604</v>
      </c>
    </row>
    <row r="260" spans="1:4" x14ac:dyDescent="0.2">
      <c r="A260" t="s">
        <v>527</v>
      </c>
      <c r="B260" t="s">
        <v>528</v>
      </c>
      <c r="C260" s="4">
        <v>1529</v>
      </c>
      <c r="D260" s="25">
        <v>1304</v>
      </c>
    </row>
    <row r="261" spans="1:4" x14ac:dyDescent="0.2">
      <c r="A261" t="s">
        <v>529</v>
      </c>
      <c r="B261" t="s">
        <v>530</v>
      </c>
      <c r="C261" s="4">
        <v>2278</v>
      </c>
      <c r="D261" s="25">
        <v>1625</v>
      </c>
    </row>
    <row r="262" spans="1:4" x14ac:dyDescent="0.2">
      <c r="A262" t="s">
        <v>531</v>
      </c>
      <c r="B262" t="s">
        <v>532</v>
      </c>
      <c r="C262" s="4">
        <v>1656</v>
      </c>
      <c r="D262" s="25">
        <v>1208</v>
      </c>
    </row>
    <row r="263" spans="1:4" x14ac:dyDescent="0.2">
      <c r="A263" t="s">
        <v>533</v>
      </c>
      <c r="B263" t="s">
        <v>534</v>
      </c>
      <c r="C263" s="4">
        <v>1850</v>
      </c>
      <c r="D263" s="25">
        <v>1764</v>
      </c>
    </row>
    <row r="264" spans="1:4" x14ac:dyDescent="0.2">
      <c r="A264" t="s">
        <v>535</v>
      </c>
      <c r="B264" t="s">
        <v>536</v>
      </c>
      <c r="C264" s="4">
        <v>1363</v>
      </c>
      <c r="D264" s="25">
        <v>924</v>
      </c>
    </row>
    <row r="265" spans="1:4" x14ac:dyDescent="0.2">
      <c r="A265" t="s">
        <v>537</v>
      </c>
      <c r="B265" t="s">
        <v>538</v>
      </c>
      <c r="C265" s="4">
        <v>1567</v>
      </c>
      <c r="D265" s="25">
        <v>943</v>
      </c>
    </row>
    <row r="266" spans="1:4" x14ac:dyDescent="0.2">
      <c r="A266" t="s">
        <v>539</v>
      </c>
      <c r="B266" t="s">
        <v>540</v>
      </c>
      <c r="C266" s="4">
        <v>2546</v>
      </c>
      <c r="D266" s="25">
        <v>2119</v>
      </c>
    </row>
    <row r="267" spans="1:4" x14ac:dyDescent="0.2">
      <c r="A267" t="s">
        <v>541</v>
      </c>
      <c r="B267" t="s">
        <v>542</v>
      </c>
      <c r="C267" s="4">
        <v>1274</v>
      </c>
      <c r="D267" s="25">
        <v>1069</v>
      </c>
    </row>
    <row r="268" spans="1:4" x14ac:dyDescent="0.2">
      <c r="A268" t="s">
        <v>543</v>
      </c>
      <c r="B268" t="s">
        <v>544</v>
      </c>
      <c r="C268" s="4">
        <v>1052</v>
      </c>
      <c r="D268" s="25">
        <v>754</v>
      </c>
    </row>
    <row r="269" spans="1:4" x14ac:dyDescent="0.2">
      <c r="A269" t="s">
        <v>545</v>
      </c>
      <c r="B269" t="s">
        <v>546</v>
      </c>
      <c r="C269" s="4">
        <v>1220</v>
      </c>
      <c r="D269" s="25">
        <v>1081</v>
      </c>
    </row>
    <row r="270" spans="1:4" x14ac:dyDescent="0.2">
      <c r="A270" t="s">
        <v>547</v>
      </c>
      <c r="B270" t="s">
        <v>548</v>
      </c>
      <c r="C270" s="4">
        <v>7251</v>
      </c>
      <c r="D270" s="25">
        <v>4911</v>
      </c>
    </row>
    <row r="271" spans="1:4" x14ac:dyDescent="0.2">
      <c r="A271" t="s">
        <v>549</v>
      </c>
      <c r="B271" t="s">
        <v>550</v>
      </c>
      <c r="C271" s="4">
        <v>1231</v>
      </c>
      <c r="D271" s="25">
        <v>734</v>
      </c>
    </row>
    <row r="272" spans="1:4" x14ac:dyDescent="0.2">
      <c r="A272" t="s">
        <v>551</v>
      </c>
      <c r="B272" t="s">
        <v>552</v>
      </c>
      <c r="C272" s="4">
        <v>1553</v>
      </c>
      <c r="D272" s="25">
        <v>1318</v>
      </c>
    </row>
    <row r="273" spans="1:4" x14ac:dyDescent="0.2">
      <c r="A273" t="s">
        <v>553</v>
      </c>
      <c r="B273" t="s">
        <v>554</v>
      </c>
      <c r="C273" s="4">
        <v>2366</v>
      </c>
      <c r="D273" s="25">
        <v>1554</v>
      </c>
    </row>
    <row r="274" spans="1:4" x14ac:dyDescent="0.2">
      <c r="A274" t="s">
        <v>555</v>
      </c>
      <c r="B274" t="s">
        <v>556</v>
      </c>
      <c r="C274" s="4">
        <v>1305</v>
      </c>
      <c r="D274" s="25">
        <v>1031</v>
      </c>
    </row>
    <row r="275" spans="1:4" x14ac:dyDescent="0.2">
      <c r="A275" t="s">
        <v>557</v>
      </c>
      <c r="B275" t="s">
        <v>558</v>
      </c>
      <c r="C275" s="4">
        <v>1509</v>
      </c>
      <c r="D275" s="25">
        <v>850</v>
      </c>
    </row>
    <row r="276" spans="1:4" x14ac:dyDescent="0.2">
      <c r="A276" t="s">
        <v>559</v>
      </c>
      <c r="B276" t="s">
        <v>560</v>
      </c>
      <c r="C276" s="4">
        <v>2676</v>
      </c>
      <c r="D276" s="25">
        <v>1908</v>
      </c>
    </row>
    <row r="277" spans="1:4" x14ac:dyDescent="0.2">
      <c r="A277" t="s">
        <v>561</v>
      </c>
      <c r="B277" t="s">
        <v>562</v>
      </c>
      <c r="C277" s="4">
        <v>402</v>
      </c>
      <c r="D277" s="25">
        <v>286</v>
      </c>
    </row>
    <row r="278" spans="1:4" x14ac:dyDescent="0.2">
      <c r="A278" t="s">
        <v>563</v>
      </c>
      <c r="B278" t="s">
        <v>564</v>
      </c>
      <c r="C278" s="4">
        <v>1097</v>
      </c>
      <c r="D278" s="25">
        <v>504</v>
      </c>
    </row>
    <row r="279" spans="1:4" x14ac:dyDescent="0.2">
      <c r="A279" t="s">
        <v>565</v>
      </c>
      <c r="B279" t="s">
        <v>566</v>
      </c>
      <c r="C279" s="4">
        <v>1619</v>
      </c>
      <c r="D279" s="25">
        <v>1013</v>
      </c>
    </row>
    <row r="280" spans="1:4" x14ac:dyDescent="0.2">
      <c r="A280" t="s">
        <v>567</v>
      </c>
      <c r="B280" t="s">
        <v>568</v>
      </c>
      <c r="C280" s="4">
        <v>1555</v>
      </c>
      <c r="D280" s="25">
        <v>1168</v>
      </c>
    </row>
    <row r="281" spans="1:4" x14ac:dyDescent="0.2">
      <c r="A281" t="s">
        <v>569</v>
      </c>
      <c r="B281" t="s">
        <v>570</v>
      </c>
      <c r="C281" s="4">
        <v>977</v>
      </c>
      <c r="D281" s="25">
        <v>488</v>
      </c>
    </row>
    <row r="282" spans="1:4" x14ac:dyDescent="0.2">
      <c r="A282" t="s">
        <v>571</v>
      </c>
      <c r="B282" t="s">
        <v>572</v>
      </c>
      <c r="C282" s="4">
        <v>1458</v>
      </c>
      <c r="D282" s="25">
        <v>871</v>
      </c>
    </row>
    <row r="283" spans="1:4" x14ac:dyDescent="0.2">
      <c r="A283" t="s">
        <v>573</v>
      </c>
      <c r="B283" t="s">
        <v>574</v>
      </c>
      <c r="C283" s="4">
        <v>1597</v>
      </c>
      <c r="D283" s="25">
        <v>1151</v>
      </c>
    </row>
    <row r="284" spans="1:4" x14ac:dyDescent="0.2">
      <c r="A284" t="s">
        <v>575</v>
      </c>
      <c r="B284" t="s">
        <v>576</v>
      </c>
      <c r="C284" s="4">
        <v>1780</v>
      </c>
      <c r="D284" s="25">
        <v>1029</v>
      </c>
    </row>
    <row r="285" spans="1:4" x14ac:dyDescent="0.2">
      <c r="A285" t="s">
        <v>577</v>
      </c>
      <c r="B285" t="s">
        <v>578</v>
      </c>
      <c r="C285" s="4">
        <v>1708</v>
      </c>
      <c r="D285" s="25">
        <v>1331</v>
      </c>
    </row>
    <row r="286" spans="1:4" x14ac:dyDescent="0.2">
      <c r="A286" t="s">
        <v>579</v>
      </c>
      <c r="B286" t="s">
        <v>580</v>
      </c>
      <c r="C286" s="4">
        <v>1057</v>
      </c>
      <c r="D286" s="25">
        <v>537</v>
      </c>
    </row>
    <row r="287" spans="1:4" x14ac:dyDescent="0.2">
      <c r="A287" t="s">
        <v>581</v>
      </c>
      <c r="B287" t="s">
        <v>582</v>
      </c>
      <c r="C287" s="4">
        <v>1682</v>
      </c>
      <c r="D287" s="25">
        <v>1654</v>
      </c>
    </row>
    <row r="288" spans="1:4" x14ac:dyDescent="0.2">
      <c r="A288" t="s">
        <v>583</v>
      </c>
      <c r="B288" t="s">
        <v>584</v>
      </c>
      <c r="C288" s="4">
        <v>1336</v>
      </c>
      <c r="D288" s="25">
        <v>964</v>
      </c>
    </row>
    <row r="289" spans="1:4" x14ac:dyDescent="0.2">
      <c r="A289" t="s">
        <v>585</v>
      </c>
      <c r="B289" t="s">
        <v>586</v>
      </c>
      <c r="C289" s="4">
        <v>1400</v>
      </c>
      <c r="D289" s="25">
        <v>1000</v>
      </c>
    </row>
    <row r="290" spans="1:4" x14ac:dyDescent="0.2">
      <c r="A290" t="s">
        <v>587</v>
      </c>
      <c r="B290" t="s">
        <v>588</v>
      </c>
      <c r="C290" s="4">
        <v>1341</v>
      </c>
      <c r="D290" s="25">
        <v>495</v>
      </c>
    </row>
    <row r="291" spans="1:4" x14ac:dyDescent="0.2">
      <c r="A291" t="s">
        <v>589</v>
      </c>
      <c r="B291" t="s">
        <v>590</v>
      </c>
      <c r="C291" s="4">
        <v>1222</v>
      </c>
      <c r="D291" s="25">
        <v>928</v>
      </c>
    </row>
    <row r="292" spans="1:4" x14ac:dyDescent="0.2">
      <c r="A292" t="s">
        <v>591</v>
      </c>
      <c r="B292" t="s">
        <v>592</v>
      </c>
      <c r="C292" s="4">
        <v>1667</v>
      </c>
      <c r="D292" s="25">
        <v>1221</v>
      </c>
    </row>
    <row r="293" spans="1:4" x14ac:dyDescent="0.2">
      <c r="A293" t="s">
        <v>593</v>
      </c>
      <c r="B293" t="s">
        <v>594</v>
      </c>
      <c r="C293" s="4">
        <v>1750</v>
      </c>
      <c r="D293" s="25">
        <v>895</v>
      </c>
    </row>
    <row r="294" spans="1:4" x14ac:dyDescent="0.2">
      <c r="A294" t="s">
        <v>595</v>
      </c>
      <c r="B294" t="s">
        <v>596</v>
      </c>
      <c r="C294" s="4">
        <v>6083</v>
      </c>
      <c r="D294" s="25">
        <v>4200</v>
      </c>
    </row>
    <row r="295" spans="1:4" x14ac:dyDescent="0.2">
      <c r="A295" t="s">
        <v>597</v>
      </c>
      <c r="B295" t="s">
        <v>300</v>
      </c>
      <c r="C295" s="4">
        <v>2295</v>
      </c>
      <c r="D295" s="25">
        <v>1711</v>
      </c>
    </row>
    <row r="296" spans="1:4" x14ac:dyDescent="0.2">
      <c r="A296" t="s">
        <v>598</v>
      </c>
      <c r="B296" t="s">
        <v>599</v>
      </c>
      <c r="C296" s="4">
        <v>1497</v>
      </c>
      <c r="D296" s="25">
        <v>1068</v>
      </c>
    </row>
    <row r="297" spans="1:4" x14ac:dyDescent="0.2">
      <c r="A297" t="s">
        <v>600</v>
      </c>
      <c r="B297" t="s">
        <v>601</v>
      </c>
      <c r="C297" s="4">
        <v>1649</v>
      </c>
      <c r="D297" s="25">
        <v>888</v>
      </c>
    </row>
    <row r="298" spans="1:4" x14ac:dyDescent="0.2">
      <c r="A298" t="s">
        <v>602</v>
      </c>
      <c r="B298" t="s">
        <v>603</v>
      </c>
      <c r="C298" s="4">
        <v>2585</v>
      </c>
      <c r="D298" s="25">
        <v>1471</v>
      </c>
    </row>
    <row r="299" spans="1:4" x14ac:dyDescent="0.2">
      <c r="A299" t="s">
        <v>604</v>
      </c>
      <c r="B299" t="s">
        <v>605</v>
      </c>
      <c r="C299" s="4">
        <v>986</v>
      </c>
      <c r="D299" s="25">
        <v>594</v>
      </c>
    </row>
    <row r="300" spans="1:4" x14ac:dyDescent="0.2">
      <c r="A300" t="s">
        <v>606</v>
      </c>
      <c r="B300" t="s">
        <v>607</v>
      </c>
      <c r="C300" s="4">
        <v>2117</v>
      </c>
      <c r="D300" s="25">
        <v>1273</v>
      </c>
    </row>
    <row r="301" spans="1:4" x14ac:dyDescent="0.2">
      <c r="A301" t="s">
        <v>608</v>
      </c>
      <c r="B301" t="s">
        <v>609</v>
      </c>
      <c r="C301" s="4">
        <v>1545</v>
      </c>
      <c r="D301" s="25">
        <v>1093</v>
      </c>
    </row>
    <row r="302" spans="1:4" x14ac:dyDescent="0.2">
      <c r="A302" t="s">
        <v>610</v>
      </c>
      <c r="B302" t="s">
        <v>611</v>
      </c>
      <c r="C302" s="4">
        <v>980</v>
      </c>
      <c r="D302" s="25">
        <v>759</v>
      </c>
    </row>
    <row r="303" spans="1:4" x14ac:dyDescent="0.2">
      <c r="A303" t="s">
        <v>612</v>
      </c>
      <c r="B303" t="s">
        <v>516</v>
      </c>
      <c r="C303" s="4">
        <v>859</v>
      </c>
      <c r="D303" s="25">
        <v>547</v>
      </c>
    </row>
    <row r="304" spans="1:4" x14ac:dyDescent="0.2">
      <c r="A304" t="s">
        <v>613</v>
      </c>
      <c r="B304" t="s">
        <v>614</v>
      </c>
      <c r="C304" s="4">
        <v>1200</v>
      </c>
      <c r="D304" s="25">
        <v>802</v>
      </c>
    </row>
    <row r="305" spans="1:4" x14ac:dyDescent="0.2">
      <c r="A305" t="s">
        <v>615</v>
      </c>
      <c r="B305" t="s">
        <v>616</v>
      </c>
      <c r="C305" s="4">
        <v>1654</v>
      </c>
      <c r="D305" s="25">
        <v>928</v>
      </c>
    </row>
    <row r="306" spans="1:4" x14ac:dyDescent="0.2">
      <c r="A306" t="s">
        <v>617</v>
      </c>
      <c r="B306" t="s">
        <v>618</v>
      </c>
      <c r="C306" s="4">
        <v>1068</v>
      </c>
      <c r="D306" s="25">
        <v>818</v>
      </c>
    </row>
    <row r="307" spans="1:4" x14ac:dyDescent="0.2">
      <c r="A307" t="s">
        <v>619</v>
      </c>
      <c r="B307" t="s">
        <v>620</v>
      </c>
      <c r="C307" s="4">
        <v>6638</v>
      </c>
      <c r="D307" s="25">
        <v>4590</v>
      </c>
    </row>
    <row r="308" spans="1:4" x14ac:dyDescent="0.2">
      <c r="A308" t="s">
        <v>621</v>
      </c>
      <c r="B308" t="s">
        <v>183</v>
      </c>
      <c r="C308" s="4">
        <v>2300</v>
      </c>
      <c r="D308" s="25">
        <v>1364</v>
      </c>
    </row>
    <row r="309" spans="1:4" x14ac:dyDescent="0.2">
      <c r="A309" t="s">
        <v>622</v>
      </c>
      <c r="B309" t="s">
        <v>623</v>
      </c>
      <c r="C309" s="4">
        <v>1156</v>
      </c>
      <c r="D309" s="25">
        <v>860</v>
      </c>
    </row>
    <row r="310" spans="1:4" x14ac:dyDescent="0.2">
      <c r="A310" t="s">
        <v>624</v>
      </c>
      <c r="B310" t="s">
        <v>625</v>
      </c>
      <c r="C310" s="4">
        <v>997</v>
      </c>
      <c r="D310" s="25">
        <v>616</v>
      </c>
    </row>
    <row r="311" spans="1:4" x14ac:dyDescent="0.2">
      <c r="A311" t="s">
        <v>626</v>
      </c>
      <c r="B311" t="s">
        <v>627</v>
      </c>
      <c r="C311" s="4">
        <v>2193</v>
      </c>
      <c r="D311" s="25">
        <v>1614</v>
      </c>
    </row>
    <row r="312" spans="1:4" x14ac:dyDescent="0.2">
      <c r="A312" t="s">
        <v>628</v>
      </c>
      <c r="B312" t="s">
        <v>629</v>
      </c>
      <c r="C312" s="4">
        <v>1414</v>
      </c>
      <c r="D312" s="25">
        <v>1075</v>
      </c>
    </row>
    <row r="313" spans="1:4" x14ac:dyDescent="0.2">
      <c r="A313" t="s">
        <v>630</v>
      </c>
      <c r="B313" t="s">
        <v>631</v>
      </c>
      <c r="C313" s="4">
        <v>1779</v>
      </c>
      <c r="D313" s="25">
        <v>1412</v>
      </c>
    </row>
    <row r="314" spans="1:4" x14ac:dyDescent="0.2">
      <c r="A314" t="s">
        <v>632</v>
      </c>
      <c r="B314" t="s">
        <v>633</v>
      </c>
      <c r="C314" s="4">
        <v>938</v>
      </c>
      <c r="D314" s="25">
        <v>831</v>
      </c>
    </row>
    <row r="315" spans="1:4" x14ac:dyDescent="0.2">
      <c r="A315" t="s">
        <v>634</v>
      </c>
      <c r="B315" t="s">
        <v>635</v>
      </c>
      <c r="C315" s="4">
        <v>800</v>
      </c>
      <c r="D315" s="25">
        <v>792</v>
      </c>
    </row>
    <row r="316" spans="1:4" x14ac:dyDescent="0.2">
      <c r="A316" t="s">
        <v>636</v>
      </c>
      <c r="B316" t="s">
        <v>637</v>
      </c>
      <c r="C316" s="4">
        <v>730</v>
      </c>
      <c r="D316" s="25">
        <v>616</v>
      </c>
    </row>
    <row r="317" spans="1:4" x14ac:dyDescent="0.2">
      <c r="A317" t="s">
        <v>638</v>
      </c>
      <c r="B317" t="s">
        <v>310</v>
      </c>
      <c r="C317" s="4">
        <v>1871</v>
      </c>
      <c r="D317" s="25">
        <v>1458</v>
      </c>
    </row>
    <row r="318" spans="1:4" x14ac:dyDescent="0.2">
      <c r="A318" t="s">
        <v>639</v>
      </c>
      <c r="B318" t="s">
        <v>640</v>
      </c>
      <c r="C318" s="4">
        <v>571</v>
      </c>
      <c r="D318" s="25">
        <v>499</v>
      </c>
    </row>
    <row r="319" spans="1:4" x14ac:dyDescent="0.2">
      <c r="A319" t="s">
        <v>641</v>
      </c>
      <c r="B319" t="s">
        <v>642</v>
      </c>
      <c r="C319" s="4">
        <v>1596</v>
      </c>
      <c r="D319" s="25">
        <v>1322</v>
      </c>
    </row>
    <row r="320" spans="1:4" x14ac:dyDescent="0.2">
      <c r="A320" t="s">
        <v>643</v>
      </c>
      <c r="B320" t="s">
        <v>644</v>
      </c>
      <c r="C320" s="4">
        <v>1794</v>
      </c>
      <c r="D320" s="25">
        <v>1246</v>
      </c>
    </row>
    <row r="321" spans="1:4" x14ac:dyDescent="0.2">
      <c r="A321" t="s">
        <v>645</v>
      </c>
      <c r="B321" t="s">
        <v>646</v>
      </c>
      <c r="C321" s="4">
        <v>2595</v>
      </c>
      <c r="D321" s="25">
        <v>1882</v>
      </c>
    </row>
    <row r="322" spans="1:4" x14ac:dyDescent="0.2">
      <c r="A322" t="s">
        <v>647</v>
      </c>
      <c r="B322" t="s">
        <v>648</v>
      </c>
      <c r="C322" s="4">
        <v>4659</v>
      </c>
      <c r="D322" s="25">
        <v>2932</v>
      </c>
    </row>
    <row r="323" spans="1:4" x14ac:dyDescent="0.2">
      <c r="A323" t="s">
        <v>649</v>
      </c>
      <c r="B323" t="s">
        <v>650</v>
      </c>
      <c r="C323" s="4">
        <v>3374</v>
      </c>
      <c r="D323" s="25">
        <v>2398</v>
      </c>
    </row>
    <row r="324" spans="1:4" x14ac:dyDescent="0.2">
      <c r="A324" t="s">
        <v>651</v>
      </c>
      <c r="B324" t="s">
        <v>652</v>
      </c>
      <c r="C324" s="4">
        <v>1556</v>
      </c>
      <c r="D324" s="25">
        <v>1439</v>
      </c>
    </row>
    <row r="325" spans="1:4" x14ac:dyDescent="0.2">
      <c r="A325" t="s">
        <v>653</v>
      </c>
      <c r="B325" t="s">
        <v>654</v>
      </c>
      <c r="C325" s="4">
        <v>2009</v>
      </c>
      <c r="D325" s="25">
        <v>1265</v>
      </c>
    </row>
    <row r="326" spans="1:4" x14ac:dyDescent="0.2">
      <c r="A326" t="s">
        <v>655</v>
      </c>
      <c r="B326" t="s">
        <v>656</v>
      </c>
      <c r="C326" s="4">
        <v>1873</v>
      </c>
      <c r="D326" s="25">
        <v>1354</v>
      </c>
    </row>
    <row r="327" spans="1:4" x14ac:dyDescent="0.2">
      <c r="A327" t="s">
        <v>657</v>
      </c>
      <c r="B327" t="s">
        <v>658</v>
      </c>
      <c r="C327" s="4">
        <v>1595</v>
      </c>
      <c r="D327" s="25">
        <v>680</v>
      </c>
    </row>
    <row r="328" spans="1:4" x14ac:dyDescent="0.2">
      <c r="A328" t="s">
        <v>659</v>
      </c>
      <c r="B328" t="s">
        <v>660</v>
      </c>
      <c r="C328" s="4">
        <v>1498</v>
      </c>
      <c r="D328" s="25">
        <v>1043</v>
      </c>
    </row>
    <row r="329" spans="1:4" x14ac:dyDescent="0.2">
      <c r="A329" t="s">
        <v>661</v>
      </c>
      <c r="B329" t="s">
        <v>662</v>
      </c>
      <c r="C329" s="4">
        <v>1422</v>
      </c>
      <c r="D329" s="25">
        <v>1133</v>
      </c>
    </row>
    <row r="330" spans="1:4" x14ac:dyDescent="0.2">
      <c r="A330" t="s">
        <v>663</v>
      </c>
      <c r="B330" t="s">
        <v>664</v>
      </c>
      <c r="C330" s="4">
        <v>3142</v>
      </c>
      <c r="D330" s="25">
        <v>1821</v>
      </c>
    </row>
    <row r="331" spans="1:4" x14ac:dyDescent="0.2">
      <c r="A331" t="s">
        <v>665</v>
      </c>
      <c r="B331" t="s">
        <v>666</v>
      </c>
      <c r="C331" s="4">
        <v>2161</v>
      </c>
      <c r="D331" s="25">
        <v>1423</v>
      </c>
    </row>
    <row r="332" spans="1:4" x14ac:dyDescent="0.2">
      <c r="A332" t="s">
        <v>667</v>
      </c>
      <c r="B332" t="s">
        <v>668</v>
      </c>
      <c r="C332" s="4">
        <v>2886</v>
      </c>
      <c r="D332" s="25">
        <v>1932</v>
      </c>
    </row>
    <row r="333" spans="1:4" x14ac:dyDescent="0.2">
      <c r="A333" t="s">
        <v>669</v>
      </c>
      <c r="B333" t="s">
        <v>670</v>
      </c>
      <c r="C333" s="4">
        <v>1982</v>
      </c>
      <c r="D333" s="25">
        <v>1771</v>
      </c>
    </row>
    <row r="334" spans="1:4" x14ac:dyDescent="0.2">
      <c r="A334" t="s">
        <v>671</v>
      </c>
      <c r="B334" t="s">
        <v>672</v>
      </c>
      <c r="C334" s="4">
        <v>4387</v>
      </c>
      <c r="D334" s="25">
        <v>3922</v>
      </c>
    </row>
    <row r="335" spans="1:4" x14ac:dyDescent="0.2">
      <c r="A335" t="s">
        <v>673</v>
      </c>
      <c r="B335" t="s">
        <v>674</v>
      </c>
      <c r="C335" s="4">
        <v>4871</v>
      </c>
      <c r="D335" s="25">
        <v>3944</v>
      </c>
    </row>
    <row r="336" spans="1:4" x14ac:dyDescent="0.2">
      <c r="A336" t="s">
        <v>675</v>
      </c>
      <c r="B336" t="s">
        <v>676</v>
      </c>
      <c r="C336" s="4">
        <v>6759</v>
      </c>
      <c r="D336" s="25">
        <v>4546</v>
      </c>
    </row>
    <row r="337" spans="1:4" x14ac:dyDescent="0.2">
      <c r="A337" t="s">
        <v>677</v>
      </c>
      <c r="B337" t="s">
        <v>678</v>
      </c>
      <c r="C337" s="4">
        <v>1674</v>
      </c>
      <c r="D337" s="25">
        <v>1090</v>
      </c>
    </row>
    <row r="338" spans="1:4" x14ac:dyDescent="0.2">
      <c r="A338" t="s">
        <v>679</v>
      </c>
      <c r="B338" t="s">
        <v>680</v>
      </c>
      <c r="C338" s="4">
        <v>2248</v>
      </c>
      <c r="D338" s="25">
        <v>1733</v>
      </c>
    </row>
    <row r="339" spans="1:4" x14ac:dyDescent="0.2">
      <c r="A339" t="s">
        <v>681</v>
      </c>
      <c r="B339" t="s">
        <v>682</v>
      </c>
      <c r="C339" s="4">
        <v>2197</v>
      </c>
      <c r="D339" s="25">
        <v>1487</v>
      </c>
    </row>
    <row r="340" spans="1:4" x14ac:dyDescent="0.2">
      <c r="A340" t="s">
        <v>683</v>
      </c>
      <c r="B340" t="s">
        <v>684</v>
      </c>
      <c r="C340" s="4">
        <v>1141</v>
      </c>
      <c r="D340" s="25">
        <v>852</v>
      </c>
    </row>
    <row r="341" spans="1:4" x14ac:dyDescent="0.2">
      <c r="A341" t="s">
        <v>685</v>
      </c>
      <c r="B341" t="s">
        <v>686</v>
      </c>
      <c r="C341" s="4">
        <v>2558</v>
      </c>
      <c r="D341" s="25">
        <v>1655</v>
      </c>
    </row>
    <row r="342" spans="1:4" x14ac:dyDescent="0.2">
      <c r="A342" t="s">
        <v>687</v>
      </c>
      <c r="B342" t="s">
        <v>688</v>
      </c>
      <c r="C342" s="4">
        <v>1575</v>
      </c>
      <c r="D342" s="25">
        <v>1220</v>
      </c>
    </row>
    <row r="343" spans="1:4" x14ac:dyDescent="0.2">
      <c r="A343" t="s">
        <v>689</v>
      </c>
      <c r="B343" t="s">
        <v>690</v>
      </c>
      <c r="C343" s="4">
        <v>1262</v>
      </c>
      <c r="D343" s="25">
        <v>967</v>
      </c>
    </row>
    <row r="344" spans="1:4" x14ac:dyDescent="0.2">
      <c r="A344" t="s">
        <v>691</v>
      </c>
      <c r="B344" t="s">
        <v>692</v>
      </c>
      <c r="C344" s="4">
        <v>1165</v>
      </c>
      <c r="D344" s="25">
        <v>668</v>
      </c>
    </row>
    <row r="345" spans="1:4" x14ac:dyDescent="0.2">
      <c r="A345" t="s">
        <v>693</v>
      </c>
      <c r="B345" t="s">
        <v>115</v>
      </c>
      <c r="C345" s="4">
        <v>1362</v>
      </c>
      <c r="D345" s="25">
        <v>1067</v>
      </c>
    </row>
    <row r="346" spans="1:4" x14ac:dyDescent="0.2">
      <c r="A346" t="s">
        <v>694</v>
      </c>
      <c r="B346" t="s">
        <v>695</v>
      </c>
      <c r="C346" s="4">
        <v>835</v>
      </c>
      <c r="D346" s="25">
        <v>803</v>
      </c>
    </row>
    <row r="347" spans="1:4" x14ac:dyDescent="0.2">
      <c r="A347" t="s">
        <v>696</v>
      </c>
      <c r="B347" t="s">
        <v>697</v>
      </c>
      <c r="C347" s="4">
        <v>3052</v>
      </c>
      <c r="D347" s="25">
        <v>2488</v>
      </c>
    </row>
    <row r="348" spans="1:4" x14ac:dyDescent="0.2">
      <c r="A348" t="s">
        <v>698</v>
      </c>
      <c r="B348" t="s">
        <v>699</v>
      </c>
      <c r="C348" s="4">
        <v>2943</v>
      </c>
      <c r="D348" s="25">
        <v>2169</v>
      </c>
    </row>
    <row r="349" spans="1:4" x14ac:dyDescent="0.2">
      <c r="A349" t="s">
        <v>700</v>
      </c>
      <c r="B349" t="s">
        <v>701</v>
      </c>
      <c r="C349" s="4">
        <v>1736</v>
      </c>
      <c r="D349" s="25">
        <v>844</v>
      </c>
    </row>
    <row r="350" spans="1:4" x14ac:dyDescent="0.2">
      <c r="A350" t="s">
        <v>702</v>
      </c>
      <c r="B350" t="s">
        <v>703</v>
      </c>
      <c r="C350" s="4">
        <v>2766</v>
      </c>
      <c r="D350" s="25">
        <v>1754</v>
      </c>
    </row>
    <row r="351" spans="1:4" x14ac:dyDescent="0.2">
      <c r="A351" t="s">
        <v>704</v>
      </c>
      <c r="B351" t="s">
        <v>705</v>
      </c>
      <c r="C351" s="4">
        <v>1793</v>
      </c>
      <c r="D351" s="25">
        <v>858</v>
      </c>
    </row>
    <row r="352" spans="1:4" x14ac:dyDescent="0.2">
      <c r="A352" t="s">
        <v>706</v>
      </c>
      <c r="B352" t="s">
        <v>707</v>
      </c>
      <c r="C352" s="4">
        <v>2117</v>
      </c>
      <c r="D352" s="25">
        <v>1181</v>
      </c>
    </row>
    <row r="353" spans="1:6" x14ac:dyDescent="0.2">
      <c r="A353" t="s">
        <v>708</v>
      </c>
      <c r="B353" t="s">
        <v>709</v>
      </c>
      <c r="C353" s="4">
        <v>1881</v>
      </c>
      <c r="D353" s="25">
        <v>1431</v>
      </c>
    </row>
    <row r="354" spans="1:6" x14ac:dyDescent="0.2">
      <c r="A354" t="s">
        <v>710</v>
      </c>
      <c r="B354" t="s">
        <v>711</v>
      </c>
      <c r="C354" s="4">
        <v>2780</v>
      </c>
      <c r="D354" s="25">
        <v>1763</v>
      </c>
    </row>
    <row r="355" spans="1:6" x14ac:dyDescent="0.2">
      <c r="A355" t="s">
        <v>712</v>
      </c>
      <c r="B355" t="s">
        <v>713</v>
      </c>
      <c r="C355" s="4">
        <v>1589</v>
      </c>
      <c r="D355" s="25">
        <v>1285</v>
      </c>
    </row>
    <row r="356" spans="1:6" x14ac:dyDescent="0.2">
      <c r="A356" t="s">
        <v>714</v>
      </c>
      <c r="B356" t="s">
        <v>715</v>
      </c>
      <c r="C356" s="4">
        <v>1005</v>
      </c>
      <c r="D356" s="25">
        <v>374</v>
      </c>
    </row>
    <row r="357" spans="1:6" x14ac:dyDescent="0.2">
      <c r="A357" t="s">
        <v>716</v>
      </c>
      <c r="B357" t="s">
        <v>717</v>
      </c>
      <c r="C357" s="4">
        <v>5064</v>
      </c>
      <c r="D357" s="25">
        <v>3597</v>
      </c>
    </row>
    <row r="358" spans="1:6" x14ac:dyDescent="0.2">
      <c r="A358" t="s">
        <v>718</v>
      </c>
      <c r="B358" t="s">
        <v>719</v>
      </c>
      <c r="C358" s="4">
        <v>1928</v>
      </c>
      <c r="D358" s="25">
        <v>1807</v>
      </c>
    </row>
    <row r="359" spans="1:6" ht="16" thickBot="1" x14ac:dyDescent="0.25">
      <c r="A359" t="s">
        <v>720</v>
      </c>
      <c r="B359" t="s">
        <v>721</v>
      </c>
      <c r="C359" s="4">
        <v>271</v>
      </c>
      <c r="D359" s="25">
        <v>219</v>
      </c>
    </row>
    <row r="360" spans="1:6" x14ac:dyDescent="0.2">
      <c r="A360" t="s">
        <v>722</v>
      </c>
      <c r="B360" t="s">
        <v>723</v>
      </c>
      <c r="C360" s="4">
        <v>2998</v>
      </c>
      <c r="D360" s="25">
        <v>2103</v>
      </c>
      <c r="E360" s="7"/>
      <c r="F360" s="7"/>
    </row>
    <row r="361" spans="1:6" x14ac:dyDescent="0.2">
      <c r="A361" t="s">
        <v>724</v>
      </c>
      <c r="B361" t="s">
        <v>725</v>
      </c>
      <c r="C361" s="4">
        <v>1892</v>
      </c>
      <c r="D361" s="25">
        <v>1494</v>
      </c>
      <c r="E361" s="5"/>
      <c r="F361" s="5"/>
    </row>
    <row r="362" spans="1:6" x14ac:dyDescent="0.2">
      <c r="A362" t="s">
        <v>726</v>
      </c>
      <c r="B362" t="s">
        <v>727</v>
      </c>
      <c r="C362" s="4">
        <v>1308</v>
      </c>
      <c r="D362" s="25">
        <v>923</v>
      </c>
      <c r="E362" s="5"/>
      <c r="F362" s="5"/>
    </row>
    <row r="363" spans="1:6" x14ac:dyDescent="0.2">
      <c r="A363" t="s">
        <v>728</v>
      </c>
      <c r="B363" t="s">
        <v>729</v>
      </c>
      <c r="C363" s="4">
        <v>1967</v>
      </c>
      <c r="D363" s="25">
        <v>1792</v>
      </c>
      <c r="E363" s="5"/>
      <c r="F363" s="5"/>
    </row>
    <row r="364" spans="1:6" x14ac:dyDescent="0.2">
      <c r="A364" t="s">
        <v>730</v>
      </c>
      <c r="B364" t="s">
        <v>731</v>
      </c>
      <c r="C364" s="4">
        <v>3079</v>
      </c>
      <c r="D364" s="25">
        <v>2319</v>
      </c>
      <c r="E364" s="5"/>
      <c r="F364" s="5"/>
    </row>
    <row r="365" spans="1:6" x14ac:dyDescent="0.2">
      <c r="A365" t="s">
        <v>732</v>
      </c>
      <c r="B365" t="s">
        <v>733</v>
      </c>
      <c r="C365" s="4">
        <v>2633</v>
      </c>
      <c r="D365" s="25">
        <v>2115</v>
      </c>
      <c r="E365" s="5"/>
      <c r="F365" s="5"/>
    </row>
    <row r="366" spans="1:6" x14ac:dyDescent="0.2">
      <c r="A366" t="s">
        <v>734</v>
      </c>
      <c r="B366" t="s">
        <v>735</v>
      </c>
      <c r="C366" s="4">
        <v>923</v>
      </c>
      <c r="D366" s="25">
        <v>505</v>
      </c>
      <c r="E366" s="5"/>
      <c r="F366" s="5"/>
    </row>
    <row r="367" spans="1:6" x14ac:dyDescent="0.2">
      <c r="A367" t="s">
        <v>736</v>
      </c>
      <c r="B367" t="s">
        <v>737</v>
      </c>
      <c r="C367" s="4">
        <v>1597</v>
      </c>
      <c r="D367" s="25">
        <v>820</v>
      </c>
      <c r="E367" s="5"/>
      <c r="F367" s="5"/>
    </row>
    <row r="368" spans="1:6" x14ac:dyDescent="0.2">
      <c r="A368" t="s">
        <v>738</v>
      </c>
      <c r="B368" t="s">
        <v>739</v>
      </c>
      <c r="C368" s="4">
        <v>3320</v>
      </c>
      <c r="D368" s="25">
        <v>2055</v>
      </c>
      <c r="E368" s="5"/>
      <c r="F368" s="5"/>
    </row>
    <row r="369" spans="1:6" x14ac:dyDescent="0.2">
      <c r="A369" t="s">
        <v>740</v>
      </c>
      <c r="B369" t="s">
        <v>741</v>
      </c>
      <c r="C369" s="4">
        <v>3321</v>
      </c>
      <c r="D369" s="25">
        <v>2389</v>
      </c>
      <c r="E369" s="5"/>
      <c r="F369" s="5"/>
    </row>
    <row r="370" spans="1:6" x14ac:dyDescent="0.2">
      <c r="A370" t="s">
        <v>742</v>
      </c>
      <c r="B370" t="s">
        <v>743</v>
      </c>
      <c r="C370" s="4">
        <v>3232</v>
      </c>
      <c r="D370" s="25">
        <v>2132</v>
      </c>
      <c r="E370" s="5"/>
      <c r="F370" s="5"/>
    </row>
    <row r="371" spans="1:6" x14ac:dyDescent="0.2">
      <c r="A371" t="s">
        <v>744</v>
      </c>
      <c r="B371" t="s">
        <v>745</v>
      </c>
      <c r="C371" s="4">
        <v>929</v>
      </c>
      <c r="D371" s="25">
        <v>829</v>
      </c>
      <c r="E371" s="5"/>
      <c r="F371" s="5"/>
    </row>
    <row r="372" spans="1:6" x14ac:dyDescent="0.2">
      <c r="A372" t="s">
        <v>746</v>
      </c>
      <c r="B372" t="s">
        <v>747</v>
      </c>
      <c r="C372" s="4">
        <v>1410</v>
      </c>
      <c r="D372" s="25">
        <v>1073</v>
      </c>
      <c r="E372" s="5"/>
      <c r="F372" s="5"/>
    </row>
    <row r="373" spans="1:6" x14ac:dyDescent="0.2">
      <c r="A373" t="s">
        <v>748</v>
      </c>
      <c r="B373" t="s">
        <v>749</v>
      </c>
      <c r="C373" s="4">
        <v>2157</v>
      </c>
      <c r="D373" s="25">
        <v>1515</v>
      </c>
      <c r="E373" s="5"/>
      <c r="F373" s="5"/>
    </row>
    <row r="374" spans="1:6" ht="16" thickBot="1" x14ac:dyDescent="0.25">
      <c r="A374" t="s">
        <v>750</v>
      </c>
      <c r="B374" t="s">
        <v>751</v>
      </c>
      <c r="C374" s="4">
        <v>794</v>
      </c>
      <c r="D374" s="25">
        <v>712</v>
      </c>
      <c r="E374" s="6"/>
      <c r="F374" s="6"/>
    </row>
    <row r="375" spans="1:6" x14ac:dyDescent="0.2">
      <c r="A375" t="s">
        <v>752</v>
      </c>
      <c r="B375" t="s">
        <v>753</v>
      </c>
      <c r="C375" s="4">
        <v>789</v>
      </c>
      <c r="D375" s="25">
        <v>678</v>
      </c>
    </row>
    <row r="376" spans="1:6" x14ac:dyDescent="0.2">
      <c r="A376" t="s">
        <v>754</v>
      </c>
      <c r="B376" t="s">
        <v>755</v>
      </c>
      <c r="C376" s="4">
        <v>2687</v>
      </c>
      <c r="D376" s="25">
        <v>2234</v>
      </c>
    </row>
    <row r="377" spans="1:6" x14ac:dyDescent="0.2">
      <c r="A377" t="s">
        <v>756</v>
      </c>
      <c r="B377" t="s">
        <v>757</v>
      </c>
      <c r="C377" s="4">
        <v>1928</v>
      </c>
      <c r="D377" s="25">
        <v>2107</v>
      </c>
    </row>
    <row r="378" spans="1:6" x14ac:dyDescent="0.2">
      <c r="A378" t="s">
        <v>758</v>
      </c>
      <c r="B378" t="s">
        <v>759</v>
      </c>
      <c r="C378" s="4">
        <v>1459</v>
      </c>
      <c r="D378" s="25">
        <v>1319</v>
      </c>
    </row>
    <row r="379" spans="1:6" x14ac:dyDescent="0.2">
      <c r="A379" t="s">
        <v>760</v>
      </c>
      <c r="B379" t="s">
        <v>761</v>
      </c>
      <c r="C379" s="4">
        <v>1142</v>
      </c>
      <c r="D379" s="25">
        <v>982</v>
      </c>
    </row>
    <row r="380" spans="1:6" x14ac:dyDescent="0.2">
      <c r="A380" t="s">
        <v>762</v>
      </c>
      <c r="B380" t="s">
        <v>763</v>
      </c>
      <c r="C380" s="4">
        <v>595</v>
      </c>
      <c r="D380" s="25">
        <v>457</v>
      </c>
    </row>
    <row r="381" spans="1:6" x14ac:dyDescent="0.2">
      <c r="A381" t="s">
        <v>764</v>
      </c>
      <c r="B381" t="s">
        <v>765</v>
      </c>
      <c r="C381" s="4">
        <v>2923</v>
      </c>
      <c r="D381" s="25">
        <v>2512</v>
      </c>
    </row>
    <row r="382" spans="1:6" x14ac:dyDescent="0.2">
      <c r="A382" t="s">
        <v>766</v>
      </c>
      <c r="B382" t="s">
        <v>767</v>
      </c>
      <c r="C382" s="4">
        <v>2418</v>
      </c>
      <c r="D382" s="25">
        <v>1386</v>
      </c>
    </row>
    <row r="383" spans="1:6" x14ac:dyDescent="0.2">
      <c r="A383" t="s">
        <v>768</v>
      </c>
      <c r="B383" t="s">
        <v>769</v>
      </c>
      <c r="C383" s="4">
        <v>2315</v>
      </c>
      <c r="D383" s="25">
        <v>1666</v>
      </c>
    </row>
  </sheetData>
  <mergeCells count="2">
    <mergeCell ref="A1:A3"/>
    <mergeCell ref="B1:B3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Arkusz2</vt:lpstr>
      <vt:lpstr>TABLICA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Użytkownik Microsoft Office</cp:lastModifiedBy>
  <dcterms:modified xsi:type="dcterms:W3CDTF">2017-04-29T23:17:25Z</dcterms:modified>
</cp:coreProperties>
</file>