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hidePivotFieldList="1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Laptop Lenovo\Desktop\Projekt- statystyka\"/>
    </mc:Choice>
  </mc:AlternateContent>
  <bookViews>
    <workbookView xWindow="0" yWindow="0" windowWidth="15345" windowHeight="4605" activeTab="4"/>
  </bookViews>
  <sheets>
    <sheet name="DANE" sheetId="1" r:id="rId1"/>
    <sheet name="2015" sheetId="2" r:id="rId2"/>
    <sheet name="2016" sheetId="3" r:id="rId3"/>
    <sheet name="2015-2016" sheetId="4" r:id="rId4"/>
    <sheet name="HISTOGRAM" sheetId="5" r:id="rId5"/>
  </sheets>
  <definedNames>
    <definedName name="_xlchart.v1.0" hidden="1">HISTOGRAM!$A$2:$A$725</definedName>
    <definedName name="_xlchart.v1.1" hidden="1">HISTOGRAM!$B$1</definedName>
    <definedName name="_xlchart.v1.10" hidden="1">HISTOGRAM!$A$2:$A$725</definedName>
    <definedName name="_xlchart.v1.11" hidden="1">HISTOGRAM!$B$1</definedName>
    <definedName name="_xlchart.v1.12" hidden="1">HISTOGRAM!$B$2:$B$725</definedName>
    <definedName name="_xlchart.v1.13" hidden="1">HISTOGRAM!$B$2:$B$725</definedName>
    <definedName name="_xlchart.v1.14" hidden="1">HISTOGRAM!$A$2:$A$725</definedName>
    <definedName name="_xlchart.v1.15" hidden="1">HISTOGRAM!$B$1</definedName>
    <definedName name="_xlchart.v1.16" hidden="1">HISTOGRAM!$B$2:$B$725</definedName>
    <definedName name="_xlchart.v1.2" hidden="1">HISTOGRAM!$B$2:$B$725</definedName>
    <definedName name="_xlchart.v1.3" hidden="1">HISTOGRAM!$A$2:$A$725</definedName>
    <definedName name="_xlchart.v1.4" hidden="1">HISTOGRAM!$B$1</definedName>
    <definedName name="_xlchart.v1.5" hidden="1">HISTOGRAM!$B$2:$B$725</definedName>
    <definedName name="_xlchart.v1.6" hidden="1">HISTOGRAM!$B$2:$B$725</definedName>
    <definedName name="_xlchart.v1.7" hidden="1">HISTOGRAM!$A$2:$A$725</definedName>
    <definedName name="_xlchart.v1.8" hidden="1">HISTOGRAM!$B$1</definedName>
    <definedName name="_xlchart.v1.9" hidden="1">HISTOGRAM!$B$2:$B$725</definedName>
    <definedName name="_xlcn.WorksheetConnection_20152016F22G351" hidden="1">'2015-2016'!$F$22:$G$35</definedName>
  </definedNames>
  <calcPr calcId="171027" concurrentCalc="0"/>
  <pivotCaches>
    <pivotCache cacheId="0" r:id="rId6"/>
    <pivotCache cacheId="1" r:id="rId7"/>
    <pivotCache cacheId="2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Zakres" name="Zakres" connection="WorksheetConnection_2015-2016!$F$22:$G$35"/>
        </x15:modelTables>
      </x15:dataModel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2" l="1"/>
  <c r="G2" i="3"/>
  <c r="L9" i="3"/>
  <c r="L9" i="2"/>
  <c r="G2" i="4"/>
  <c r="L5" i="4"/>
  <c r="L2" i="4"/>
  <c r="G4" i="3"/>
  <c r="L4" i="2"/>
  <c r="L6" i="2"/>
  <c r="L10" i="2"/>
  <c r="G4" i="2"/>
  <c r="L15" i="4"/>
  <c r="L13" i="4"/>
  <c r="L16" i="4"/>
  <c r="L14" i="4"/>
  <c r="L17" i="4"/>
  <c r="L9" i="4"/>
  <c r="L8" i="4"/>
  <c r="L6" i="4"/>
  <c r="F2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E2" i="4"/>
  <c r="L4" i="4"/>
  <c r="L2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E2" i="3"/>
  <c r="F2" i="3"/>
  <c r="L3" i="4"/>
  <c r="L10" i="4"/>
  <c r="K7" i="4"/>
  <c r="L13" i="3"/>
  <c r="L15" i="3"/>
  <c r="L14" i="3"/>
  <c r="L16" i="3"/>
  <c r="L18" i="3"/>
  <c r="L10" i="3"/>
  <c r="L8" i="3"/>
  <c r="L6" i="3"/>
  <c r="L3" i="3"/>
  <c r="L5" i="3"/>
  <c r="K7" i="3"/>
  <c r="L15" i="2"/>
  <c r="L14" i="2"/>
  <c r="L13" i="2"/>
  <c r="L8" i="2"/>
  <c r="L2" i="2"/>
  <c r="D335" i="2"/>
  <c r="D337" i="2"/>
  <c r="D339" i="2"/>
  <c r="D341" i="2"/>
  <c r="D343" i="2"/>
  <c r="D345" i="2"/>
  <c r="D347" i="2"/>
  <c r="D349" i="2"/>
  <c r="D351" i="2"/>
  <c r="D353" i="2"/>
  <c r="D355" i="2"/>
  <c r="D357" i="2"/>
  <c r="D2" i="2"/>
  <c r="L3" i="2"/>
  <c r="L5" i="2"/>
  <c r="K7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6" i="2"/>
  <c r="D338" i="2"/>
  <c r="D340" i="2"/>
  <c r="D342" i="2"/>
  <c r="D344" i="2"/>
  <c r="D346" i="2"/>
  <c r="D348" i="2"/>
  <c r="D350" i="2"/>
  <c r="D352" i="2"/>
  <c r="D354" i="2"/>
  <c r="D356" i="2"/>
  <c r="D358" i="2"/>
  <c r="F2" i="2"/>
  <c r="L7" i="2"/>
  <c r="L16" i="2"/>
  <c r="L17" i="2"/>
  <c r="L18" i="4"/>
  <c r="L4" i="3"/>
  <c r="L7" i="4"/>
  <c r="L17" i="3"/>
  <c r="L7" i="3"/>
  <c r="E2" i="2"/>
  <c r="L18" i="2"/>
</calcChain>
</file>

<file path=xl/connections.xml><?xml version="1.0" encoding="utf-8"?>
<connections xmlns="http://schemas.openxmlformats.org/spreadsheetml/2006/main">
  <connection id="1" keepAlive="1" name="ThisWorkbookDataModel" description="Model danych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2015-2016!$F$22:$G$35" type="102" refreshedVersion="6" minRefreshableVersion="5">
    <extLst>
      <ext xmlns:x15="http://schemas.microsoft.com/office/spreadsheetml/2010/11/main" uri="{DE250136-89BD-433C-8126-D09CA5730AF9}">
        <x15:connection id="Zakres" autoDelete="1">
          <x15:rangePr sourceName="_xlcn.WorksheetConnection_20152016F22G351"/>
        </x15:connection>
      </ext>
    </extLst>
  </connection>
</connections>
</file>

<file path=xl/sharedStrings.xml><?xml version="1.0" encoding="utf-8"?>
<sst xmlns="http://schemas.openxmlformats.org/spreadsheetml/2006/main" count="597" uniqueCount="432">
  <si>
    <t>10.01.2016</t>
  </si>
  <si>
    <t>09.01.2016</t>
  </si>
  <si>
    <t>08.01.2016</t>
  </si>
  <si>
    <t>07.01.2016</t>
  </si>
  <si>
    <t>06.01.2016</t>
  </si>
  <si>
    <t>05.01.2016</t>
  </si>
  <si>
    <t>04.01.2016</t>
  </si>
  <si>
    <t>03.01.2016</t>
  </si>
  <si>
    <t>02.01.2016</t>
  </si>
  <si>
    <t>01.01.2016</t>
  </si>
  <si>
    <t>31.12.2015</t>
  </si>
  <si>
    <t>30.12.2015</t>
  </si>
  <si>
    <t>29.12.2015</t>
  </si>
  <si>
    <t>28.12.2015</t>
  </si>
  <si>
    <t>27.12.2015</t>
  </si>
  <si>
    <t>26.12.2015</t>
  </si>
  <si>
    <t>25.12.2015</t>
  </si>
  <si>
    <t>24.12.2015</t>
  </si>
  <si>
    <t>23.12.2015</t>
  </si>
  <si>
    <t>22.12.2015</t>
  </si>
  <si>
    <t>21.12.2015</t>
  </si>
  <si>
    <t>20.12.2015</t>
  </si>
  <si>
    <t>19.12.2015</t>
  </si>
  <si>
    <t>18.12.2015</t>
  </si>
  <si>
    <t>17.12.2015</t>
  </si>
  <si>
    <t>16.12.2015</t>
  </si>
  <si>
    <t>15.12.2015</t>
  </si>
  <si>
    <t>14.12.2015</t>
  </si>
  <si>
    <t>13.12.2015</t>
  </si>
  <si>
    <t>12.12.2015</t>
  </si>
  <si>
    <t>11.12.2015</t>
  </si>
  <si>
    <t>10.12.2015</t>
  </si>
  <si>
    <t>09.12.2015</t>
  </si>
  <si>
    <t>08.12.2015</t>
  </si>
  <si>
    <t>03.12.2015</t>
  </si>
  <si>
    <t>02.12.2015</t>
  </si>
  <si>
    <t>01.12.2015</t>
  </si>
  <si>
    <t>30.11.2015</t>
  </si>
  <si>
    <t>29.11.2015</t>
  </si>
  <si>
    <t>28.11.2015</t>
  </si>
  <si>
    <t>27.11.2015</t>
  </si>
  <si>
    <t>26.11.2015</t>
  </si>
  <si>
    <t>25.11.2015</t>
  </si>
  <si>
    <t>24.11.2015</t>
  </si>
  <si>
    <t>23.11.2015</t>
  </si>
  <si>
    <t>22.11.2015</t>
  </si>
  <si>
    <t>21.11.2015</t>
  </si>
  <si>
    <t>20.11.2015</t>
  </si>
  <si>
    <t>19.11.2015</t>
  </si>
  <si>
    <t>18.11.2015</t>
  </si>
  <si>
    <t>17.11.2015</t>
  </si>
  <si>
    <t>16.11.2015</t>
  </si>
  <si>
    <t>15.11.2015</t>
  </si>
  <si>
    <t>14.11.2015</t>
  </si>
  <si>
    <t>13.11.2015</t>
  </si>
  <si>
    <t>12.11.2015</t>
  </si>
  <si>
    <t>11.11.2015</t>
  </si>
  <si>
    <t>10.11.2015</t>
  </si>
  <si>
    <t>09.11.2015</t>
  </si>
  <si>
    <t>08.11.2015</t>
  </si>
  <si>
    <t>07.11.2015</t>
  </si>
  <si>
    <t>06.11.2015</t>
  </si>
  <si>
    <t>05.11.2015</t>
  </si>
  <si>
    <t>04.11.2015</t>
  </si>
  <si>
    <t>03.11.2015</t>
  </si>
  <si>
    <t>02.11.2015</t>
  </si>
  <si>
    <t>01.11.2015</t>
  </si>
  <si>
    <t>31.10.2015</t>
  </si>
  <si>
    <t>30.10.2015</t>
  </si>
  <si>
    <t>29.10.2015</t>
  </si>
  <si>
    <t>28.10.2015</t>
  </si>
  <si>
    <t>27.10.2015</t>
  </si>
  <si>
    <t>26.10.2015</t>
  </si>
  <si>
    <t>24.10.2015</t>
  </si>
  <si>
    <t>23.10.2015</t>
  </si>
  <si>
    <t>22.10.2015</t>
  </si>
  <si>
    <t>21.10.2015</t>
  </si>
  <si>
    <t>20.10.2015</t>
  </si>
  <si>
    <t>19.10.2015</t>
  </si>
  <si>
    <t>18.10.2015</t>
  </si>
  <si>
    <t>17.10.2015</t>
  </si>
  <si>
    <t>16.10.2015</t>
  </si>
  <si>
    <t>15.10.2015</t>
  </si>
  <si>
    <t>14.10.2015</t>
  </si>
  <si>
    <t>13.10.2015</t>
  </si>
  <si>
    <t>12.10.2015</t>
  </si>
  <si>
    <t>11.10.2015</t>
  </si>
  <si>
    <t>10.10.2015</t>
  </si>
  <si>
    <t>09.10.2015</t>
  </si>
  <si>
    <t>08.10.2015</t>
  </si>
  <si>
    <t>07.10.2015</t>
  </si>
  <si>
    <t>06.10.2015</t>
  </si>
  <si>
    <t>05.10.2015</t>
  </si>
  <si>
    <t>04.10.2015</t>
  </si>
  <si>
    <t>03.10.2015</t>
  </si>
  <si>
    <t>02.10.2015</t>
  </si>
  <si>
    <t>01.10.2015</t>
  </si>
  <si>
    <t>30.09.2015</t>
  </si>
  <si>
    <t>29.09.2015</t>
  </si>
  <si>
    <t>28.09.2015</t>
  </si>
  <si>
    <t>27.09.2015</t>
  </si>
  <si>
    <t>26.09.2015</t>
  </si>
  <si>
    <t>25.09.2015</t>
  </si>
  <si>
    <t>24.09.2015</t>
  </si>
  <si>
    <t>23.09.2015</t>
  </si>
  <si>
    <t>22.09.2015</t>
  </si>
  <si>
    <t>21.09.2015</t>
  </si>
  <si>
    <t>20.09.2015</t>
  </si>
  <si>
    <t>19.09.2015</t>
  </si>
  <si>
    <t>18.09.2015</t>
  </si>
  <si>
    <t>17.09.2015</t>
  </si>
  <si>
    <t>16.09.2015</t>
  </si>
  <si>
    <t>15.09.2015</t>
  </si>
  <si>
    <t>14.09.2015</t>
  </si>
  <si>
    <t>13.09.2015</t>
  </si>
  <si>
    <t>12.09.2015</t>
  </si>
  <si>
    <t>11.09.2015</t>
  </si>
  <si>
    <t>10.09.2015</t>
  </si>
  <si>
    <t>09.09.2015</t>
  </si>
  <si>
    <t>08.09.2015</t>
  </si>
  <si>
    <t>07.09.2015</t>
  </si>
  <si>
    <t>06.09.2015</t>
  </si>
  <si>
    <t>05.09.2015</t>
  </si>
  <si>
    <t>04.09.2015</t>
  </si>
  <si>
    <t>03.09.2015</t>
  </si>
  <si>
    <t>02.09.2015</t>
  </si>
  <si>
    <t>01.09.2015</t>
  </si>
  <si>
    <t>31.08.2015</t>
  </si>
  <si>
    <t>30.08.2015</t>
  </si>
  <si>
    <t>29.08.2015</t>
  </si>
  <si>
    <t>28.08.2015</t>
  </si>
  <si>
    <t>27.08.2015</t>
  </si>
  <si>
    <t>26.08.2015</t>
  </si>
  <si>
    <t>25.08.2015</t>
  </si>
  <si>
    <t>24.08.2015</t>
  </si>
  <si>
    <t>23.08.2015</t>
  </si>
  <si>
    <t>22.08.2015</t>
  </si>
  <si>
    <t>21.08.2015</t>
  </si>
  <si>
    <t>20.08.2015</t>
  </si>
  <si>
    <t>19.08.2015</t>
  </si>
  <si>
    <t>18.08.2015</t>
  </si>
  <si>
    <t>17.08.2015</t>
  </si>
  <si>
    <t>16.08.2015</t>
  </si>
  <si>
    <t>15.08.2015</t>
  </si>
  <si>
    <t>14.08.2015</t>
  </si>
  <si>
    <t>13.08.2015</t>
  </si>
  <si>
    <t>12.08.2015</t>
  </si>
  <si>
    <t>11.08.2015</t>
  </si>
  <si>
    <t>10.08.2015</t>
  </si>
  <si>
    <t>09.08.2015</t>
  </si>
  <si>
    <t>08.08.2015</t>
  </si>
  <si>
    <t>07.08.2015</t>
  </si>
  <si>
    <t>06.08.2015</t>
  </si>
  <si>
    <t>05.08.2015</t>
  </si>
  <si>
    <t>04.08.2015</t>
  </si>
  <si>
    <t>03.08.2015</t>
  </si>
  <si>
    <t>02.08.2015</t>
  </si>
  <si>
    <t>01.08.2015</t>
  </si>
  <si>
    <t>31.07.2015</t>
  </si>
  <si>
    <t>30.07.2015</t>
  </si>
  <si>
    <t>29.07.2015</t>
  </si>
  <si>
    <t>28.07.2015</t>
  </si>
  <si>
    <t>27.07.2015</t>
  </si>
  <si>
    <t>26.07.2015</t>
  </si>
  <si>
    <t>25.07.2015</t>
  </si>
  <si>
    <t>24.07.2015</t>
  </si>
  <si>
    <t>23.07.2015</t>
  </si>
  <si>
    <t>22.07.2015</t>
  </si>
  <si>
    <t>21.07.2015</t>
  </si>
  <si>
    <t>20.07.2015</t>
  </si>
  <si>
    <t>19.07.2015</t>
  </si>
  <si>
    <t>18.07.2015</t>
  </si>
  <si>
    <t>17.07.2015</t>
  </si>
  <si>
    <t>16.07.2015</t>
  </si>
  <si>
    <t>15.07.2015</t>
  </si>
  <si>
    <t>14.07.2015</t>
  </si>
  <si>
    <t>13.07.2015</t>
  </si>
  <si>
    <t>12.07.2015</t>
  </si>
  <si>
    <t>11.07.2015</t>
  </si>
  <si>
    <t>10.07.2015</t>
  </si>
  <si>
    <t>09.07.2015</t>
  </si>
  <si>
    <t>08.07.2015</t>
  </si>
  <si>
    <t>07.07.2015</t>
  </si>
  <si>
    <t>06.07.2015</t>
  </si>
  <si>
    <t>05.07.2015</t>
  </si>
  <si>
    <t>04.07.2015</t>
  </si>
  <si>
    <t>03.07.2015</t>
  </si>
  <si>
    <t>02.07.2015</t>
  </si>
  <si>
    <t>01.07.2015</t>
  </si>
  <si>
    <t>30.06.2015</t>
  </si>
  <si>
    <t>29.06.2015</t>
  </si>
  <si>
    <t>28.06.2015</t>
  </si>
  <si>
    <t>27.06.2015</t>
  </si>
  <si>
    <t>26.06.2015</t>
  </si>
  <si>
    <t>25.06.2015</t>
  </si>
  <si>
    <t>24.06.2015</t>
  </si>
  <si>
    <t>23.06.2015</t>
  </si>
  <si>
    <t>22.06.2015</t>
  </si>
  <si>
    <t>21.06.2015</t>
  </si>
  <si>
    <t>20.06.2015</t>
  </si>
  <si>
    <t>19.06.2015</t>
  </si>
  <si>
    <t>18.06.2015</t>
  </si>
  <si>
    <t>17.06.2015</t>
  </si>
  <si>
    <t>16.06.2015</t>
  </si>
  <si>
    <t>15.06.2015</t>
  </si>
  <si>
    <t>14.06.2015</t>
  </si>
  <si>
    <t>13.06.2015</t>
  </si>
  <si>
    <t>12.06.2015</t>
  </si>
  <si>
    <t>11.06.2015</t>
  </si>
  <si>
    <t>10.06.2015</t>
  </si>
  <si>
    <t>09.06.2015</t>
  </si>
  <si>
    <t>08.06.2015</t>
  </si>
  <si>
    <t>07.06.2015</t>
  </si>
  <si>
    <t>06.06.2015</t>
  </si>
  <si>
    <t>05.06.2015</t>
  </si>
  <si>
    <t>04.06.2015</t>
  </si>
  <si>
    <t>03.06.2015</t>
  </si>
  <si>
    <t>02.06.2015</t>
  </si>
  <si>
    <t>01.06.2015</t>
  </si>
  <si>
    <t>31.05.2015</t>
  </si>
  <si>
    <t>30.05.2015</t>
  </si>
  <si>
    <t>29.05.2015</t>
  </si>
  <si>
    <t>28.05.2015</t>
  </si>
  <si>
    <t>27.05.2015</t>
  </si>
  <si>
    <t>26.05.2015</t>
  </si>
  <si>
    <t>25.05.2015</t>
  </si>
  <si>
    <t>24.05.2015</t>
  </si>
  <si>
    <t>23.05.2015</t>
  </si>
  <si>
    <t>22.05.2015</t>
  </si>
  <si>
    <t>21.05.2015</t>
  </si>
  <si>
    <t>20.05.2015</t>
  </si>
  <si>
    <t>19.05.2015</t>
  </si>
  <si>
    <t>18.05.2015</t>
  </si>
  <si>
    <t>17.05.2015</t>
  </si>
  <si>
    <t>16.05.2015</t>
  </si>
  <si>
    <t>15.05.2015</t>
  </si>
  <si>
    <t>14.05.2015</t>
  </si>
  <si>
    <t>13.05.2015</t>
  </si>
  <si>
    <t>12.05.2015</t>
  </si>
  <si>
    <t>11.05.2015</t>
  </si>
  <si>
    <t>10.05.2015</t>
  </si>
  <si>
    <t>09.05.2015</t>
  </si>
  <si>
    <t>08.05.2015</t>
  </si>
  <si>
    <t>07.05.2015</t>
  </si>
  <si>
    <t>06.05.2015</t>
  </si>
  <si>
    <t>05.05.2015</t>
  </si>
  <si>
    <t>04.05.2015</t>
  </si>
  <si>
    <t>03.05.2015</t>
  </si>
  <si>
    <t>02.05.2015</t>
  </si>
  <si>
    <t>01.05.2015</t>
  </si>
  <si>
    <t>30.04.2015</t>
  </si>
  <si>
    <t>29.04.2015</t>
  </si>
  <si>
    <t>28.04.2015</t>
  </si>
  <si>
    <t>27.04.2015</t>
  </si>
  <si>
    <t>26.04.2015</t>
  </si>
  <si>
    <t>25.04.2015</t>
  </si>
  <si>
    <t>24.04.2015</t>
  </si>
  <si>
    <t>23.04.2015</t>
  </si>
  <si>
    <t>22.04.2015</t>
  </si>
  <si>
    <t>21.04.2015</t>
  </si>
  <si>
    <t>16.04.2015</t>
  </si>
  <si>
    <t>15.04.2015</t>
  </si>
  <si>
    <t>14.04.2015</t>
  </si>
  <si>
    <t>13.04.2015</t>
  </si>
  <si>
    <t>12.04.2015</t>
  </si>
  <si>
    <t>11.04.2015</t>
  </si>
  <si>
    <t>10.04.2015</t>
  </si>
  <si>
    <t>09.04.2015</t>
  </si>
  <si>
    <t>08.04.2015</t>
  </si>
  <si>
    <t>07.04.2015</t>
  </si>
  <si>
    <t>06.04.2015</t>
  </si>
  <si>
    <t>05.04.2015</t>
  </si>
  <si>
    <t>04.04.2015</t>
  </si>
  <si>
    <t>03.04.2015</t>
  </si>
  <si>
    <t>02.04.2015</t>
  </si>
  <si>
    <t>01.04.2015</t>
  </si>
  <si>
    <t>31.03.2015</t>
  </si>
  <si>
    <t>30.03.2015</t>
  </si>
  <si>
    <t>29.03.2015</t>
  </si>
  <si>
    <t>28.03.2015</t>
  </si>
  <si>
    <t>27.03.2015</t>
  </si>
  <si>
    <t>26.03.2015</t>
  </si>
  <si>
    <t>25.03.2015</t>
  </si>
  <si>
    <t>24.03.2015</t>
  </si>
  <si>
    <t>23.03.2015</t>
  </si>
  <si>
    <t>22.03.2015</t>
  </si>
  <si>
    <t>21.03.2015</t>
  </si>
  <si>
    <t>20.03.2015</t>
  </si>
  <si>
    <t>19.03.2015</t>
  </si>
  <si>
    <t>18.03.2015</t>
  </si>
  <si>
    <t>17.03.2015</t>
  </si>
  <si>
    <t>16.03.2015</t>
  </si>
  <si>
    <t>15.03.2015</t>
  </si>
  <si>
    <t>14.03.2015</t>
  </si>
  <si>
    <t>13.03.2015</t>
  </si>
  <si>
    <t>12.03.2015</t>
  </si>
  <si>
    <t>11.03.2015</t>
  </si>
  <si>
    <t>10.03.2015</t>
  </si>
  <si>
    <t>09.03.2015</t>
  </si>
  <si>
    <t>08.03.2015</t>
  </si>
  <si>
    <t>07.03.2015</t>
  </si>
  <si>
    <t>06.03.2015</t>
  </si>
  <si>
    <t>05.03.2015</t>
  </si>
  <si>
    <t>04.03.2015</t>
  </si>
  <si>
    <t>03.03.2015</t>
  </si>
  <si>
    <t>02.03.2015</t>
  </si>
  <si>
    <t>01.03.2015</t>
  </si>
  <si>
    <t>28.02.2015</t>
  </si>
  <si>
    <t>27.02.2015</t>
  </si>
  <si>
    <t>26.02.2015</t>
  </si>
  <si>
    <t>25.02.2015</t>
  </si>
  <si>
    <t>24.02.2015</t>
  </si>
  <si>
    <t>23.02.2015</t>
  </si>
  <si>
    <t>22.02.2015</t>
  </si>
  <si>
    <t>21.02.2015</t>
  </si>
  <si>
    <t>20.02.2015</t>
  </si>
  <si>
    <t>19.02.2015</t>
  </si>
  <si>
    <t>18.02.2015</t>
  </si>
  <si>
    <t>17.02.2015</t>
  </si>
  <si>
    <t>16.02.2015</t>
  </si>
  <si>
    <t>15.02.2015</t>
  </si>
  <si>
    <t>14.02.2015</t>
  </si>
  <si>
    <t>13.02.2015</t>
  </si>
  <si>
    <t>12.02.2015</t>
  </si>
  <si>
    <t>11.02.2015</t>
  </si>
  <si>
    <t>10.02.2015</t>
  </si>
  <si>
    <t>09.02.2015</t>
  </si>
  <si>
    <t>08.02.2015</t>
  </si>
  <si>
    <t>07.02.2015</t>
  </si>
  <si>
    <t>06.02.2015</t>
  </si>
  <si>
    <t>05.02.2015</t>
  </si>
  <si>
    <t>04.02.2015</t>
  </si>
  <si>
    <t>03.02.2015</t>
  </si>
  <si>
    <t>02.02.2015</t>
  </si>
  <si>
    <t>01.02.2015</t>
  </si>
  <si>
    <t>31.01.2015</t>
  </si>
  <si>
    <t>30.01.2015</t>
  </si>
  <si>
    <t>29.01.2015</t>
  </si>
  <si>
    <t>28.01.2015</t>
  </si>
  <si>
    <t>27.01.2015</t>
  </si>
  <si>
    <t>26.01.2015</t>
  </si>
  <si>
    <t>25.01.2015</t>
  </si>
  <si>
    <t>24.01.2015</t>
  </si>
  <si>
    <t>23.01.2015</t>
  </si>
  <si>
    <t>22.01.2015</t>
  </si>
  <si>
    <t>21.01.2015</t>
  </si>
  <si>
    <t>20.01.2015</t>
  </si>
  <si>
    <t>19.01.2015</t>
  </si>
  <si>
    <t>18.01.2015</t>
  </si>
  <si>
    <t>17.01.2015</t>
  </si>
  <si>
    <t>16.01.2015</t>
  </si>
  <si>
    <t>15.01.2015</t>
  </si>
  <si>
    <t>14.01.2015</t>
  </si>
  <si>
    <t>13.01.2015</t>
  </si>
  <si>
    <t>12.01.2015</t>
  </si>
  <si>
    <t>11.01.2015</t>
  </si>
  <si>
    <t>10.01.2015</t>
  </si>
  <si>
    <t>09.01.2015</t>
  </si>
  <si>
    <t>08.01.2015</t>
  </si>
  <si>
    <t>07.01.2015</t>
  </si>
  <si>
    <t>06.01.2015</t>
  </si>
  <si>
    <t>05.01.2015</t>
  </si>
  <si>
    <t>04.01.2015</t>
  </si>
  <si>
    <t>03.01.2015</t>
  </si>
  <si>
    <t>02.01.2015</t>
  </si>
  <si>
    <t>01.01.2015</t>
  </si>
  <si>
    <t>Id</t>
  </si>
  <si>
    <t>Data</t>
  </si>
  <si>
    <t>Zatrzymani na gorącym uczynku</t>
  </si>
  <si>
    <t>Zatrzymani poszukiwani</t>
  </si>
  <si>
    <t>Zatrzymani nietrzeźwi kierujący</t>
  </si>
  <si>
    <t>Wypadki drogowe</t>
  </si>
  <si>
    <t>Zabici w wypadkach</t>
  </si>
  <si>
    <t>Ranni w wypadkach</t>
  </si>
  <si>
    <t>MIARY KLASYCZNE</t>
  </si>
  <si>
    <t>ŚREDNIA</t>
  </si>
  <si>
    <t>ODCHYLENIE STANDARDOWE</t>
  </si>
  <si>
    <t>R</t>
  </si>
  <si>
    <t>X TYP</t>
  </si>
  <si>
    <t>EKSCES</t>
  </si>
  <si>
    <t>WARIANCJA</t>
  </si>
  <si>
    <t>KLASYCZNY WSP.KONCENTRACJI</t>
  </si>
  <si>
    <t>KLASYCZNY WSP.ASYMETRII</t>
  </si>
  <si>
    <t>(xi-x)^2</t>
  </si>
  <si>
    <t>&lt;-- SUMA</t>
  </si>
  <si>
    <t>ILE</t>
  </si>
  <si>
    <t>MIARY POZYCYJNE</t>
  </si>
  <si>
    <t>Q1</t>
  </si>
  <si>
    <t>Q2</t>
  </si>
  <si>
    <t>Q3</t>
  </si>
  <si>
    <t>Q-ODCHYLENIE ĆWIARTKOWE</t>
  </si>
  <si>
    <t>POZYCYJNY WSP.ZMIENNOŚCI</t>
  </si>
  <si>
    <t>KLASYCZNY WSPÓŁ.ZMIENN.</t>
  </si>
  <si>
    <t>POZYCYJNY WSP.ASYMETRII</t>
  </si>
  <si>
    <t>&lt;--SUMA</t>
  </si>
  <si>
    <t xml:space="preserve">ILE </t>
  </si>
  <si>
    <t>Etykiety wierszy</t>
  </si>
  <si>
    <t>Suma końcowa</t>
  </si>
  <si>
    <t>2015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</si>
  <si>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</si>
  <si>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</si>
  <si>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</si>
  <si>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</si>
  <si>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</si>
  <si>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</si>
  <si>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</si>
  <si>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</si>
  <si>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</si>
  <si>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</si>
  <si>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</si>
  <si>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</si>
  <si>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2016</t>
  </si>
  <si>
    <t>Suma z Zatrzymani nietrzeźwi kierujący</t>
  </si>
  <si>
    <t>sty Suma</t>
  </si>
  <si>
    <t>lut Suma</t>
  </si>
  <si>
    <t>mar Suma</t>
  </si>
  <si>
    <t>kwi Suma</t>
  </si>
  <si>
    <t>maj Suma</t>
  </si>
  <si>
    <t>cze Suma</t>
  </si>
  <si>
    <t>lip Suma</t>
  </si>
  <si>
    <t>sie Suma</t>
  </si>
  <si>
    <t>wrz Suma</t>
  </si>
  <si>
    <t>paź Suma</t>
  </si>
  <si>
    <t>lis Suma</t>
  </si>
  <si>
    <t>gru Suma</t>
  </si>
  <si>
    <t>ROK</t>
  </si>
  <si>
    <t>MIESIĄC/ROK</t>
  </si>
  <si>
    <t>Maksimum z Zatrzymani nietrzeźwi kierujący</t>
  </si>
  <si>
    <t>MIESIĄC</t>
  </si>
  <si>
    <t xml:space="preserve">SUMA ZATRZYMANYCH </t>
  </si>
  <si>
    <t>SUMA ZATRZYMANYCH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</si>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</sst>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/mm/dd;@"/>
    <numFmt numFmtId="165" formatCode="yy/mm/dd;@"/>
    <numFmt numFmtId="166" formatCode="yyyy\-mm\-dd;@"/>
  </numFmts>
  <fonts count="13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006100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u/>
      <sz val="11"/>
      <color theme="1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10"/>
      <color rgb="FF9C5700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10"/>
      <color rgb="FF9C0006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9" fontId="3" fillId="0" borderId="0" applyFont="0" applyFill="0" applyBorder="0" applyAlignment="0" applyProtection="0"/>
    <xf numFmtId="0" fontId="4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87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2" fillId="3" borderId="1" xfId="2" applyBorder="1" applyAlignment="1">
      <alignment horizontal="center" vertical="center"/>
    </xf>
    <xf numFmtId="0" fontId="0" fillId="0" borderId="1" xfId="0" applyBorder="1"/>
    <xf numFmtId="0" fontId="4" fillId="4" borderId="1" xfId="4" applyBorder="1" applyAlignment="1">
      <alignment horizontal="center" vertical="center"/>
    </xf>
    <xf numFmtId="0" fontId="2" fillId="3" borderId="1" xfId="2" applyBorder="1"/>
    <xf numFmtId="0" fontId="1" fillId="2" borderId="1" xfId="1" applyBorder="1"/>
    <xf numFmtId="0" fontId="1" fillId="2" borderId="2" xfId="1" applyBorder="1"/>
    <xf numFmtId="0" fontId="0" fillId="0" borderId="3" xfId="0" applyBorder="1"/>
    <xf numFmtId="0" fontId="0" fillId="0" borderId="4" xfId="0" applyBorder="1"/>
    <xf numFmtId="9" fontId="0" fillId="0" borderId="4" xfId="3" applyFont="1" applyBorder="1"/>
    <xf numFmtId="0" fontId="0" fillId="0" borderId="2" xfId="0" applyBorder="1"/>
    <xf numFmtId="0" fontId="2" fillId="3" borderId="3" xfId="2" applyBorder="1"/>
    <xf numFmtId="0" fontId="2" fillId="3" borderId="4" xfId="2" applyBorder="1"/>
    <xf numFmtId="0" fontId="1" fillId="2" borderId="3" xfId="1" applyBorder="1" applyAlignment="1">
      <alignment horizontal="center"/>
    </xf>
    <xf numFmtId="0" fontId="1" fillId="2" borderId="3" xfId="1" applyBorder="1" applyAlignment="1">
      <alignment horizontal="center" vertical="center"/>
    </xf>
    <xf numFmtId="0" fontId="4" fillId="4" borderId="3" xfId="4" applyBorder="1"/>
    <xf numFmtId="0" fontId="2" fillId="3" borderId="5" xfId="2" applyBorder="1"/>
    <xf numFmtId="0" fontId="2" fillId="3" borderId="6" xfId="2" applyBorder="1"/>
    <xf numFmtId="0" fontId="2" fillId="3" borderId="6" xfId="2" applyFont="1" applyBorder="1" applyAlignment="1">
      <alignment horizontal="center" vertical="top"/>
    </xf>
    <xf numFmtId="0" fontId="1" fillId="2" borderId="4" xfId="1" applyBorder="1"/>
    <xf numFmtId="0" fontId="1" fillId="2" borderId="7" xfId="1" applyBorder="1"/>
    <xf numFmtId="0" fontId="1" fillId="2" borderId="8" xfId="1" applyBorder="1" applyAlignment="1">
      <alignment horizontal="center" vertical="center"/>
    </xf>
    <xf numFmtId="0" fontId="1" fillId="2" borderId="9" xfId="1" applyBorder="1"/>
    <xf numFmtId="0" fontId="6" fillId="2" borderId="3" xfId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7" xfId="0" applyBorder="1"/>
    <xf numFmtId="0" fontId="0" fillId="0" borderId="9" xfId="0" applyBorder="1"/>
    <xf numFmtId="0" fontId="4" fillId="4" borderId="2" xfId="4" applyBorder="1" applyAlignment="1">
      <alignment horizontal="center"/>
    </xf>
    <xf numFmtId="0" fontId="4" fillId="4" borderId="3" xfId="4" applyBorder="1" applyAlignment="1">
      <alignment horizontal="center"/>
    </xf>
    <xf numFmtId="0" fontId="4" fillId="4" borderId="4" xfId="4" applyBorder="1" applyAlignment="1">
      <alignment horizontal="center"/>
    </xf>
    <xf numFmtId="0" fontId="2" fillId="3" borderId="2" xfId="2" applyBorder="1" applyAlignment="1">
      <alignment horizontal="center"/>
    </xf>
    <xf numFmtId="0" fontId="2" fillId="3" borderId="3" xfId="2" applyBorder="1" applyAlignment="1">
      <alignment horizontal="center"/>
    </xf>
    <xf numFmtId="0" fontId="2" fillId="3" borderId="4" xfId="2" applyBorder="1" applyAlignment="1">
      <alignment horizontal="center"/>
    </xf>
    <xf numFmtId="0" fontId="1" fillId="2" borderId="4" xfId="1" applyBorder="1" applyAlignment="1">
      <alignment horizontal="center"/>
    </xf>
    <xf numFmtId="0" fontId="3" fillId="6" borderId="3" xfId="6" applyBorder="1" applyAlignment="1">
      <alignment horizontal="center"/>
    </xf>
    <xf numFmtId="0" fontId="3" fillId="6" borderId="4" xfId="6" applyBorder="1" applyAlignment="1">
      <alignment horizontal="center"/>
    </xf>
    <xf numFmtId="0" fontId="1" fillId="2" borderId="8" xfId="1" applyBorder="1" applyAlignment="1">
      <alignment horizontal="center"/>
    </xf>
    <xf numFmtId="0" fontId="1" fillId="2" borderId="9" xfId="1" applyBorder="1" applyAlignment="1">
      <alignment horizontal="center"/>
    </xf>
    <xf numFmtId="2" fontId="0" fillId="0" borderId="3" xfId="0" applyNumberFormat="1" applyBorder="1"/>
    <xf numFmtId="2" fontId="0" fillId="0" borderId="4" xfId="0" applyNumberFormat="1" applyBorder="1"/>
    <xf numFmtId="2" fontId="0" fillId="0" borderId="9" xfId="0" applyNumberFormat="1" applyBorder="1"/>
    <xf numFmtId="0" fontId="4" fillId="4" borderId="5" xfId="4" applyBorder="1"/>
    <xf numFmtId="0" fontId="4" fillId="4" borderId="6" xfId="4" applyBorder="1"/>
    <xf numFmtId="0" fontId="4" fillId="4" borderId="6" xfId="4" applyBorder="1" applyAlignment="1">
      <alignment horizontal="center" vertical="top"/>
    </xf>
    <xf numFmtId="0" fontId="4" fillId="4" borderId="4" xfId="4" applyBorder="1"/>
    <xf numFmtId="0" fontId="3" fillId="6" borderId="2" xfId="6" applyBorder="1"/>
    <xf numFmtId="0" fontId="3" fillId="6" borderId="7" xfId="6" applyBorder="1"/>
    <xf numFmtId="0" fontId="3" fillId="6" borderId="8" xfId="6" applyBorder="1" applyAlignment="1">
      <alignment horizontal="center"/>
    </xf>
    <xf numFmtId="0" fontId="3" fillId="6" borderId="9" xfId="6" applyBorder="1" applyAlignment="1">
      <alignment horizontal="center"/>
    </xf>
    <xf numFmtId="0" fontId="3" fillId="5" borderId="2" xfId="5" applyBorder="1"/>
    <xf numFmtId="0" fontId="3" fillId="5" borderId="3" xfId="5" applyBorder="1" applyAlignment="1">
      <alignment horizontal="center" vertical="center"/>
    </xf>
    <xf numFmtId="0" fontId="3" fillId="5" borderId="4" xfId="5" applyBorder="1"/>
    <xf numFmtId="0" fontId="3" fillId="5" borderId="7" xfId="5" applyBorder="1"/>
    <xf numFmtId="0" fontId="3" fillId="5" borderId="8" xfId="5" applyBorder="1" applyAlignment="1">
      <alignment horizontal="center" vertical="center"/>
    </xf>
    <xf numFmtId="0" fontId="3" fillId="5" borderId="9" xfId="5" applyBorder="1"/>
    <xf numFmtId="0" fontId="3" fillId="5" borderId="1" xfId="5" applyBorder="1"/>
    <xf numFmtId="0" fontId="5" fillId="5" borderId="3" xfId="5" applyFont="1" applyBorder="1" applyAlignment="1">
      <alignment horizontal="center" vertical="center"/>
    </xf>
    <xf numFmtId="0" fontId="4" fillId="4" borderId="4" xfId="4" applyBorder="1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horizontal="left" indent="1"/>
    </xf>
    <xf numFmtId="165" fontId="0" fillId="0" borderId="0" xfId="0" applyNumberFormat="1"/>
    <xf numFmtId="164" fontId="0" fillId="0" borderId="0" xfId="0" applyNumberFormat="1"/>
    <xf numFmtId="166" fontId="0" fillId="0" borderId="0" xfId="0" applyNumberFormat="1"/>
    <xf numFmtId="166" fontId="1" fillId="2" borderId="1" xfId="1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Alignment="1">
      <alignment horizontal="center" vertical="center"/>
    </xf>
    <xf numFmtId="0" fontId="0" fillId="0" borderId="0" xfId="0" pivotButton="1"/>
    <xf numFmtId="166" fontId="0" fillId="0" borderId="0" xfId="0" applyNumberFormat="1" applyAlignment="1">
      <alignment horizontal="left"/>
    </xf>
    <xf numFmtId="0" fontId="9" fillId="0" borderId="0" xfId="0" applyFont="1" applyAlignment="1">
      <alignment horizontal="center" vertical="center" wrapText="1"/>
    </xf>
    <xf numFmtId="166" fontId="2" fillId="3" borderId="1" xfId="2" applyNumberFormat="1" applyBorder="1"/>
    <xf numFmtId="166" fontId="2" fillId="3" borderId="1" xfId="2" applyNumberFormat="1" applyBorder="1" applyAlignment="1">
      <alignment horizontal="center" vertical="center"/>
    </xf>
    <xf numFmtId="166" fontId="1" fillId="2" borderId="1" xfId="1" applyNumberFormat="1" applyBorder="1" applyAlignment="1">
      <alignment horizontal="center"/>
    </xf>
    <xf numFmtId="1" fontId="0" fillId="0" borderId="4" xfId="0" applyNumberFormat="1" applyBorder="1"/>
    <xf numFmtId="1" fontId="0" fillId="0" borderId="1" xfId="0" applyNumberFormat="1" applyBorder="1"/>
    <xf numFmtId="1" fontId="0" fillId="0" borderId="9" xfId="0" applyNumberFormat="1" applyBorder="1"/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0" fillId="0" borderId="0" xfId="0" applyNumberFormat="1" applyAlignment="1">
      <alignment horizontal="right" vertical="top"/>
    </xf>
    <xf numFmtId="0" fontId="10" fillId="4" borderId="1" xfId="4" applyFont="1" applyBorder="1"/>
    <xf numFmtId="0" fontId="12" fillId="3" borderId="1" xfId="2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2" fillId="3" borderId="1" xfId="2" applyFont="1" applyBorder="1" applyAlignment="1">
      <alignment horizontal="center" vertical="center"/>
    </xf>
  </cellXfs>
  <cellStyles count="15">
    <cellStyle name="20% — akcent 5" xfId="5" builtinId="46"/>
    <cellStyle name="40% — akcent 5" xfId="6" builtinId="47"/>
    <cellStyle name="Dobry" xfId="1" builtinId="26"/>
    <cellStyle name="Hiperłącze" xfId="7" builtinId="8" hidden="1"/>
    <cellStyle name="Hiperłącze" xfId="9" builtinId="8" hidden="1"/>
    <cellStyle name="Hiperłącze" xfId="11" builtinId="8" hidden="1"/>
    <cellStyle name="Hiperłącze" xfId="13" builtinId="8" hidden="1"/>
    <cellStyle name="Neutralny" xfId="4" builtinId="28"/>
    <cellStyle name="Normalny" xfId="0" builtinId="0"/>
    <cellStyle name="Odwiedzone hiperłącze" xfId="8" builtinId="9" hidden="1"/>
    <cellStyle name="Odwiedzone hiperłącze" xfId="10" builtinId="9" hidden="1"/>
    <cellStyle name="Odwiedzone hiperłącze" xfId="12" builtinId="9" hidden="1"/>
    <cellStyle name="Odwiedzone hiperłącze" xfId="14" builtinId="9" hidden="1"/>
    <cellStyle name="Procentowy" xfId="3" builtinId="5"/>
    <cellStyle name="Zły" xfId="2" builtinId="27"/>
  </cellStyles>
  <dxfs count="53">
    <dxf>
      <alignment wrapText="1"/>
    </dxf>
    <dxf>
      <alignment wrapText="1"/>
    </dxf>
    <dxf>
      <alignment wrapText="0"/>
    </dxf>
    <dxf>
      <alignment wrapText="0"/>
    </dxf>
    <dxf>
      <font>
        <sz val="8"/>
        <family val="2"/>
        <charset val="238"/>
      </font>
    </dxf>
    <dxf>
      <font>
        <sz val="8"/>
        <family val="2"/>
        <charset val="238"/>
      </font>
    </dxf>
    <dxf>
      <font>
        <sz val="9"/>
        <family val="2"/>
        <charset val="238"/>
      </font>
    </dxf>
    <dxf>
      <font>
        <sz val="9"/>
        <family val="2"/>
        <charset val="238"/>
      </font>
    </dxf>
    <dxf>
      <font>
        <sz val="10"/>
        <family val="2"/>
        <charset val="238"/>
      </font>
    </dxf>
    <dxf>
      <font>
        <sz val="10"/>
        <family val="2"/>
        <charset val="238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alignment wrapText="1"/>
    </dxf>
    <dxf>
      <font>
        <sz val="10"/>
        <family val="2"/>
        <charset val="238"/>
      </font>
    </dxf>
    <dxf>
      <font>
        <sz val="10"/>
        <family val="2"/>
        <charset val="238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top"/>
    </dxf>
    <dxf>
      <alignment vertical="top"/>
    </dxf>
    <dxf>
      <alignment wrapText="1"/>
    </dxf>
    <dxf>
      <alignment wrapText="1"/>
    </dxf>
    <dxf>
      <font>
        <sz val="9"/>
        <family val="2"/>
        <charset val="238"/>
      </font>
    </dxf>
    <dxf>
      <font>
        <sz val="9"/>
        <family val="2"/>
        <charset val="238"/>
      </font>
    </dxf>
    <dxf>
      <font>
        <sz val="10"/>
        <family val="2"/>
        <charset val="238"/>
      </font>
    </dxf>
    <dxf>
      <font>
        <sz val="10"/>
        <family val="2"/>
        <charset val="238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alignment wrapText="1"/>
    </dxf>
    <dxf>
      <alignment horizontal="right"/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left"/>
    </dxf>
    <dxf>
      <alignment vertical="top"/>
    </dxf>
    <dxf>
      <font>
        <sz val="10"/>
        <family val="2"/>
        <charset val="238"/>
      </font>
    </dxf>
    <dxf>
      <font>
        <sz val="10"/>
        <family val="2"/>
        <charset val="238"/>
      </font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[uchimiak_marta_wige.xlsx]2015!Tabela przestawna11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Maksimum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'2015'!$O$1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'2015'!$N$2:$N$14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'2015'!$O$2:$O$14</c:f>
              <c:numCache>
                <c:formatCode>General</c:formatCode>
                <c:ptCount val="12"/>
                <c:pt idx="0">
                  <c:v>379</c:v>
                </c:pt>
                <c:pt idx="1">
                  <c:v>448</c:v>
                </c:pt>
                <c:pt idx="2">
                  <c:v>377</c:v>
                </c:pt>
                <c:pt idx="3">
                  <c:v>401</c:v>
                </c:pt>
                <c:pt idx="4">
                  <c:v>403</c:v>
                </c:pt>
                <c:pt idx="5">
                  <c:v>527</c:v>
                </c:pt>
                <c:pt idx="6">
                  <c:v>404</c:v>
                </c:pt>
                <c:pt idx="7">
                  <c:v>438</c:v>
                </c:pt>
                <c:pt idx="8">
                  <c:v>610</c:v>
                </c:pt>
                <c:pt idx="9">
                  <c:v>372</c:v>
                </c:pt>
                <c:pt idx="10">
                  <c:v>472</c:v>
                </c:pt>
                <c:pt idx="11">
                  <c:v>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40-4C39-8F3A-34A8667049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3392144"/>
        <c:axId val="493395424"/>
      </c:barChart>
      <c:catAx>
        <c:axId val="49339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3395424"/>
        <c:crosses val="autoZero"/>
        <c:auto val="1"/>
        <c:lblAlgn val="ctr"/>
        <c:lblOffset val="100"/>
        <c:noMultiLvlLbl val="0"/>
      </c:catAx>
      <c:valAx>
        <c:axId val="49339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339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[uchimiak_marta_wige.xlsx]2015!Tabela przestawna32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'2015'!$O$32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'2015'!$N$33:$N$45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'2015'!$O$33:$O$45</c:f>
              <c:numCache>
                <c:formatCode>General</c:formatCode>
                <c:ptCount val="12"/>
                <c:pt idx="0">
                  <c:v>6301</c:v>
                </c:pt>
                <c:pt idx="1">
                  <c:v>6462</c:v>
                </c:pt>
                <c:pt idx="2">
                  <c:v>8095</c:v>
                </c:pt>
                <c:pt idx="3">
                  <c:v>6719</c:v>
                </c:pt>
                <c:pt idx="4">
                  <c:v>7891</c:v>
                </c:pt>
                <c:pt idx="5">
                  <c:v>8336</c:v>
                </c:pt>
                <c:pt idx="6">
                  <c:v>8856</c:v>
                </c:pt>
                <c:pt idx="7">
                  <c:v>9191</c:v>
                </c:pt>
                <c:pt idx="8">
                  <c:v>7854</c:v>
                </c:pt>
                <c:pt idx="9">
                  <c:v>7574</c:v>
                </c:pt>
                <c:pt idx="10">
                  <c:v>6648</c:v>
                </c:pt>
                <c:pt idx="11">
                  <c:v>5125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98-4D34-A594-28292E17B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988488"/>
        <c:axId val="556984880"/>
      </c:barChart>
      <c:catAx>
        <c:axId val="556988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6984880"/>
        <c:crosses val="autoZero"/>
        <c:auto val="1"/>
        <c:lblAlgn val="ctr"/>
        <c:lblOffset val="100"/>
        <c:noMultiLvlLbl val="0"/>
      </c:catAx>
      <c:valAx>
        <c:axId val="5569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6988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[uchimiak_marta_wige.xlsx]2016!Tabela przestawna10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Maksimum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'2016'!$O$1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'2016'!$N$2:$N$14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'2016'!$O$2:$O$14</c:f>
              <c:numCache>
                <c:formatCode>General</c:formatCode>
                <c:ptCount val="12"/>
                <c:pt idx="0">
                  <c:v>285</c:v>
                </c:pt>
                <c:pt idx="1">
                  <c:v>357</c:v>
                </c:pt>
                <c:pt idx="2">
                  <c:v>368</c:v>
                </c:pt>
                <c:pt idx="3">
                  <c:v>336</c:v>
                </c:pt>
                <c:pt idx="4">
                  <c:v>437</c:v>
                </c:pt>
                <c:pt idx="5">
                  <c:v>629</c:v>
                </c:pt>
                <c:pt idx="6">
                  <c:v>415</c:v>
                </c:pt>
                <c:pt idx="7">
                  <c:v>463</c:v>
                </c:pt>
                <c:pt idx="8">
                  <c:v>406</c:v>
                </c:pt>
                <c:pt idx="9">
                  <c:v>361</c:v>
                </c:pt>
                <c:pt idx="10">
                  <c:v>328</c:v>
                </c:pt>
                <c:pt idx="11">
                  <c:v>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4-43FE-A8CA-596D81A95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018528"/>
        <c:axId val="542021808"/>
      </c:barChart>
      <c:catAx>
        <c:axId val="54201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2021808"/>
        <c:crosses val="autoZero"/>
        <c:auto val="1"/>
        <c:lblAlgn val="ctr"/>
        <c:lblOffset val="100"/>
        <c:noMultiLvlLbl val="0"/>
      </c:catAx>
      <c:valAx>
        <c:axId val="54202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201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[uchimiak_marta_wige.xlsx]2016!Tabela przestawna1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'2016'!$G$22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'2016'!$F$23:$F$35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'2016'!$G$23:$G$35</c:f>
              <c:numCache>
                <c:formatCode>General</c:formatCode>
                <c:ptCount val="12"/>
                <c:pt idx="0">
                  <c:v>4566</c:v>
                </c:pt>
                <c:pt idx="1">
                  <c:v>5811</c:v>
                </c:pt>
                <c:pt idx="2">
                  <c:v>6880</c:v>
                </c:pt>
                <c:pt idx="3">
                  <c:v>7390</c:v>
                </c:pt>
                <c:pt idx="4">
                  <c:v>7974</c:v>
                </c:pt>
                <c:pt idx="5">
                  <c:v>8091</c:v>
                </c:pt>
                <c:pt idx="6">
                  <c:v>8831</c:v>
                </c:pt>
                <c:pt idx="7">
                  <c:v>7827</c:v>
                </c:pt>
                <c:pt idx="8">
                  <c:v>6927</c:v>
                </c:pt>
                <c:pt idx="9">
                  <c:v>6732</c:v>
                </c:pt>
                <c:pt idx="10">
                  <c:v>5892</c:v>
                </c:pt>
                <c:pt idx="11">
                  <c:v>5457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1-4DCC-837F-444E190965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6152864"/>
        <c:axId val="436144336"/>
      </c:barChart>
      <c:catAx>
        <c:axId val="43615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6144336"/>
        <c:crosses val="autoZero"/>
        <c:auto val="1"/>
        <c:lblAlgn val="ctr"/>
        <c:lblOffset val="100"/>
        <c:noMultiLvlLbl val="0"/>
      </c:catAx>
      <c:valAx>
        <c:axId val="43614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615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[uchimiak_marta_wige.xlsx]2015-2016!Tabela przestawna7</c:name>
    <c:fmtId val="1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4">
              <a:lumMod val="75000"/>
            </a:schemeClr>
          </a:solidFill>
          <a:ln>
            <a:noFill/>
          </a:ln>
          <a:effectLst/>
          <a:sp3d/>
        </c:spPr>
      </c:pivotFmt>
      <c:pivotFmt>
        <c:idx val="2"/>
        <c:spPr>
          <a:solidFill>
            <a:schemeClr val="accent4">
              <a:lumMod val="75000"/>
            </a:schemeClr>
          </a:solidFill>
          <a:ln>
            <a:noFill/>
          </a:ln>
          <a:effectLst/>
          <a:sp3d/>
        </c:spPr>
      </c:pivotFmt>
      <c:pivotFmt>
        <c:idx val="3"/>
        <c:spPr>
          <a:solidFill>
            <a:schemeClr val="accent4">
              <a:lumMod val="75000"/>
            </a:schemeClr>
          </a:solidFill>
          <a:ln>
            <a:noFill/>
          </a:ln>
          <a:effectLst/>
          <a:sp3d/>
        </c:spPr>
      </c:pivotFmt>
      <c:pivotFmt>
        <c:idx val="4"/>
        <c:spPr>
          <a:solidFill>
            <a:schemeClr val="accent4">
              <a:lumMod val="75000"/>
            </a:schemeClr>
          </a:solidFill>
          <a:ln>
            <a:noFill/>
          </a:ln>
          <a:effectLst/>
          <a:sp3d/>
        </c:spPr>
      </c:pivotFmt>
      <c:pivotFmt>
        <c:idx val="5"/>
        <c:spPr>
          <a:solidFill>
            <a:schemeClr val="accent4">
              <a:lumMod val="75000"/>
            </a:schemeClr>
          </a:solidFill>
          <a:ln>
            <a:noFill/>
          </a:ln>
          <a:effectLst/>
          <a:sp3d/>
        </c:spPr>
      </c:pivotFmt>
      <c:pivotFmt>
        <c:idx val="6"/>
        <c:spPr>
          <a:solidFill>
            <a:schemeClr val="accent4">
              <a:lumMod val="75000"/>
            </a:schemeClr>
          </a:solidFill>
          <a:ln>
            <a:noFill/>
          </a:ln>
          <a:effectLst/>
          <a:sp3d/>
        </c:spPr>
      </c:pivotFmt>
      <c:pivotFmt>
        <c:idx val="7"/>
        <c:spPr>
          <a:solidFill>
            <a:schemeClr val="accent4">
              <a:lumMod val="75000"/>
            </a:schemeClr>
          </a:solidFill>
          <a:ln>
            <a:noFill/>
          </a:ln>
          <a:effectLst/>
          <a:sp3d/>
        </c:spPr>
      </c:pivotFmt>
      <c:pivotFmt>
        <c:idx val="8"/>
        <c:spPr>
          <a:solidFill>
            <a:schemeClr val="accent4">
              <a:lumMod val="75000"/>
            </a:schemeClr>
          </a:solidFill>
          <a:ln>
            <a:noFill/>
          </a:ln>
          <a:effectLst/>
          <a:sp3d/>
        </c:spPr>
      </c:pivotFmt>
      <c:pivotFmt>
        <c:idx val="9"/>
        <c:spPr>
          <a:solidFill>
            <a:schemeClr val="accent4">
              <a:lumMod val="75000"/>
            </a:schemeClr>
          </a:solidFill>
          <a:ln>
            <a:noFill/>
          </a:ln>
          <a:effectLst/>
          <a:sp3d/>
        </c:spPr>
      </c:pivotFmt>
      <c:pivotFmt>
        <c:idx val="10"/>
        <c:spPr>
          <a:solidFill>
            <a:schemeClr val="accent4">
              <a:lumMod val="75000"/>
            </a:schemeClr>
          </a:solidFill>
          <a:ln>
            <a:noFill/>
          </a:ln>
          <a:effectLst/>
          <a:sp3d/>
        </c:spPr>
      </c:pivotFmt>
      <c:pivotFmt>
        <c:idx val="11"/>
        <c:spPr>
          <a:solidFill>
            <a:schemeClr val="accent4">
              <a:lumMod val="75000"/>
            </a:schemeClr>
          </a:solidFill>
          <a:ln>
            <a:noFill/>
          </a:ln>
          <a:effectLst/>
          <a:sp3d/>
        </c:spPr>
      </c:pivotFmt>
      <c:pivotFmt>
        <c:idx val="12"/>
        <c:spPr>
          <a:solidFill>
            <a:schemeClr val="accent4">
              <a:lumMod val="75000"/>
            </a:schemeClr>
          </a:solidFill>
          <a:ln>
            <a:noFill/>
          </a:ln>
          <a:effectLst/>
          <a:sp3d/>
        </c:spPr>
      </c:pivotFmt>
      <c:pivotFmt>
        <c:idx val="13"/>
        <c:spPr>
          <a:solidFill>
            <a:schemeClr val="accent4"/>
          </a:solidFill>
          <a:ln>
            <a:noFill/>
          </a:ln>
          <a:effectLst/>
        </c:spPr>
      </c:pivotFmt>
      <c:pivotFmt>
        <c:idx val="14"/>
        <c:spPr>
          <a:solidFill>
            <a:schemeClr val="accent4"/>
          </a:solidFill>
          <a:ln>
            <a:noFill/>
          </a:ln>
          <a:effectLst/>
        </c:spPr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</c:pivotFmt>
      <c:pivotFmt>
        <c:idx val="16"/>
        <c:spPr>
          <a:solidFill>
            <a:schemeClr val="accent4"/>
          </a:solidFill>
          <a:ln>
            <a:noFill/>
          </a:ln>
          <a:effectLst/>
        </c:spPr>
      </c:pivotFmt>
      <c:pivotFmt>
        <c:idx val="17"/>
        <c:spPr>
          <a:solidFill>
            <a:schemeClr val="accent4"/>
          </a:solidFill>
          <a:ln>
            <a:noFill/>
          </a:ln>
          <a:effectLst/>
        </c:spPr>
      </c:pivotFmt>
      <c:pivotFmt>
        <c:idx val="18"/>
        <c:spPr>
          <a:solidFill>
            <a:schemeClr val="accent4"/>
          </a:solidFill>
          <a:ln>
            <a:noFill/>
          </a:ln>
          <a:effectLst/>
        </c:spPr>
      </c:pivotFmt>
      <c:pivotFmt>
        <c:idx val="19"/>
        <c:spPr>
          <a:solidFill>
            <a:schemeClr val="accent4"/>
          </a:solidFill>
          <a:ln>
            <a:noFill/>
          </a:ln>
          <a:effectLst/>
        </c:spPr>
      </c:pivotFmt>
      <c:pivotFmt>
        <c:idx val="20"/>
        <c:spPr>
          <a:solidFill>
            <a:schemeClr val="accent4"/>
          </a:solidFill>
          <a:ln>
            <a:noFill/>
          </a:ln>
          <a:effectLst/>
        </c:spPr>
      </c:pivotFmt>
      <c:pivotFmt>
        <c:idx val="21"/>
        <c:spPr>
          <a:solidFill>
            <a:schemeClr val="accent4"/>
          </a:solidFill>
          <a:ln>
            <a:noFill/>
          </a:ln>
          <a:effectLst/>
        </c:spPr>
      </c:pivotFmt>
      <c:pivotFmt>
        <c:idx val="22"/>
        <c:spPr>
          <a:solidFill>
            <a:schemeClr val="accent4"/>
          </a:solidFill>
          <a:ln>
            <a:noFill/>
          </a:ln>
          <a:effectLst/>
        </c:spPr>
      </c:pivotFmt>
      <c:pivotFmt>
        <c:idx val="23"/>
        <c:spPr>
          <a:solidFill>
            <a:schemeClr val="accent4"/>
          </a:solidFill>
          <a:ln>
            <a:noFill/>
          </a:ln>
          <a:effectLst/>
        </c:spPr>
      </c:pivotFmt>
      <c:pivotFmt>
        <c:idx val="24"/>
        <c:spPr>
          <a:solidFill>
            <a:schemeClr val="accent4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'2015-2016'!$G$22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3CB-42C9-8A42-3F143DDD168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3CB-42C9-8A42-3F143DDD168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3CB-42C9-8A42-3F143DDD168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3CB-42C9-8A42-3F143DDD168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3CB-42C9-8A42-3F143DDD168C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3CB-42C9-8A42-3F143DDD168C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3CB-42C9-8A42-3F143DDD168C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B3CB-42C9-8A42-3F143DDD168C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3CB-42C9-8A42-3F143DDD168C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B3CB-42C9-8A42-3F143DDD168C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3CB-42C9-8A42-3F143DDD168C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B3CB-42C9-8A42-3F143DDD168C}"/>
              </c:ext>
            </c:extLst>
          </c:dPt>
          <c:cat>
            <c:multiLvlStrRef>
              <c:f>'2015-2016'!$F$23:$F$71</c:f>
              <c:multiLvlStrCache>
                <c:ptCount val="24"/>
                <c:lvl>
                  <c:pt idx="0">
                    <c:v>2015</c:v>
                  </c:pt>
                  <c:pt idx="1">
                    <c:v>2016</c:v>
                  </c:pt>
                  <c:pt idx="2">
                    <c:v>2015</c:v>
                  </c:pt>
                  <c:pt idx="3">
                    <c:v>2016</c:v>
                  </c:pt>
                  <c:pt idx="4">
                    <c:v>2015</c:v>
                  </c:pt>
                  <c:pt idx="5">
                    <c:v>2016</c:v>
                  </c:pt>
                  <c:pt idx="6">
                    <c:v>2015</c:v>
                  </c:pt>
                  <c:pt idx="7">
                    <c:v>2016</c:v>
                  </c:pt>
                  <c:pt idx="8">
                    <c:v>2015</c:v>
                  </c:pt>
                  <c:pt idx="9">
                    <c:v>2016</c:v>
                  </c:pt>
                  <c:pt idx="10">
                    <c:v>2015</c:v>
                  </c:pt>
                  <c:pt idx="11">
                    <c:v>2016</c:v>
                  </c:pt>
                  <c:pt idx="12">
                    <c:v>2015</c:v>
                  </c:pt>
                  <c:pt idx="13">
                    <c:v>2016</c:v>
                  </c:pt>
                  <c:pt idx="14">
                    <c:v>2015</c:v>
                  </c:pt>
                  <c:pt idx="15">
                    <c:v>2016</c:v>
                  </c:pt>
                  <c:pt idx="16">
                    <c:v>2015</c:v>
                  </c:pt>
                  <c:pt idx="17">
                    <c:v>2016</c:v>
                  </c:pt>
                  <c:pt idx="18">
                    <c:v>2015</c:v>
                  </c:pt>
                  <c:pt idx="19">
                    <c:v>2016</c:v>
                  </c:pt>
                  <c:pt idx="20">
                    <c:v>2015</c:v>
                  </c:pt>
                  <c:pt idx="21">
                    <c:v>2016</c:v>
                  </c:pt>
                  <c:pt idx="22">
                    <c:v>2015</c:v>
                  </c:pt>
                  <c:pt idx="23">
                    <c:v>2016</c:v>
                  </c:pt>
                </c:lvl>
                <c:lvl>
                  <c:pt idx="0">
                    <c:v>sty</c:v>
                  </c:pt>
                  <c:pt idx="2">
                    <c:v>lut</c:v>
                  </c:pt>
                  <c:pt idx="4">
                    <c:v>mar</c:v>
                  </c:pt>
                  <c:pt idx="6">
                    <c:v>kwi</c:v>
                  </c:pt>
                  <c:pt idx="8">
                    <c:v>maj</c:v>
                  </c:pt>
                  <c:pt idx="10">
                    <c:v>cze</c:v>
                  </c:pt>
                  <c:pt idx="12">
                    <c:v>lip</c:v>
                  </c:pt>
                  <c:pt idx="14">
                    <c:v>sie</c:v>
                  </c:pt>
                  <c:pt idx="16">
                    <c:v>wrz</c:v>
                  </c:pt>
                  <c:pt idx="18">
                    <c:v>paź</c:v>
                  </c:pt>
                  <c:pt idx="20">
                    <c:v>lis</c:v>
                  </c:pt>
                  <c:pt idx="22">
                    <c:v>gru</c:v>
                  </c:pt>
                </c:lvl>
              </c:multiLvlStrCache>
            </c:multiLvlStrRef>
          </c:cat>
          <c:val>
            <c:numRef>
              <c:f>'2015-2016'!$G$23:$G$71</c:f>
              <c:numCache>
                <c:formatCode>General</c:formatCode>
                <c:ptCount val="24"/>
                <c:pt idx="0">
                  <c:v>6301</c:v>
                </c:pt>
                <c:pt idx="1">
                  <c:v>4566</c:v>
                </c:pt>
                <c:pt idx="2">
                  <c:v>6462</c:v>
                </c:pt>
                <c:pt idx="3">
                  <c:v>5811</c:v>
                </c:pt>
                <c:pt idx="4">
                  <c:v>8095</c:v>
                </c:pt>
                <c:pt idx="5">
                  <c:v>6880</c:v>
                </c:pt>
                <c:pt idx="6">
                  <c:v>6719</c:v>
                </c:pt>
                <c:pt idx="7">
                  <c:v>7390</c:v>
                </c:pt>
                <c:pt idx="8">
                  <c:v>7891</c:v>
                </c:pt>
                <c:pt idx="9">
                  <c:v>7974</c:v>
                </c:pt>
                <c:pt idx="10">
                  <c:v>8336</c:v>
                </c:pt>
                <c:pt idx="11">
                  <c:v>8091</c:v>
                </c:pt>
                <c:pt idx="12">
                  <c:v>8856</c:v>
                </c:pt>
                <c:pt idx="13">
                  <c:v>8831</c:v>
                </c:pt>
                <c:pt idx="14">
                  <c:v>9191</c:v>
                </c:pt>
                <c:pt idx="15">
                  <c:v>7827</c:v>
                </c:pt>
                <c:pt idx="16">
                  <c:v>7854</c:v>
                </c:pt>
                <c:pt idx="17">
                  <c:v>6927</c:v>
                </c:pt>
                <c:pt idx="18">
                  <c:v>7574</c:v>
                </c:pt>
                <c:pt idx="19">
                  <c:v>6732</c:v>
                </c:pt>
                <c:pt idx="20">
                  <c:v>6648</c:v>
                </c:pt>
                <c:pt idx="21">
                  <c:v>5892</c:v>
                </c:pt>
                <c:pt idx="22">
                  <c:v>5125</c:v>
                </c:pt>
                <c:pt idx="23">
                  <c:v>5457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CB-42C9-8A42-3F143DDD1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1926152"/>
        <c:axId val="351925168"/>
      </c:barChart>
      <c:catAx>
        <c:axId val="351926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1925168"/>
        <c:crosses val="autoZero"/>
        <c:auto val="1"/>
        <c:lblAlgn val="ctr"/>
        <c:lblOffset val="100"/>
        <c:noMultiLvlLbl val="0"/>
      </c:catAx>
      <c:valAx>
        <c:axId val="35192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1926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[uchimiak_marta_wige.xlsx]2015-2016!Tabela przestawna4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'2015-2016'!$J$47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'2015-2016'!$I$48:$I$60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'2015-2016'!$J$48:$J$60</c:f>
              <c:numCache>
                <c:formatCode>General</c:formatCode>
                <c:ptCount val="12"/>
                <c:pt idx="0">
                  <c:v>10867</c:v>
                </c:pt>
                <c:pt idx="1">
                  <c:v>12273</c:v>
                </c:pt>
                <c:pt idx="2">
                  <c:v>14975</c:v>
                </c:pt>
                <c:pt idx="3">
                  <c:v>14109</c:v>
                </c:pt>
                <c:pt idx="4">
                  <c:v>15865</c:v>
                </c:pt>
                <c:pt idx="5">
                  <c:v>16427</c:v>
                </c:pt>
                <c:pt idx="6">
                  <c:v>17687</c:v>
                </c:pt>
                <c:pt idx="7">
                  <c:v>17018</c:v>
                </c:pt>
                <c:pt idx="8">
                  <c:v>14781</c:v>
                </c:pt>
                <c:pt idx="9">
                  <c:v>14306</c:v>
                </c:pt>
                <c:pt idx="10">
                  <c:v>12540</c:v>
                </c:pt>
                <c:pt idx="11">
                  <c:v>10582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5E-4920-9700-023F4A1ACE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2759096"/>
        <c:axId val="522758440"/>
      </c:barChart>
      <c:catAx>
        <c:axId val="522759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2758440"/>
        <c:crosses val="autoZero"/>
        <c:auto val="1"/>
        <c:lblAlgn val="ctr"/>
        <c:lblOffset val="100"/>
        <c:noMultiLvlLbl val="0"/>
      </c:catAx>
      <c:valAx>
        <c:axId val="52275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2759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[uchimiak_marta_wige.xlsx]2015-2016!Tabela przestawna5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Maksimum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'2015-2016'!$G$74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'2015-2016'!$F$75:$F$87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'2015-2016'!$G$75:$G$87</c:f>
              <c:numCache>
                <c:formatCode>General</c:formatCode>
                <c:ptCount val="12"/>
                <c:pt idx="0">
                  <c:v>379</c:v>
                </c:pt>
                <c:pt idx="1">
                  <c:v>448</c:v>
                </c:pt>
                <c:pt idx="2">
                  <c:v>377</c:v>
                </c:pt>
                <c:pt idx="3">
                  <c:v>401</c:v>
                </c:pt>
                <c:pt idx="4">
                  <c:v>437</c:v>
                </c:pt>
                <c:pt idx="5">
                  <c:v>629</c:v>
                </c:pt>
                <c:pt idx="6">
                  <c:v>415</c:v>
                </c:pt>
                <c:pt idx="7">
                  <c:v>463</c:v>
                </c:pt>
                <c:pt idx="8">
                  <c:v>610</c:v>
                </c:pt>
                <c:pt idx="9">
                  <c:v>372</c:v>
                </c:pt>
                <c:pt idx="10">
                  <c:v>472</c:v>
                </c:pt>
                <c:pt idx="11">
                  <c:v>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6B-4F37-A183-A34B94342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752864"/>
        <c:axId val="522755160"/>
      </c:barChart>
      <c:catAx>
        <c:axId val="52275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2755160"/>
        <c:crosses val="autoZero"/>
        <c:auto val="1"/>
        <c:lblAlgn val="ctr"/>
        <c:lblOffset val="100"/>
        <c:noMultiLvlLbl val="0"/>
      </c:catAx>
      <c:valAx>
        <c:axId val="52275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275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val">
        <cx:f>_xlchart.v1.16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pl-PL"/>
            <a:t>HISTOGRAM</a:t>
          </a:r>
        </a:p>
      </cx:txPr>
    </cx:title>
    <cx:plotArea>
      <cx:plotAreaRegion>
        <cx:series layoutId="clusteredColumn" uniqueId="{50ABEBCE-D565-4594-B6DD-304FF7FB9CAF}">
          <cx:tx>
            <cx:txData>
              <cx:f>_xlchart.v1.15</cx:f>
              <cx:v>Zatrzymani nietrzeźwi kierujący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</xdr:colOff>
      <xdr:row>15</xdr:row>
      <xdr:rowOff>0</xdr:rowOff>
    </xdr:from>
    <xdr:to>
      <xdr:col>16</xdr:col>
      <xdr:colOff>533400</xdr:colOff>
      <xdr:row>29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2275D88-70AF-4F04-8293-5D873706C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547687</xdr:colOff>
      <xdr:row>30</xdr:row>
      <xdr:rowOff>152400</xdr:rowOff>
    </xdr:from>
    <xdr:to>
      <xdr:col>12</xdr:col>
      <xdr:colOff>23812</xdr:colOff>
      <xdr:row>45</xdr:row>
      <xdr:rowOff>38100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B218793-8C5D-4239-B383-A36FE5130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14287</xdr:colOff>
      <xdr:row>15</xdr:row>
      <xdr:rowOff>19050</xdr:rowOff>
    </xdr:from>
    <xdr:to>
      <xdr:col>16</xdr:col>
      <xdr:colOff>347662</xdr:colOff>
      <xdr:row>29</xdr:row>
      <xdr:rowOff>95250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84FD371-0547-41F1-8B3A-309173633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</xdr:colOff>
      <xdr:row>36</xdr:row>
      <xdr:rowOff>9525</xdr:rowOff>
    </xdr:from>
    <xdr:to>
      <xdr:col>9</xdr:col>
      <xdr:colOff>476250</xdr:colOff>
      <xdr:row>50</xdr:row>
      <xdr:rowOff>85725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84B5760B-AE25-4A9F-9867-31EBA4B17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9526</xdr:colOff>
      <xdr:row>21</xdr:row>
      <xdr:rowOff>9526</xdr:rowOff>
    </xdr:from>
    <xdr:to>
      <xdr:col>16</xdr:col>
      <xdr:colOff>476250</xdr:colOff>
      <xdr:row>36</xdr:row>
      <xdr:rowOff>95250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DA77C6B4-7B8E-45C9-8765-53DD40A566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</xdr:colOff>
      <xdr:row>61</xdr:row>
      <xdr:rowOff>9525</xdr:rowOff>
    </xdr:from>
    <xdr:to>
      <xdr:col>15</xdr:col>
      <xdr:colOff>552450</xdr:colOff>
      <xdr:row>72</xdr:row>
      <xdr:rowOff>28575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DE42961-FE9E-4007-A490-5EF575C2C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4763</xdr:colOff>
      <xdr:row>73</xdr:row>
      <xdr:rowOff>9525</xdr:rowOff>
    </xdr:from>
    <xdr:to>
      <xdr:col>16</xdr:col>
      <xdr:colOff>9526</xdr:colOff>
      <xdr:row>87</xdr:row>
      <xdr:rowOff>85725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E7B3106-6EE0-4A3E-95B0-0C973F4A4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800099</xdr:colOff>
      <xdr:row>1</xdr:row>
      <xdr:rowOff>9524</xdr:rowOff>
    </xdr:from>
    <xdr:to>
      <xdr:col>11</xdr:col>
      <xdr:colOff>600074</xdr:colOff>
      <xdr:row>16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Wykres 2">
              <a:extLst>
                <a:ext uri="{FF2B5EF4-FFF2-40B4-BE49-F238E27FC236}">
                  <a16:creationId xmlns:a16="http://schemas.microsoft.com/office/drawing/2014/main" id="{EC4A6946-FB32-446C-9467-47FC2019AE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57574" y="200024"/>
              <a:ext cx="5534025" cy="3038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ta Uchimiak" refreshedDate="42835.86473587963" createdVersion="6" refreshedVersion="6" minRefreshableVersion="3" recordCount="724">
  <cacheSource type="worksheet">
    <worksheetSource ref="B1:C725" sheet="2015-2016"/>
  </cacheSource>
  <cacheFields count="4">
    <cacheField name="Data" numFmtId="166">
      <sharedItems containsSemiMixedTypes="0" containsNonDate="0" containsDate="1" containsString="0" minDate="2015-01-01T00:00:00" maxDate="2017-01-01T00:00:00" count="721">
        <d v="2016-12-31T00:00:00"/>
        <d v="2016-12-30T00:00:00"/>
        <d v="2016-12-29T00:00:00"/>
        <d v="2016-12-28T00:00:00"/>
        <d v="2016-12-27T00:00:00"/>
        <d v="2016-12-26T00:00:00"/>
        <d v="2016-12-25T00:00:00"/>
        <d v="2016-12-24T00:00:00"/>
        <d v="2016-12-23T00:00:00"/>
        <d v="2016-12-22T00:00:00"/>
        <d v="2016-12-21T00:00:00"/>
        <d v="2016-12-20T00:00:00"/>
        <d v="2016-12-19T00:00:00"/>
        <d v="2016-12-18T00:00:00"/>
        <d v="2016-12-17T00:00:00"/>
        <d v="2016-12-16T00:00:00"/>
        <d v="2016-12-15T00:00:00"/>
        <d v="2016-12-14T00:00:00"/>
        <d v="2016-12-13T00:00:00"/>
        <d v="2016-12-12T00:00:00"/>
        <d v="2016-12-11T00:00:00"/>
        <d v="2016-12-10T00:00:00"/>
        <d v="2016-12-09T00:00:00"/>
        <d v="2016-12-08T00:00:00"/>
        <d v="2016-12-07T00:00:00"/>
        <d v="2016-12-06T00:00:00"/>
        <d v="2016-12-05T00:00:00"/>
        <d v="2016-12-04T00:00:00"/>
        <d v="2016-12-03T00:00:00"/>
        <d v="2016-12-02T00:00:00"/>
        <d v="2016-12-01T00:00:00"/>
        <d v="2016-11-30T00:00:00"/>
        <d v="2016-11-29T00:00:00"/>
        <d v="2016-11-28T00:00:00"/>
        <d v="2016-11-27T00:00:00"/>
        <d v="2016-11-26T00:00:00"/>
        <d v="2016-11-25T00:00:00"/>
        <d v="2016-11-24T00:00:00"/>
        <d v="2016-11-23T00:00:00"/>
        <d v="2016-11-22T00:00:00"/>
        <d v="2016-11-21T00:00:00"/>
        <d v="2016-11-20T00:00:00"/>
        <d v="2016-11-19T00:00:00"/>
        <d v="2016-11-18T00:00:00"/>
        <d v="2016-11-17T00:00:00"/>
        <d v="2016-11-16T00:00:00"/>
        <d v="2016-11-15T00:00:00"/>
        <d v="2016-11-14T00:00:00"/>
        <d v="2016-11-13T00:00:00"/>
        <d v="2016-11-12T00:00:00"/>
        <d v="2016-11-11T00:00:00"/>
        <d v="2016-11-10T00:00:00"/>
        <d v="2016-11-09T00:00:00"/>
        <d v="2016-11-08T00:00:00"/>
        <d v="2016-11-07T00:00:00"/>
        <d v="2016-11-06T00:00:00"/>
        <d v="2016-11-05T00:00:00"/>
        <d v="2016-11-04T00:00:00"/>
        <d v="2016-11-03T00:00:00"/>
        <d v="2016-11-02T00:00:00"/>
        <d v="2016-11-01T00:00:00"/>
        <d v="2016-10-31T00:00:00"/>
        <d v="2016-10-30T00:00:00"/>
        <d v="2016-10-29T00:00:00"/>
        <d v="2016-10-28T00:00:00"/>
        <d v="2016-10-27T00:00:00"/>
        <d v="2016-10-26T00:00:00"/>
        <d v="2016-10-25T00:00:00"/>
        <d v="2016-10-24T00:00:00"/>
        <d v="2016-10-23T00:00:00"/>
        <d v="2016-10-22T00:00:00"/>
        <d v="2016-10-21T00:00:00"/>
        <d v="2016-10-20T00:00:00"/>
        <d v="2016-10-19T00:00:00"/>
        <d v="2016-10-18T00:00:00"/>
        <d v="2016-10-17T00:00:00"/>
        <d v="2016-10-16T00:00:00"/>
        <d v="2016-10-15T00:00:00"/>
        <d v="2016-10-14T00:00:00"/>
        <d v="2016-10-13T00:00:00"/>
        <d v="2016-10-12T00:00:00"/>
        <d v="2016-10-11T00:00:00"/>
        <d v="2016-10-10T00:00:00"/>
        <d v="2016-10-09T00:00:00"/>
        <d v="2016-10-08T00:00:00"/>
        <d v="2016-10-07T00:00:00"/>
        <d v="2016-10-06T00:00:00"/>
        <d v="2016-10-05T00:00:00"/>
        <d v="2016-10-04T00:00:00"/>
        <d v="2016-10-03T00:00:00"/>
        <d v="2016-10-02T00:00:00"/>
        <d v="2016-10-01T00:00:00"/>
        <d v="2016-09-30T00:00:00"/>
        <d v="2016-09-29T00:00:00"/>
        <d v="2016-09-28T00:00:00"/>
        <d v="2016-09-27T00:00:00"/>
        <d v="2016-09-26T00:00:00"/>
        <d v="2016-09-25T00:00:00"/>
        <d v="2016-09-24T00:00:00"/>
        <d v="2016-09-23T00:00:00"/>
        <d v="2016-09-22T00:00:00"/>
        <d v="2016-09-21T00:00:00"/>
        <d v="2016-09-20T00:00:00"/>
        <d v="2016-09-19T00:00:00"/>
        <d v="2016-09-18T00:00:00"/>
        <d v="2016-09-17T00:00:00"/>
        <d v="2016-09-16T00:00:00"/>
        <d v="2016-09-15T00:00:00"/>
        <d v="2016-09-14T00:00:00"/>
        <d v="2016-09-13T00:00:00"/>
        <d v="2016-09-12T00:00:00"/>
        <d v="2016-09-11T00:00:00"/>
        <d v="2016-09-10T00:00:00"/>
        <d v="2016-09-09T00:00:00"/>
        <d v="2016-09-08T00:00:00"/>
        <d v="2016-09-07T00:00:00"/>
        <d v="2016-09-06T00:00:00"/>
        <d v="2016-09-05T00:00:00"/>
        <d v="2016-09-04T00:00:00"/>
        <d v="2016-09-03T00:00:00"/>
        <d v="2016-09-02T00:00:00"/>
        <d v="2016-09-01T00:00:00"/>
        <d v="2016-08-31T00:00:00"/>
        <d v="2016-08-30T00:00:00"/>
        <d v="2016-08-29T00:00:00"/>
        <d v="2016-08-28T00:00:00"/>
        <d v="2016-08-27T00:00:00"/>
        <d v="2016-08-26T00:00:00"/>
        <d v="2016-08-25T00:00:00"/>
        <d v="2016-08-24T00:00:00"/>
        <d v="2016-08-23T00:00:00"/>
        <d v="2016-08-22T00:00:00"/>
        <d v="2016-08-21T00:00:00"/>
        <d v="2016-08-20T00:00:00"/>
        <d v="2016-08-19T00:00:00"/>
        <d v="2016-08-18T00:00:00"/>
        <d v="2016-08-17T00:00:00"/>
        <d v="2016-08-16T00:00:00"/>
        <d v="2016-08-15T00:00:00"/>
        <d v="2016-08-14T00:00:00"/>
        <d v="2016-08-13T00:00:00"/>
        <d v="2016-08-12T00:00:00"/>
        <d v="2016-08-11T00:00:00"/>
        <d v="2016-08-10T00:00:00"/>
        <d v="2016-08-09T00:00:00"/>
        <d v="2016-08-08T00:00:00"/>
        <d v="2016-08-07T00:00:00"/>
        <d v="2016-08-06T00:00:00"/>
        <d v="2016-08-05T00:00:00"/>
        <d v="2016-08-04T00:00:00"/>
        <d v="2016-08-03T00:00:00"/>
        <d v="2016-08-02T00:00:00"/>
        <d v="2016-08-01T00:00:00"/>
        <d v="2016-07-31T00:00:00"/>
        <d v="2016-07-30T00:00:00"/>
        <d v="2016-07-29T00:00:00"/>
        <d v="2016-07-28T00:00:00"/>
        <d v="2016-07-27T00:00:00"/>
        <d v="2016-07-26T00:00:00"/>
        <d v="2016-07-25T00:00:00"/>
        <d v="2016-07-24T00:00:00"/>
        <d v="2016-07-23T00:00:00"/>
        <d v="2016-07-22T00:00:00"/>
        <d v="2016-07-21T00:00:00"/>
        <d v="2016-07-20T00:00:00"/>
        <d v="2016-07-19T00:00:00"/>
        <d v="2016-07-18T00:00:00"/>
        <d v="2016-07-17T00:00:00"/>
        <d v="2016-07-16T00:00:00"/>
        <d v="2016-07-15T00:00:00"/>
        <d v="2016-07-14T00:00:00"/>
        <d v="2016-07-13T00:00:00"/>
        <d v="2016-07-12T00:00:00"/>
        <d v="2016-07-11T00:00:00"/>
        <d v="2016-07-10T00:00:00"/>
        <d v="2016-07-09T00:00:00"/>
        <d v="2016-07-08T00:00:00"/>
        <d v="2016-07-07T00:00:00"/>
        <d v="2016-07-06T00:00:00"/>
        <d v="2016-07-05T00:00:00"/>
        <d v="2016-07-04T00:00:00"/>
        <d v="2016-07-03T00:00:00"/>
        <d v="2016-07-02T00:00:00"/>
        <d v="2016-07-01T00:00:00"/>
        <d v="2016-06-30T00:00:00"/>
        <d v="2016-06-29T00:00:00"/>
        <d v="2016-06-28T00:00:00"/>
        <d v="2016-06-27T00:00:00"/>
        <d v="2016-06-26T00:00:00"/>
        <d v="2016-06-25T00:00:00"/>
        <d v="2016-06-24T00:00:00"/>
        <d v="2016-06-23T00:00:00"/>
        <d v="2016-06-22T00:00:00"/>
        <d v="2016-06-21T00:00:00"/>
        <d v="2016-06-20T00:00:00"/>
        <d v="2016-06-19T00:00:00"/>
        <d v="2016-06-18T00:00:00"/>
        <d v="2016-06-17T00:00:00"/>
        <d v="2016-06-16T00:00:00"/>
        <d v="2016-06-15T00:00:00"/>
        <d v="2016-06-14T00:00:00"/>
        <d v="2016-06-13T00:00:00"/>
        <d v="2016-06-12T00:00:00"/>
        <d v="2016-06-11T00:00:00"/>
        <d v="2016-06-10T00:00:00"/>
        <d v="2016-06-09T00:00:00"/>
        <d v="2016-06-08T00:00:00"/>
        <d v="2016-06-07T00:00:00"/>
        <d v="2016-06-06T00:00:00"/>
        <d v="2016-06-05T00:00:00"/>
        <d v="2016-06-04T00:00:00"/>
        <d v="2016-06-03T00:00:00"/>
        <d v="2016-06-02T00:00:00"/>
        <d v="2016-06-01T00:00:00"/>
        <d v="2016-05-31T00:00:00"/>
        <d v="2016-05-30T00:00:00"/>
        <d v="2016-05-29T00:00:00"/>
        <d v="2016-05-28T00:00:00"/>
        <d v="2016-05-27T00:00:00"/>
        <d v="2016-05-26T00:00:00"/>
        <d v="2016-05-25T00:00:00"/>
        <d v="2016-05-24T00:00:00"/>
        <d v="2016-05-23T00:00:00"/>
        <d v="2016-05-22T00:00:00"/>
        <d v="2016-05-21T00:00:00"/>
        <d v="2016-05-20T00:00:00"/>
        <d v="2016-05-19T00:00:00"/>
        <d v="2016-05-18T00:00:00"/>
        <d v="2016-05-17T00:00:00"/>
        <d v="2016-05-16T00:00:00"/>
        <d v="2016-05-15T00:00:00"/>
        <d v="2016-05-14T00:00:00"/>
        <d v="2016-05-13T00:00:00"/>
        <d v="2016-05-12T00:00:00"/>
        <d v="2016-05-11T00:00:00"/>
        <d v="2016-05-10T00:00:00"/>
        <d v="2016-05-09T00:00:00"/>
        <d v="2016-05-08T00:00:00"/>
        <d v="2016-05-07T00:00:00"/>
        <d v="2016-05-06T00:00:00"/>
        <d v="2016-05-05T00:00:00"/>
        <d v="2016-05-04T00:00:00"/>
        <d v="2016-05-03T00:00:00"/>
        <d v="2016-05-02T00:00:00"/>
        <d v="2016-05-01T00:00:00"/>
        <d v="2016-04-30T00:00:00"/>
        <d v="2016-04-29T00:00:00"/>
        <d v="2016-04-28T00:00:00"/>
        <d v="2016-04-27T00:00:00"/>
        <d v="2016-04-26T00:00:00"/>
        <d v="2016-04-25T00:00:00"/>
        <d v="2016-04-24T00:00:00"/>
        <d v="2016-04-23T00:00:00"/>
        <d v="2016-04-22T00:00:00"/>
        <d v="2016-04-21T00:00:00"/>
        <d v="2016-04-20T00:00:00"/>
        <d v="2016-04-19T00:00:00"/>
        <d v="2016-04-18T00:00:00"/>
        <d v="2016-04-17T00:00:00"/>
        <d v="2016-04-16T00:00:00"/>
        <d v="2016-04-15T00:00:00"/>
        <d v="2016-04-14T00:00:00"/>
        <d v="2016-04-13T00:00:00"/>
        <d v="2016-04-12T00:00:00"/>
        <d v="2016-04-11T00:00:00"/>
        <d v="2016-04-10T00:00:00"/>
        <d v="2016-04-09T00:00:00"/>
        <d v="2016-04-08T00:00:00"/>
        <d v="2016-04-07T00:00:00"/>
        <d v="2016-04-06T00:00:00"/>
        <d v="2016-04-05T00:00:00"/>
        <d v="2016-04-04T00:00:00"/>
        <d v="2016-04-03T00:00:00"/>
        <d v="2016-04-02T00:00:00"/>
        <d v="2016-04-01T00:00:00"/>
        <d v="2016-03-31T00:00:00"/>
        <d v="2016-03-29T00:00:00"/>
        <d v="2016-03-28T00:00:00"/>
        <d v="2016-03-27T00:00:00"/>
        <d v="2016-03-26T00:00:00"/>
        <d v="2016-03-25T00:00:00"/>
        <d v="2016-03-24T00:00:00"/>
        <d v="2016-03-23T00:00:00"/>
        <d v="2016-03-22T00:00:00"/>
        <d v="2016-03-21T00:00:00"/>
        <d v="2016-03-20T00:00:00"/>
        <d v="2016-03-19T00:00:00"/>
        <d v="2016-03-18T00:00:00"/>
        <d v="2016-03-17T00:00:00"/>
        <d v="2016-03-16T00:00:00"/>
        <d v="2016-03-15T00:00:00"/>
        <d v="2016-03-14T00:00:00"/>
        <d v="2016-03-13T00:00:00"/>
        <d v="2016-03-12T00:00:00"/>
        <d v="2016-03-11T00:00:00"/>
        <d v="2016-03-10T00:00:00"/>
        <d v="2016-03-09T00:00:00"/>
        <d v="2016-03-08T00:00:00"/>
        <d v="2016-03-07T00:00:00"/>
        <d v="2016-03-06T00:00:00"/>
        <d v="2016-03-05T00:00:00"/>
        <d v="2016-03-04T00:00:00"/>
        <d v="2016-03-03T00:00:00"/>
        <d v="2016-03-02T00:00:00"/>
        <d v="2016-03-01T00:00:00"/>
        <d v="2016-02-29T00:00:00"/>
        <d v="2016-02-28T00:00:00"/>
        <d v="2016-02-27T00:00:00"/>
        <d v="2016-02-26T00:00:00"/>
        <d v="2016-02-25T00:00:00"/>
        <d v="2016-02-24T00:00:00"/>
        <d v="2016-02-23T00:00:00"/>
        <d v="2016-02-22T00:00:00"/>
        <d v="2016-02-21T00:00:00"/>
        <d v="2016-02-20T00:00:00"/>
        <d v="2016-02-19T00:00:00"/>
        <d v="2016-02-18T00:00:00"/>
        <d v="2016-02-17T00:00:00"/>
        <d v="2016-02-16T00:00:00"/>
        <d v="2016-02-15T00:00:00"/>
        <d v="2016-02-14T00:00:00"/>
        <d v="2016-02-13T00:00:00"/>
        <d v="2016-02-12T00:00:00"/>
        <d v="2016-02-11T00:00:00"/>
        <d v="2016-02-10T00:00:00"/>
        <d v="2016-02-09T00:00:00"/>
        <d v="2016-02-08T00:00:00"/>
        <d v="2016-02-07T00:00:00"/>
        <d v="2016-02-06T00:00:00"/>
        <d v="2016-02-05T00:00:00"/>
        <d v="2016-02-04T00:00:00"/>
        <d v="2016-02-03T00:00:00"/>
        <d v="2016-02-02T00:00:00"/>
        <d v="2016-02-01T00:00:00"/>
        <d v="2016-01-31T00:00:00"/>
        <d v="2016-01-30T00:00:00"/>
        <d v="2016-01-29T00:00:00"/>
        <d v="2016-01-28T00:00:00"/>
        <d v="2016-01-27T00:00:00"/>
        <d v="2016-01-26T00:00:00"/>
        <d v="2016-01-25T00:00:00"/>
        <d v="2016-01-24T00:00:00"/>
        <d v="2016-01-23T00:00:00"/>
        <d v="2016-01-22T00:00:00"/>
        <d v="2016-01-21T00:00:00"/>
        <d v="2016-01-20T00:00:00"/>
        <d v="2016-01-19T00:00:00"/>
        <d v="2016-01-18T00:00:00"/>
        <d v="2016-01-17T00:00:00"/>
        <d v="2016-01-16T00:00:00"/>
        <d v="2016-01-15T00:00:00"/>
        <d v="2016-01-14T00:00:00"/>
        <d v="2016-01-13T00:00:00"/>
        <d v="2016-01-12T00:00:00"/>
        <d v="2016-01-11T00:00:00"/>
        <d v="2016-01-10T00:00:00"/>
        <d v="2016-01-09T00:00:00"/>
        <d v="2016-01-08T00:00:00"/>
        <d v="2016-01-07T00:00:00"/>
        <d v="2016-01-06T00:00:00"/>
        <d v="2016-01-05T00:00:00"/>
        <d v="2016-01-04T00:00:00"/>
        <d v="2016-01-03T00:00:00"/>
        <d v="2016-01-02T00:00:00"/>
        <d v="2016-01-01T00:00:00"/>
        <d v="2015-12-31T00:00:00"/>
        <d v="2015-12-30T00:00:00"/>
        <d v="2015-12-29T00:00:00"/>
        <d v="2015-12-28T00:00:00"/>
        <d v="2015-12-27T00:00:00"/>
        <d v="2015-12-26T00:00:00"/>
        <d v="2015-12-25T00:00:00"/>
        <d v="2015-12-24T00:00:00"/>
        <d v="2015-12-23T00:00:00"/>
        <d v="2015-12-22T00:00:00"/>
        <d v="2015-12-21T00:00:00"/>
        <d v="2015-12-20T00:00:00"/>
        <d v="2015-12-19T00:00:00"/>
        <d v="2015-12-18T00:00:00"/>
        <d v="2015-12-17T00:00:00"/>
        <d v="2015-12-16T00:00:00"/>
        <d v="2015-12-15T00:00:00"/>
        <d v="2015-12-14T00:00:00"/>
        <d v="2015-12-13T00:00:00"/>
        <d v="2015-12-12T00:00:00"/>
        <d v="2015-12-11T00:00:00"/>
        <d v="2015-12-10T00:00:00"/>
        <d v="2015-12-09T00:00:00"/>
        <d v="2015-12-08T00:00:00"/>
        <d v="2015-12-03T00:00:00"/>
        <d v="2015-12-02T00:00:00"/>
        <d v="2015-12-01T00:00:00"/>
        <d v="2015-11-30T00:00:00"/>
        <d v="2015-11-29T00:00:00"/>
        <d v="2015-11-28T00:00:00"/>
        <d v="2015-11-27T00:00:00"/>
        <d v="2015-11-26T00:00:00"/>
        <d v="2015-11-25T00:00:00"/>
        <d v="2015-11-24T00:00:00"/>
        <d v="2015-11-23T00:00:00"/>
        <d v="2015-11-22T00:00:00"/>
        <d v="2015-11-21T00:00:00"/>
        <d v="2015-11-20T00:00:00"/>
        <d v="2015-11-19T00:00:00"/>
        <d v="2015-11-18T00:00:00"/>
        <d v="2015-11-17T00:00:00"/>
        <d v="2015-11-16T00:00:00"/>
        <d v="2015-11-15T00:00:00"/>
        <d v="2015-11-14T00:00:00"/>
        <d v="2015-11-13T00:00:00"/>
        <d v="2015-11-12T00:00:00"/>
        <d v="2015-11-11T00:00:00"/>
        <d v="2015-11-10T00:00:00"/>
        <d v="2015-11-09T00:00:00"/>
        <d v="2015-11-08T00:00:00"/>
        <d v="2015-11-07T00:00:00"/>
        <d v="2015-11-06T00:00:00"/>
        <d v="2015-11-05T00:00:00"/>
        <d v="2015-11-04T00:00:00"/>
        <d v="2015-11-03T00:00:00"/>
        <d v="2015-11-02T00:00:00"/>
        <d v="2015-11-01T00:00:00"/>
        <d v="2015-10-31T00:00:00"/>
        <d v="2015-10-30T00:00:00"/>
        <d v="2015-10-29T00:00:00"/>
        <d v="2015-10-28T00:00:00"/>
        <d v="2015-10-27T00:00:00"/>
        <d v="2015-10-26T00:00:00"/>
        <d v="2015-10-24T00:00:00"/>
        <d v="2015-10-23T00:00:00"/>
        <d v="2015-10-22T00:00:00"/>
        <d v="2015-10-21T00:00:00"/>
        <d v="2015-10-20T00:00:00"/>
        <d v="2015-10-19T00:00:00"/>
        <d v="2015-10-18T00:00:00"/>
        <d v="2015-10-17T00:00:00"/>
        <d v="2015-10-16T00:00:00"/>
        <d v="2015-10-15T00:00:00"/>
        <d v="2015-10-14T00:00:00"/>
        <d v="2015-10-13T00:00:00"/>
        <d v="2015-10-12T00:00:00"/>
        <d v="2015-10-11T00:00:00"/>
        <d v="2015-10-10T00:00:00"/>
        <d v="2015-10-09T00:00:00"/>
        <d v="2015-10-08T00:00:00"/>
        <d v="2015-10-07T00:00:00"/>
        <d v="2015-10-06T00:00:00"/>
        <d v="2015-10-05T00:00:00"/>
        <d v="2015-10-04T00:00:00"/>
        <d v="2015-10-03T00:00:00"/>
        <d v="2015-10-02T00:00:00"/>
        <d v="2015-10-01T00:00:00"/>
        <d v="2015-09-30T00:00:00"/>
        <d v="2015-09-29T00:00:00"/>
        <d v="2015-09-28T00:00:00"/>
        <d v="2015-09-27T00:00:00"/>
        <d v="2015-09-26T00:00:00"/>
        <d v="2015-09-25T00:00:00"/>
        <d v="2015-09-24T00:00:00"/>
        <d v="2015-09-23T00:00:00"/>
        <d v="2015-09-22T00:00:00"/>
        <d v="2015-09-21T00:00:00"/>
        <d v="2015-09-20T00:00:00"/>
        <d v="2015-09-19T00:00:00"/>
        <d v="2015-09-18T00:00:00"/>
        <d v="2015-09-17T00:00:00"/>
        <d v="2015-09-16T00:00:00"/>
        <d v="2015-09-15T00:00:00"/>
        <d v="2015-09-14T00:00:00"/>
        <d v="2015-09-13T00:00:00"/>
        <d v="2015-09-12T00:00:00"/>
        <d v="2015-09-11T00:00:00"/>
        <d v="2015-09-10T00:00:00"/>
        <d v="2015-09-09T00:00:00"/>
        <d v="2015-09-08T00:00:00"/>
        <d v="2015-09-07T00:00:00"/>
        <d v="2015-09-06T00:00:00"/>
        <d v="2015-09-05T00:00:00"/>
        <d v="2015-09-04T00:00:00"/>
        <d v="2015-09-03T00:00:00"/>
        <d v="2015-09-02T00:00:00"/>
        <d v="2015-09-01T00:00:00"/>
        <d v="2015-08-31T00:00:00"/>
        <d v="2015-08-30T00:00:00"/>
        <d v="2015-08-29T00:00:00"/>
        <d v="2015-08-28T00:00:00"/>
        <d v="2015-08-27T00:00:00"/>
        <d v="2015-08-26T00:00:00"/>
        <d v="2015-08-25T00:00:00"/>
        <d v="2015-08-24T00:00:00"/>
        <d v="2015-08-23T00:00:00"/>
        <d v="2015-08-22T00:00:00"/>
        <d v="2015-08-21T00:00:00"/>
        <d v="2015-08-20T00:00:00"/>
        <d v="2015-08-19T00:00:00"/>
        <d v="2015-08-18T00:00:00"/>
        <d v="2015-08-17T00:00:00"/>
        <d v="2015-08-16T00:00:00"/>
        <d v="2015-08-15T00:00:00"/>
        <d v="2015-08-14T00:00:00"/>
        <d v="2015-08-13T00:00:00"/>
        <d v="2015-08-12T00:00:00"/>
        <d v="2015-08-11T00:00:00"/>
        <d v="2015-08-10T00:00:00"/>
        <d v="2015-08-09T00:00:00"/>
        <d v="2015-08-08T00:00:00"/>
        <d v="2015-08-07T00:00:00"/>
        <d v="2015-08-06T00:00:00"/>
        <d v="2015-08-05T00:00:00"/>
        <d v="2015-08-04T00:00:00"/>
        <d v="2015-08-03T00:00:00"/>
        <d v="2015-08-02T00:00:00"/>
        <d v="2015-08-01T00:00:00"/>
        <d v="2015-07-31T00:00:00"/>
        <d v="2015-07-30T00:00:00"/>
        <d v="2015-07-29T00:00:00"/>
        <d v="2015-07-28T00:00:00"/>
        <d v="2015-07-27T00:00:00"/>
        <d v="2015-07-26T00:00:00"/>
        <d v="2015-07-25T00:00:00"/>
        <d v="2015-07-24T00:00:00"/>
        <d v="2015-07-23T00:00:00"/>
        <d v="2015-07-22T00:00:00"/>
        <d v="2015-07-21T00:00:00"/>
        <d v="2015-07-20T00:00:00"/>
        <d v="2015-07-19T00:00:00"/>
        <d v="2015-07-18T00:00:00"/>
        <d v="2015-07-17T00:00:00"/>
        <d v="2015-07-16T00:00:00"/>
        <d v="2015-07-15T00:00:00"/>
        <d v="2015-07-14T00:00:00"/>
        <d v="2015-07-13T00:00:00"/>
        <d v="2015-07-12T00:00:00"/>
        <d v="2015-07-11T00:00:00"/>
        <d v="2015-07-10T00:00:00"/>
        <d v="2015-07-09T00:00:00"/>
        <d v="2015-07-08T00:00:00"/>
        <d v="2015-07-07T00:00:00"/>
        <d v="2015-07-06T00:00:00"/>
        <d v="2015-07-05T00:00:00"/>
        <d v="2015-07-04T00:00:00"/>
        <d v="2015-07-03T00:00:00"/>
        <d v="2015-07-02T00:00:00"/>
        <d v="2015-07-01T00:00:00"/>
        <d v="2015-06-30T00:00:00"/>
        <d v="2015-06-29T00:00:00"/>
        <d v="2015-06-28T00:00:00"/>
        <d v="2015-06-27T00:00:00"/>
        <d v="2015-06-26T00:00:00"/>
        <d v="2015-06-25T00:00:00"/>
        <d v="2015-06-24T00:00:00"/>
        <d v="2015-06-23T00:00:00"/>
        <d v="2015-06-22T00:00:00"/>
        <d v="2015-06-21T00:00:00"/>
        <d v="2015-06-20T00:00:00"/>
        <d v="2015-06-19T00:00:00"/>
        <d v="2015-06-18T00:00:00"/>
        <d v="2015-06-17T00:00:00"/>
        <d v="2015-06-16T00:00:00"/>
        <d v="2015-06-15T00:00:00"/>
        <d v="2015-06-14T00:00:00"/>
        <d v="2015-06-13T00:00:00"/>
        <d v="2015-06-12T00:00:00"/>
        <d v="2015-06-11T00:00:00"/>
        <d v="2015-06-10T00:00:00"/>
        <d v="2015-06-09T00:00:00"/>
        <d v="2015-06-08T00:00:00"/>
        <d v="2015-06-07T00:00:00"/>
        <d v="2015-06-06T00:00:00"/>
        <d v="2015-06-05T00:00:00"/>
        <d v="2015-06-04T00:00:00"/>
        <d v="2015-06-03T00:00:00"/>
        <d v="2015-06-02T00:00:00"/>
        <d v="2015-06-01T00:00:00"/>
        <d v="2015-05-31T00:00:00"/>
        <d v="2015-05-30T00:00:00"/>
        <d v="2015-05-29T00:00:00"/>
        <d v="2015-05-28T00:00:00"/>
        <d v="2015-05-27T00:00:00"/>
        <d v="2015-05-26T00:00:00"/>
        <d v="2015-05-25T00:00:00"/>
        <d v="2015-05-24T00:00:00"/>
        <d v="2015-05-23T00:00:00"/>
        <d v="2015-05-22T00:00:00"/>
        <d v="2015-05-21T00:00:00"/>
        <d v="2015-05-20T00:00:00"/>
        <d v="2015-05-19T00:00:00"/>
        <d v="2015-05-18T00:00:00"/>
        <d v="2015-05-17T00:00:00"/>
        <d v="2015-05-16T00:00:00"/>
        <d v="2015-05-15T00:00:00"/>
        <d v="2015-05-14T00:00:00"/>
        <d v="2015-05-13T00:00:00"/>
        <d v="2015-05-12T00:00:00"/>
        <d v="2015-05-11T00:00:00"/>
        <d v="2015-05-10T00:00:00"/>
        <d v="2015-05-09T00:00:00"/>
        <d v="2015-05-08T00:00:00"/>
        <d v="2015-05-07T00:00:00"/>
        <d v="2015-05-06T00:00:00"/>
        <d v="2015-05-05T00:00:00"/>
        <d v="2015-05-04T00:00:00"/>
        <d v="2015-05-03T00:00:00"/>
        <d v="2015-05-02T00:00:00"/>
        <d v="2015-05-01T00:00:00"/>
        <d v="2015-04-30T00:00:00"/>
        <d v="2015-04-29T00:00:00"/>
        <d v="2015-04-28T00:00:00"/>
        <d v="2015-04-27T00:00:00"/>
        <d v="2015-04-26T00:00:00"/>
        <d v="2015-04-25T00:00:00"/>
        <d v="2015-04-24T00:00:00"/>
        <d v="2015-04-23T00:00:00"/>
        <d v="2015-04-22T00:00:00"/>
        <d v="2015-04-21T00:00:00"/>
        <d v="2015-04-16T00:00:00"/>
        <d v="2015-04-15T00:00:00"/>
        <d v="2015-04-14T00:00:00"/>
        <d v="2015-04-13T00:00:00"/>
        <d v="2015-04-12T00:00:00"/>
        <d v="2015-04-11T00:00:00"/>
        <d v="2015-04-10T00:00:00"/>
        <d v="2015-04-09T00:00:00"/>
        <d v="2015-04-08T00:00:00"/>
        <d v="2015-04-07T00:00:00"/>
        <d v="2015-04-06T00:00:00"/>
        <d v="2015-04-05T00:00:00"/>
        <d v="2015-04-04T00:00:00"/>
        <d v="2015-04-03T00:00:00"/>
        <d v="2015-04-02T00:00:00"/>
        <d v="2015-04-01T00:00:00"/>
        <d v="2015-03-31T00:00:00"/>
        <d v="2015-03-30T00:00:00"/>
        <d v="2015-03-29T00:00:00"/>
        <d v="2015-03-28T00:00:00"/>
        <d v="2015-03-27T00:00:00"/>
        <d v="2015-03-26T00:00:00"/>
        <d v="2015-03-25T00:00:00"/>
        <d v="2015-03-24T00:00:00"/>
        <d v="2015-03-23T00:00:00"/>
        <d v="2015-03-22T00:00:00"/>
        <d v="2015-03-21T00:00:00"/>
        <d v="2015-03-20T00:00:00"/>
        <d v="2015-03-19T00:00:00"/>
        <d v="2015-03-18T00:00:00"/>
        <d v="2015-03-17T00:00:00"/>
        <d v="2015-03-16T00:00:00"/>
        <d v="2015-03-15T00:00:00"/>
        <d v="2015-03-14T00:00:00"/>
        <d v="2015-03-13T00:00:00"/>
        <d v="2015-03-12T00:00:00"/>
        <d v="2015-03-11T00:00:00"/>
        <d v="2015-03-10T00:00:00"/>
        <d v="2015-03-09T00:00:00"/>
        <d v="2015-03-08T00:00:00"/>
        <d v="2015-03-07T00:00:00"/>
        <d v="2015-03-06T00:00:00"/>
        <d v="2015-03-05T00:00:00"/>
        <d v="2015-03-04T00:00:00"/>
        <d v="2015-03-03T00:00:00"/>
        <d v="2015-03-02T00:00:00"/>
        <d v="2015-03-01T00:00:00"/>
        <d v="2015-02-28T00:00:00"/>
        <d v="2015-02-27T00:00:00"/>
        <d v="2015-02-26T00:00:00"/>
        <d v="2015-02-25T00:00:00"/>
        <d v="2015-02-24T00:00:00"/>
        <d v="2015-02-23T00:00:00"/>
        <d v="2015-02-22T00:00:00"/>
        <d v="2015-02-21T00:00:00"/>
        <d v="2015-02-20T00:00:00"/>
        <d v="2015-02-19T00:00:00"/>
        <d v="2015-02-18T00:00:00"/>
        <d v="2015-02-17T00:00:00"/>
        <d v="2015-02-16T00:00:00"/>
        <d v="2015-02-15T00:00:00"/>
        <d v="2015-02-14T00:00:00"/>
        <d v="2015-02-13T00:00:00"/>
        <d v="2015-02-12T00:00:00"/>
        <d v="2015-02-11T00:00:00"/>
        <d v="2015-02-10T00:00:00"/>
        <d v="2015-02-09T00:00:00"/>
        <d v="2015-02-08T00:00:00"/>
        <d v="2015-02-07T00:00:00"/>
        <d v="2015-02-06T00:00:00"/>
        <d v="2015-02-05T00:00:00"/>
        <d v="2015-02-04T00:00:00"/>
        <d v="2015-02-03T00:00:00"/>
        <d v="2015-02-02T00:00:00"/>
        <d v="2015-02-01T00:00:00"/>
        <d v="2015-01-31T00:00:00"/>
        <d v="2015-01-30T00:00:00"/>
        <d v="2015-01-29T00:00:00"/>
        <d v="2015-01-28T00:00:00"/>
        <d v="2015-01-27T00:00:00"/>
        <d v="2015-01-26T00:00:00"/>
        <d v="2015-01-25T00:00:00"/>
        <d v="2015-01-24T00:00:00"/>
        <d v="2015-01-23T00:00:00"/>
        <d v="2015-01-22T00:00:00"/>
        <d v="2015-01-21T00:00:00"/>
        <d v="2015-01-20T00:00:00"/>
        <d v="2015-01-19T00:00:00"/>
        <d v="2015-01-18T00:00:00"/>
        <d v="2015-01-17T00:00:00"/>
        <d v="2015-01-16T00:00:00"/>
        <d v="2015-01-15T00:00:00"/>
        <d v="2015-01-14T00:00:00"/>
        <d v="2015-01-13T00:00:00"/>
        <d v="2015-01-12T00:00:00"/>
        <d v="2015-01-11T00:00:00"/>
        <d v="2015-01-10T00:00:00"/>
        <d v="2015-01-09T00:00:00"/>
        <d v="2015-01-08T00:00:00"/>
        <d v="2015-01-07T00:00:00"/>
        <d v="2015-01-06T00:00:00"/>
        <d v="2015-01-05T00:00:00"/>
        <d v="2015-01-04T00:00:00"/>
        <d v="2015-01-03T00:00:00"/>
        <d v="2015-01-02T00:00:00"/>
        <d v="2015-01-01T00:00:00"/>
      </sharedItems>
      <fieldGroup par="3" base="0">
        <rangePr groupBy="months" startDate="2015-01-01T00:00:00" endDate="2017-01-01T00:00:00"/>
        <groupItems count="14">
          <s v="&lt;2015-01-01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2017-01-01"/>
        </groupItems>
      </fieldGroup>
    </cacheField>
    <cacheField name="Zatrzymani nietrzeźwi kierujący" numFmtId="0">
      <sharedItems containsSemiMixedTypes="0" containsString="0" containsNumber="1" containsInteger="1" minValue="78" maxValue="629"/>
    </cacheField>
    <cacheField name="Kwartały" numFmtId="0" databaseField="0">
      <fieldGroup base="0">
        <rangePr groupBy="quarters" startDate="2015-01-01T00:00:00" endDate="2017-01-01T00:00:00"/>
        <groupItems count="6">
          <s v="&lt;2015-01-01"/>
          <s v="Kwartał1"/>
          <s v="Kwartał2"/>
          <s v="Kwartał3"/>
          <s v="Kwartał4"/>
          <s v="&gt;2017-01-01"/>
        </groupItems>
      </fieldGroup>
    </cacheField>
    <cacheField name="Lata" numFmtId="0" databaseField="0">
      <fieldGroup base="0">
        <rangePr groupBy="years" startDate="2015-01-01T00:00:00" endDate="2017-01-01T00:00:00"/>
        <groupItems count="5">
          <s v="&lt;2015-01-01"/>
          <s v="2015"/>
          <s v="2016"/>
          <s v="2017"/>
          <s v="&gt;2017-01-0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rta Uchimiak" refreshedDate="42835.870868287035" createdVersion="6" refreshedVersion="6" minRefreshableVersion="3" recordCount="367">
  <cacheSource type="worksheet">
    <worksheetSource ref="B1:C368" sheet="2016"/>
  </cacheSource>
  <cacheFields count="3">
    <cacheField name="Data" numFmtId="166">
      <sharedItems containsSemiMixedTypes="0" containsNonDate="0" containsDate="1" containsString="0" minDate="2016-01-01T00:00:00" maxDate="2017-01-01T00:00:00" count="365">
        <d v="2016-12-31T00:00:00"/>
        <d v="2016-12-30T00:00:00"/>
        <d v="2016-12-29T00:00:00"/>
        <d v="2016-12-28T00:00:00"/>
        <d v="2016-12-27T00:00:00"/>
        <d v="2016-12-26T00:00:00"/>
        <d v="2016-12-25T00:00:00"/>
        <d v="2016-12-24T00:00:00"/>
        <d v="2016-12-23T00:00:00"/>
        <d v="2016-12-22T00:00:00"/>
        <d v="2016-12-21T00:00:00"/>
        <d v="2016-12-20T00:00:00"/>
        <d v="2016-12-19T00:00:00"/>
        <d v="2016-12-18T00:00:00"/>
        <d v="2016-12-17T00:00:00"/>
        <d v="2016-12-16T00:00:00"/>
        <d v="2016-12-15T00:00:00"/>
        <d v="2016-12-14T00:00:00"/>
        <d v="2016-12-13T00:00:00"/>
        <d v="2016-12-12T00:00:00"/>
        <d v="2016-12-11T00:00:00"/>
        <d v="2016-12-10T00:00:00"/>
        <d v="2016-12-09T00:00:00"/>
        <d v="2016-12-08T00:00:00"/>
        <d v="2016-12-07T00:00:00"/>
        <d v="2016-12-06T00:00:00"/>
        <d v="2016-12-05T00:00:00"/>
        <d v="2016-12-04T00:00:00"/>
        <d v="2016-12-03T00:00:00"/>
        <d v="2016-12-02T00:00:00"/>
        <d v="2016-12-01T00:00:00"/>
        <d v="2016-11-30T00:00:00"/>
        <d v="2016-11-29T00:00:00"/>
        <d v="2016-11-28T00:00:00"/>
        <d v="2016-11-27T00:00:00"/>
        <d v="2016-11-26T00:00:00"/>
        <d v="2016-11-25T00:00:00"/>
        <d v="2016-11-24T00:00:00"/>
        <d v="2016-11-23T00:00:00"/>
        <d v="2016-11-22T00:00:00"/>
        <d v="2016-11-21T00:00:00"/>
        <d v="2016-11-20T00:00:00"/>
        <d v="2016-11-19T00:00:00"/>
        <d v="2016-11-18T00:00:00"/>
        <d v="2016-11-17T00:00:00"/>
        <d v="2016-11-16T00:00:00"/>
        <d v="2016-11-15T00:00:00"/>
        <d v="2016-11-14T00:00:00"/>
        <d v="2016-11-13T00:00:00"/>
        <d v="2016-11-12T00:00:00"/>
        <d v="2016-11-11T00:00:00"/>
        <d v="2016-11-10T00:00:00"/>
        <d v="2016-11-09T00:00:00"/>
        <d v="2016-11-08T00:00:00"/>
        <d v="2016-11-07T00:00:00"/>
        <d v="2016-11-06T00:00:00"/>
        <d v="2016-11-05T00:00:00"/>
        <d v="2016-11-04T00:00:00"/>
        <d v="2016-11-03T00:00:00"/>
        <d v="2016-11-02T00:00:00"/>
        <d v="2016-11-01T00:00:00"/>
        <d v="2016-10-31T00:00:00"/>
        <d v="2016-10-30T00:00:00"/>
        <d v="2016-10-29T00:00:00"/>
        <d v="2016-10-28T00:00:00"/>
        <d v="2016-10-27T00:00:00"/>
        <d v="2016-10-26T00:00:00"/>
        <d v="2016-10-25T00:00:00"/>
        <d v="2016-10-24T00:00:00"/>
        <d v="2016-10-23T00:00:00"/>
        <d v="2016-10-22T00:00:00"/>
        <d v="2016-10-21T00:00:00"/>
        <d v="2016-10-20T00:00:00"/>
        <d v="2016-10-19T00:00:00"/>
        <d v="2016-10-18T00:00:00"/>
        <d v="2016-10-17T00:00:00"/>
        <d v="2016-10-16T00:00:00"/>
        <d v="2016-10-15T00:00:00"/>
        <d v="2016-10-14T00:00:00"/>
        <d v="2016-10-13T00:00:00"/>
        <d v="2016-10-12T00:00:00"/>
        <d v="2016-10-11T00:00:00"/>
        <d v="2016-10-10T00:00:00"/>
        <d v="2016-10-09T00:00:00"/>
        <d v="2016-10-08T00:00:00"/>
        <d v="2016-10-07T00:00:00"/>
        <d v="2016-10-06T00:00:00"/>
        <d v="2016-10-05T00:00:00"/>
        <d v="2016-10-04T00:00:00"/>
        <d v="2016-10-03T00:00:00"/>
        <d v="2016-10-02T00:00:00"/>
        <d v="2016-10-01T00:00:00"/>
        <d v="2016-09-30T00:00:00"/>
        <d v="2016-09-29T00:00:00"/>
        <d v="2016-09-28T00:00:00"/>
        <d v="2016-09-27T00:00:00"/>
        <d v="2016-09-26T00:00:00"/>
        <d v="2016-09-25T00:00:00"/>
        <d v="2016-09-24T00:00:00"/>
        <d v="2016-09-23T00:00:00"/>
        <d v="2016-09-22T00:00:00"/>
        <d v="2016-09-21T00:00:00"/>
        <d v="2016-09-20T00:00:00"/>
        <d v="2016-09-19T00:00:00"/>
        <d v="2016-09-18T00:00:00"/>
        <d v="2016-09-17T00:00:00"/>
        <d v="2016-09-16T00:00:00"/>
        <d v="2016-09-15T00:00:00"/>
        <d v="2016-09-14T00:00:00"/>
        <d v="2016-09-13T00:00:00"/>
        <d v="2016-09-12T00:00:00"/>
        <d v="2016-09-11T00:00:00"/>
        <d v="2016-09-10T00:00:00"/>
        <d v="2016-09-09T00:00:00"/>
        <d v="2016-09-08T00:00:00"/>
        <d v="2016-09-07T00:00:00"/>
        <d v="2016-09-06T00:00:00"/>
        <d v="2016-09-05T00:00:00"/>
        <d v="2016-09-04T00:00:00"/>
        <d v="2016-09-03T00:00:00"/>
        <d v="2016-09-02T00:00:00"/>
        <d v="2016-09-01T00:00:00"/>
        <d v="2016-08-31T00:00:00"/>
        <d v="2016-08-30T00:00:00"/>
        <d v="2016-08-29T00:00:00"/>
        <d v="2016-08-28T00:00:00"/>
        <d v="2016-08-27T00:00:00"/>
        <d v="2016-08-26T00:00:00"/>
        <d v="2016-08-25T00:00:00"/>
        <d v="2016-08-24T00:00:00"/>
        <d v="2016-08-23T00:00:00"/>
        <d v="2016-08-22T00:00:00"/>
        <d v="2016-08-21T00:00:00"/>
        <d v="2016-08-20T00:00:00"/>
        <d v="2016-08-19T00:00:00"/>
        <d v="2016-08-18T00:00:00"/>
        <d v="2016-08-17T00:00:00"/>
        <d v="2016-08-16T00:00:00"/>
        <d v="2016-08-15T00:00:00"/>
        <d v="2016-08-14T00:00:00"/>
        <d v="2016-08-13T00:00:00"/>
        <d v="2016-08-12T00:00:00"/>
        <d v="2016-08-11T00:00:00"/>
        <d v="2016-08-10T00:00:00"/>
        <d v="2016-08-09T00:00:00"/>
        <d v="2016-08-08T00:00:00"/>
        <d v="2016-08-07T00:00:00"/>
        <d v="2016-08-06T00:00:00"/>
        <d v="2016-08-05T00:00:00"/>
        <d v="2016-08-04T00:00:00"/>
        <d v="2016-08-03T00:00:00"/>
        <d v="2016-08-02T00:00:00"/>
        <d v="2016-08-01T00:00:00"/>
        <d v="2016-07-31T00:00:00"/>
        <d v="2016-07-30T00:00:00"/>
        <d v="2016-07-29T00:00:00"/>
        <d v="2016-07-28T00:00:00"/>
        <d v="2016-07-27T00:00:00"/>
        <d v="2016-07-26T00:00:00"/>
        <d v="2016-07-25T00:00:00"/>
        <d v="2016-07-24T00:00:00"/>
        <d v="2016-07-23T00:00:00"/>
        <d v="2016-07-22T00:00:00"/>
        <d v="2016-07-21T00:00:00"/>
        <d v="2016-07-20T00:00:00"/>
        <d v="2016-07-19T00:00:00"/>
        <d v="2016-07-18T00:00:00"/>
        <d v="2016-07-17T00:00:00"/>
        <d v="2016-07-16T00:00:00"/>
        <d v="2016-07-15T00:00:00"/>
        <d v="2016-07-14T00:00:00"/>
        <d v="2016-07-13T00:00:00"/>
        <d v="2016-07-12T00:00:00"/>
        <d v="2016-07-11T00:00:00"/>
        <d v="2016-07-10T00:00:00"/>
        <d v="2016-07-09T00:00:00"/>
        <d v="2016-07-08T00:00:00"/>
        <d v="2016-07-07T00:00:00"/>
        <d v="2016-07-06T00:00:00"/>
        <d v="2016-07-05T00:00:00"/>
        <d v="2016-07-04T00:00:00"/>
        <d v="2016-07-03T00:00:00"/>
        <d v="2016-07-02T00:00:00"/>
        <d v="2016-07-01T00:00:00"/>
        <d v="2016-06-30T00:00:00"/>
        <d v="2016-06-29T00:00:00"/>
        <d v="2016-06-28T00:00:00"/>
        <d v="2016-06-27T00:00:00"/>
        <d v="2016-06-26T00:00:00"/>
        <d v="2016-06-25T00:00:00"/>
        <d v="2016-06-24T00:00:00"/>
        <d v="2016-06-23T00:00:00"/>
        <d v="2016-06-22T00:00:00"/>
        <d v="2016-06-21T00:00:00"/>
        <d v="2016-06-20T00:00:00"/>
        <d v="2016-06-19T00:00:00"/>
        <d v="2016-06-18T00:00:00"/>
        <d v="2016-06-17T00:00:00"/>
        <d v="2016-06-16T00:00:00"/>
        <d v="2016-06-15T00:00:00"/>
        <d v="2016-06-14T00:00:00"/>
        <d v="2016-06-13T00:00:00"/>
        <d v="2016-06-12T00:00:00"/>
        <d v="2016-06-11T00:00:00"/>
        <d v="2016-06-10T00:00:00"/>
        <d v="2016-06-09T00:00:00"/>
        <d v="2016-06-08T00:00:00"/>
        <d v="2016-06-07T00:00:00"/>
        <d v="2016-06-06T00:00:00"/>
        <d v="2016-06-05T00:00:00"/>
        <d v="2016-06-04T00:00:00"/>
        <d v="2016-06-03T00:00:00"/>
        <d v="2016-06-02T00:00:00"/>
        <d v="2016-06-01T00:00:00"/>
        <d v="2016-05-31T00:00:00"/>
        <d v="2016-05-30T00:00:00"/>
        <d v="2016-05-29T00:00:00"/>
        <d v="2016-05-28T00:00:00"/>
        <d v="2016-05-27T00:00:00"/>
        <d v="2016-05-26T00:00:00"/>
        <d v="2016-05-25T00:00:00"/>
        <d v="2016-05-24T00:00:00"/>
        <d v="2016-05-23T00:00:00"/>
        <d v="2016-05-22T00:00:00"/>
        <d v="2016-05-21T00:00:00"/>
        <d v="2016-05-20T00:00:00"/>
        <d v="2016-05-19T00:00:00"/>
        <d v="2016-05-18T00:00:00"/>
        <d v="2016-05-17T00:00:00"/>
        <d v="2016-05-16T00:00:00"/>
        <d v="2016-05-15T00:00:00"/>
        <d v="2016-05-14T00:00:00"/>
        <d v="2016-05-13T00:00:00"/>
        <d v="2016-05-12T00:00:00"/>
        <d v="2016-05-11T00:00:00"/>
        <d v="2016-05-10T00:00:00"/>
        <d v="2016-05-09T00:00:00"/>
        <d v="2016-05-08T00:00:00"/>
        <d v="2016-05-07T00:00:00"/>
        <d v="2016-05-06T00:00:00"/>
        <d v="2016-05-05T00:00:00"/>
        <d v="2016-05-04T00:00:00"/>
        <d v="2016-05-03T00:00:00"/>
        <d v="2016-05-02T00:00:00"/>
        <d v="2016-05-01T00:00:00"/>
        <d v="2016-04-30T00:00:00"/>
        <d v="2016-04-29T00:00:00"/>
        <d v="2016-04-28T00:00:00"/>
        <d v="2016-04-27T00:00:00"/>
        <d v="2016-04-26T00:00:00"/>
        <d v="2016-04-25T00:00:00"/>
        <d v="2016-04-24T00:00:00"/>
        <d v="2016-04-23T00:00:00"/>
        <d v="2016-04-22T00:00:00"/>
        <d v="2016-04-21T00:00:00"/>
        <d v="2016-04-20T00:00:00"/>
        <d v="2016-04-19T00:00:00"/>
        <d v="2016-04-18T00:00:00"/>
        <d v="2016-04-17T00:00:00"/>
        <d v="2016-04-16T00:00:00"/>
        <d v="2016-04-15T00:00:00"/>
        <d v="2016-04-14T00:00:00"/>
        <d v="2016-04-13T00:00:00"/>
        <d v="2016-04-12T00:00:00"/>
        <d v="2016-04-11T00:00:00"/>
        <d v="2016-04-10T00:00:00"/>
        <d v="2016-04-09T00:00:00"/>
        <d v="2016-04-08T00:00:00"/>
        <d v="2016-04-07T00:00:00"/>
        <d v="2016-04-06T00:00:00"/>
        <d v="2016-04-05T00:00:00"/>
        <d v="2016-04-04T00:00:00"/>
        <d v="2016-04-03T00:00:00"/>
        <d v="2016-04-02T00:00:00"/>
        <d v="2016-04-01T00:00:00"/>
        <d v="2016-03-31T00:00:00"/>
        <d v="2016-03-29T00:00:00"/>
        <d v="2016-03-28T00:00:00"/>
        <d v="2016-03-27T00:00:00"/>
        <d v="2016-03-26T00:00:00"/>
        <d v="2016-03-25T00:00:00"/>
        <d v="2016-03-24T00:00:00"/>
        <d v="2016-03-23T00:00:00"/>
        <d v="2016-03-22T00:00:00"/>
        <d v="2016-03-21T00:00:00"/>
        <d v="2016-03-20T00:00:00"/>
        <d v="2016-03-19T00:00:00"/>
        <d v="2016-03-18T00:00:00"/>
        <d v="2016-03-17T00:00:00"/>
        <d v="2016-03-16T00:00:00"/>
        <d v="2016-03-15T00:00:00"/>
        <d v="2016-03-14T00:00:00"/>
        <d v="2016-03-13T00:00:00"/>
        <d v="2016-03-12T00:00:00"/>
        <d v="2016-03-11T00:00:00"/>
        <d v="2016-03-10T00:00:00"/>
        <d v="2016-03-09T00:00:00"/>
        <d v="2016-03-08T00:00:00"/>
        <d v="2016-03-07T00:00:00"/>
        <d v="2016-03-06T00:00:00"/>
        <d v="2016-03-05T00:00:00"/>
        <d v="2016-03-04T00:00:00"/>
        <d v="2016-03-03T00:00:00"/>
        <d v="2016-03-02T00:00:00"/>
        <d v="2016-03-01T00:00:00"/>
        <d v="2016-02-29T00:00:00"/>
        <d v="2016-02-28T00:00:00"/>
        <d v="2016-02-27T00:00:00"/>
        <d v="2016-02-26T00:00:00"/>
        <d v="2016-02-25T00:00:00"/>
        <d v="2016-02-24T00:00:00"/>
        <d v="2016-02-23T00:00:00"/>
        <d v="2016-02-22T00:00:00"/>
        <d v="2016-02-21T00:00:00"/>
        <d v="2016-02-20T00:00:00"/>
        <d v="2016-02-19T00:00:00"/>
        <d v="2016-02-18T00:00:00"/>
        <d v="2016-02-17T00:00:00"/>
        <d v="2016-02-16T00:00:00"/>
        <d v="2016-02-15T00:00:00"/>
        <d v="2016-02-14T00:00:00"/>
        <d v="2016-02-13T00:00:00"/>
        <d v="2016-02-12T00:00:00"/>
        <d v="2016-02-11T00:00:00"/>
        <d v="2016-02-10T00:00:00"/>
        <d v="2016-02-09T00:00:00"/>
        <d v="2016-02-08T00:00:00"/>
        <d v="2016-02-07T00:00:00"/>
        <d v="2016-02-06T00:00:00"/>
        <d v="2016-02-05T00:00:00"/>
        <d v="2016-02-04T00:00:00"/>
        <d v="2016-02-03T00:00:00"/>
        <d v="2016-02-02T00:00:00"/>
        <d v="2016-02-01T00:00:00"/>
        <d v="2016-01-31T00:00:00"/>
        <d v="2016-01-30T00:00:00"/>
        <d v="2016-01-29T00:00:00"/>
        <d v="2016-01-28T00:00:00"/>
        <d v="2016-01-27T00:00:00"/>
        <d v="2016-01-26T00:00:00"/>
        <d v="2016-01-25T00:00:00"/>
        <d v="2016-01-24T00:00:00"/>
        <d v="2016-01-23T00:00:00"/>
        <d v="2016-01-22T00:00:00"/>
        <d v="2016-01-21T00:00:00"/>
        <d v="2016-01-20T00:00:00"/>
        <d v="2016-01-19T00:00:00"/>
        <d v="2016-01-18T00:00:00"/>
        <d v="2016-01-17T00:00:00"/>
        <d v="2016-01-16T00:00:00"/>
        <d v="2016-01-15T00:00:00"/>
        <d v="2016-01-14T00:00:00"/>
        <d v="2016-01-13T00:00:00"/>
        <d v="2016-01-12T00:00:00"/>
        <d v="2016-01-11T00:00:00"/>
        <d v="2016-01-10T00:00:00"/>
        <d v="2016-01-09T00:00:00"/>
        <d v="2016-01-08T00:00:00"/>
        <d v="2016-01-07T00:00:00"/>
        <d v="2016-01-06T00:00:00"/>
        <d v="2016-01-05T00:00:00"/>
        <d v="2016-01-04T00:00:00"/>
        <d v="2016-01-03T00:00:00"/>
        <d v="2016-01-02T00:00:00"/>
        <d v="2016-01-01T00:00:00"/>
      </sharedItems>
      <fieldGroup par="2" base="0">
        <rangePr groupBy="days" startDate="2016-01-01T00:00:00" endDate="2017-01-01T00:00:00"/>
        <groupItems count="368">
          <s v="&lt;2016-01-01"/>
          <s v="01-sty"/>
          <s v="02-sty"/>
          <s v="03-sty"/>
          <s v="04-sty"/>
          <s v="05-sty"/>
          <s v="06-sty"/>
          <s v="07-sty"/>
          <s v="08-sty"/>
          <s v="09-sty"/>
          <s v="10-sty"/>
          <s v="11-sty"/>
          <s v="12-sty"/>
          <s v="13-sty"/>
          <s v="14-sty"/>
          <s v="15-sty"/>
          <s v="16-sty"/>
          <s v="17-sty"/>
          <s v="18-sty"/>
          <s v="19-sty"/>
          <s v="20-sty"/>
          <s v="21-sty"/>
          <s v="22-sty"/>
          <s v="23-sty"/>
          <s v="24-sty"/>
          <s v="25-sty"/>
          <s v="26-sty"/>
          <s v="27-sty"/>
          <s v="28-sty"/>
          <s v="29-sty"/>
          <s v="30-sty"/>
          <s v="31-sty"/>
          <s v="01-lut"/>
          <s v="02-lut"/>
          <s v="03-lut"/>
          <s v="04-lut"/>
          <s v="05-lut"/>
          <s v="06-lut"/>
          <s v="07-lut"/>
          <s v="08-lut"/>
          <s v="09-lut"/>
          <s v="10-lut"/>
          <s v="11-lut"/>
          <s v="12-lut"/>
          <s v="13-lut"/>
          <s v="14-lut"/>
          <s v="15-lut"/>
          <s v="16-lut"/>
          <s v="17-lut"/>
          <s v="18-lut"/>
          <s v="19-lut"/>
          <s v="20-lut"/>
          <s v="21-lut"/>
          <s v="22-lut"/>
          <s v="23-lut"/>
          <s v="24-lut"/>
          <s v="25-lut"/>
          <s v="26-lut"/>
          <s v="27-lut"/>
          <s v="28-lut"/>
          <s v="29-lut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kwi"/>
          <s v="02-kwi"/>
          <s v="03-kwi"/>
          <s v="04-kwi"/>
          <s v="05-kwi"/>
          <s v="06-kwi"/>
          <s v="07-kwi"/>
          <s v="08-kwi"/>
          <s v="09-kwi"/>
          <s v="10-kwi"/>
          <s v="11-kwi"/>
          <s v="12-kwi"/>
          <s v="13-kwi"/>
          <s v="14-kwi"/>
          <s v="15-kwi"/>
          <s v="16-kwi"/>
          <s v="17-kwi"/>
          <s v="18-kwi"/>
          <s v="19-kwi"/>
          <s v="20-kwi"/>
          <s v="21-kwi"/>
          <s v="22-kwi"/>
          <s v="23-kwi"/>
          <s v="24-kwi"/>
          <s v="25-kwi"/>
          <s v="26-kwi"/>
          <s v="27-kwi"/>
          <s v="28-kwi"/>
          <s v="29-kwi"/>
          <s v="30-kwi"/>
          <s v="01-maj"/>
          <s v="02-maj"/>
          <s v="03-maj"/>
          <s v="04-maj"/>
          <s v="05-maj"/>
          <s v="06-maj"/>
          <s v="07-maj"/>
          <s v="08-maj"/>
          <s v="09-maj"/>
          <s v="10-maj"/>
          <s v="11-maj"/>
          <s v="12-maj"/>
          <s v="13-maj"/>
          <s v="14-maj"/>
          <s v="15-maj"/>
          <s v="16-maj"/>
          <s v="17-maj"/>
          <s v="18-maj"/>
          <s v="19-maj"/>
          <s v="20-maj"/>
          <s v="21-maj"/>
          <s v="22-maj"/>
          <s v="23-maj"/>
          <s v="24-maj"/>
          <s v="25-maj"/>
          <s v="26-maj"/>
          <s v="27-maj"/>
          <s v="28-maj"/>
          <s v="29-maj"/>
          <s v="30-maj"/>
          <s v="31-maj"/>
          <s v="01-cze"/>
          <s v="02-cze"/>
          <s v="03-cze"/>
          <s v="04-cze"/>
          <s v="05-cze"/>
          <s v="06-cze"/>
          <s v="07-cze"/>
          <s v="08-cze"/>
          <s v="09-cze"/>
          <s v="10-cze"/>
          <s v="11-cze"/>
          <s v="12-cze"/>
          <s v="13-cze"/>
          <s v="14-cze"/>
          <s v="15-cze"/>
          <s v="16-cze"/>
          <s v="17-cze"/>
          <s v="18-cze"/>
          <s v="19-cze"/>
          <s v="20-cze"/>
          <s v="21-cze"/>
          <s v="22-cze"/>
          <s v="23-cze"/>
          <s v="24-cze"/>
          <s v="25-cze"/>
          <s v="26-cze"/>
          <s v="27-cze"/>
          <s v="28-cze"/>
          <s v="29-cze"/>
          <s v="30-cze"/>
          <s v="01-lip"/>
          <s v="02-lip"/>
          <s v="03-lip"/>
          <s v="04-lip"/>
          <s v="05-lip"/>
          <s v="06-lip"/>
          <s v="07-lip"/>
          <s v="08-lip"/>
          <s v="09-lip"/>
          <s v="10-lip"/>
          <s v="11-lip"/>
          <s v="12-lip"/>
          <s v="13-lip"/>
          <s v="14-lip"/>
          <s v="15-lip"/>
          <s v="16-lip"/>
          <s v="17-lip"/>
          <s v="18-lip"/>
          <s v="19-lip"/>
          <s v="20-lip"/>
          <s v="21-lip"/>
          <s v="22-lip"/>
          <s v="23-lip"/>
          <s v="24-lip"/>
          <s v="25-lip"/>
          <s v="26-lip"/>
          <s v="27-lip"/>
          <s v="28-lip"/>
          <s v="29-lip"/>
          <s v="30-lip"/>
          <s v="31-lip"/>
          <s v="01-sie"/>
          <s v="02-sie"/>
          <s v="03-sie"/>
          <s v="04-sie"/>
          <s v="05-sie"/>
          <s v="06-sie"/>
          <s v="07-sie"/>
          <s v="08-sie"/>
          <s v="09-sie"/>
          <s v="10-sie"/>
          <s v="11-sie"/>
          <s v="12-sie"/>
          <s v="13-sie"/>
          <s v="14-sie"/>
          <s v="15-sie"/>
          <s v="16-sie"/>
          <s v="17-sie"/>
          <s v="18-sie"/>
          <s v="19-sie"/>
          <s v="20-sie"/>
          <s v="21-sie"/>
          <s v="22-sie"/>
          <s v="23-sie"/>
          <s v="24-sie"/>
          <s v="25-sie"/>
          <s v="26-sie"/>
          <s v="27-sie"/>
          <s v="28-sie"/>
          <s v="29-sie"/>
          <s v="30-sie"/>
          <s v="31-sie"/>
          <s v="01-wrz"/>
          <s v="02-wrz"/>
          <s v="03-wrz"/>
          <s v="04-wrz"/>
          <s v="05-wrz"/>
          <s v="06-wrz"/>
          <s v="07-wrz"/>
          <s v="08-wrz"/>
          <s v="09-wrz"/>
          <s v="10-wrz"/>
          <s v="11-wrz"/>
          <s v="12-wrz"/>
          <s v="13-wrz"/>
          <s v="14-wrz"/>
          <s v="15-wrz"/>
          <s v="16-wrz"/>
          <s v="17-wrz"/>
          <s v="18-wrz"/>
          <s v="19-wrz"/>
          <s v="20-wrz"/>
          <s v="21-wrz"/>
          <s v="22-wrz"/>
          <s v="23-wrz"/>
          <s v="24-wrz"/>
          <s v="25-wrz"/>
          <s v="26-wrz"/>
          <s v="27-wrz"/>
          <s v="28-wrz"/>
          <s v="29-wrz"/>
          <s v="30-wrz"/>
          <s v="01-paź"/>
          <s v="02-paź"/>
          <s v="03-paź"/>
          <s v="04-paź"/>
          <s v="05-paź"/>
          <s v="06-paź"/>
          <s v="07-paź"/>
          <s v="08-paź"/>
          <s v="09-paź"/>
          <s v="10-paź"/>
          <s v="11-paź"/>
          <s v="12-paź"/>
          <s v="13-paź"/>
          <s v="14-paź"/>
          <s v="15-paź"/>
          <s v="16-paź"/>
          <s v="17-paź"/>
          <s v="18-paź"/>
          <s v="19-paź"/>
          <s v="20-paź"/>
          <s v="21-paź"/>
          <s v="22-paź"/>
          <s v="23-paź"/>
          <s v="24-paź"/>
          <s v="25-paź"/>
          <s v="26-paź"/>
          <s v="27-paź"/>
          <s v="28-paź"/>
          <s v="29-paź"/>
          <s v="30-paź"/>
          <s v="31-paź"/>
          <s v="01-lis"/>
          <s v="02-lis"/>
          <s v="03-lis"/>
          <s v="04-lis"/>
          <s v="05-lis"/>
          <s v="06-lis"/>
          <s v="07-lis"/>
          <s v="08-lis"/>
          <s v="09-lis"/>
          <s v="10-lis"/>
          <s v="11-lis"/>
          <s v="12-lis"/>
          <s v="13-lis"/>
          <s v="14-lis"/>
          <s v="15-lis"/>
          <s v="16-lis"/>
          <s v="17-lis"/>
          <s v="18-lis"/>
          <s v="19-lis"/>
          <s v="20-lis"/>
          <s v="21-lis"/>
          <s v="22-lis"/>
          <s v="23-lis"/>
          <s v="24-lis"/>
          <s v="25-lis"/>
          <s v="26-lis"/>
          <s v="27-lis"/>
          <s v="28-lis"/>
          <s v="29-lis"/>
          <s v="30-lis"/>
          <s v="01-gru"/>
          <s v="02-gru"/>
          <s v="03-gru"/>
          <s v="04-gru"/>
          <s v="05-gru"/>
          <s v="06-gru"/>
          <s v="07-gru"/>
          <s v="08-gru"/>
          <s v="09-gru"/>
          <s v="10-gru"/>
          <s v="11-gru"/>
          <s v="12-gru"/>
          <s v="13-gru"/>
          <s v="14-gru"/>
          <s v="15-gru"/>
          <s v="16-gru"/>
          <s v="17-gru"/>
          <s v="18-gru"/>
          <s v="19-gru"/>
          <s v="20-gru"/>
          <s v="21-gru"/>
          <s v="22-gru"/>
          <s v="23-gru"/>
          <s v="24-gru"/>
          <s v="25-gru"/>
          <s v="26-gru"/>
          <s v="27-gru"/>
          <s v="28-gru"/>
          <s v="29-gru"/>
          <s v="30-gru"/>
          <s v="31-gru"/>
          <s v="&gt;2017-01-01"/>
        </groupItems>
      </fieldGroup>
    </cacheField>
    <cacheField name="Zatrzymani nietrzeźwi kierujący" numFmtId="0">
      <sharedItems containsSemiMixedTypes="0" containsString="0" containsNumber="1" containsInteger="1" minValue="78" maxValue="629"/>
    </cacheField>
    <cacheField name="Miesiące" numFmtId="0" databaseField="0">
      <fieldGroup base="0">
        <rangePr groupBy="months" startDate="2016-01-01T00:00:00" endDate="2017-01-01T00:00:00"/>
        <groupItems count="14">
          <s v="&lt;2016-01-01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2017-01-0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arta Uchimiak" refreshedDate="42835.87169201389" createdVersion="6" refreshedVersion="6" minRefreshableVersion="3" recordCount="357">
  <cacheSource type="worksheet">
    <worksheetSource ref="B1:C358" sheet="2015"/>
  </cacheSource>
  <cacheFields count="3">
    <cacheField name="Data" numFmtId="166">
      <sharedItems containsSemiMixedTypes="0" containsNonDate="0" containsDate="1" containsString="0" minDate="2015-01-01T00:00:00" maxDate="2016-01-01T00:00:00" count="356">
        <d v="2015-12-31T00:00:00"/>
        <d v="2015-12-30T00:00:00"/>
        <d v="2015-12-29T00:00:00"/>
        <d v="2015-12-28T00:00:00"/>
        <d v="2015-12-27T00:00:00"/>
        <d v="2015-12-26T00:00:00"/>
        <d v="2015-12-25T00:00:00"/>
        <d v="2015-12-24T00:00:00"/>
        <d v="2015-12-23T00:00:00"/>
        <d v="2015-12-22T00:00:00"/>
        <d v="2015-12-21T00:00:00"/>
        <d v="2015-12-20T00:00:00"/>
        <d v="2015-12-19T00:00:00"/>
        <d v="2015-12-18T00:00:00"/>
        <d v="2015-12-17T00:00:00"/>
        <d v="2015-12-16T00:00:00"/>
        <d v="2015-12-15T00:00:00"/>
        <d v="2015-12-14T00:00:00"/>
        <d v="2015-12-13T00:00:00"/>
        <d v="2015-12-12T00:00:00"/>
        <d v="2015-12-11T00:00:00"/>
        <d v="2015-12-10T00:00:00"/>
        <d v="2015-12-09T00:00:00"/>
        <d v="2015-12-08T00:00:00"/>
        <d v="2015-12-03T00:00:00"/>
        <d v="2015-12-02T00:00:00"/>
        <d v="2015-12-01T00:00:00"/>
        <d v="2015-11-30T00:00:00"/>
        <d v="2015-11-29T00:00:00"/>
        <d v="2015-11-28T00:00:00"/>
        <d v="2015-11-27T00:00:00"/>
        <d v="2015-11-26T00:00:00"/>
        <d v="2015-11-25T00:00:00"/>
        <d v="2015-11-24T00:00:00"/>
        <d v="2015-11-23T00:00:00"/>
        <d v="2015-11-22T00:00:00"/>
        <d v="2015-11-21T00:00:00"/>
        <d v="2015-11-20T00:00:00"/>
        <d v="2015-11-19T00:00:00"/>
        <d v="2015-11-18T00:00:00"/>
        <d v="2015-11-17T00:00:00"/>
        <d v="2015-11-16T00:00:00"/>
        <d v="2015-11-15T00:00:00"/>
        <d v="2015-11-14T00:00:00"/>
        <d v="2015-11-13T00:00:00"/>
        <d v="2015-11-12T00:00:00"/>
        <d v="2015-11-11T00:00:00"/>
        <d v="2015-11-10T00:00:00"/>
        <d v="2015-11-09T00:00:00"/>
        <d v="2015-11-08T00:00:00"/>
        <d v="2015-11-07T00:00:00"/>
        <d v="2015-11-06T00:00:00"/>
        <d v="2015-11-05T00:00:00"/>
        <d v="2015-11-04T00:00:00"/>
        <d v="2015-11-03T00:00:00"/>
        <d v="2015-11-02T00:00:00"/>
        <d v="2015-11-01T00:00:00"/>
        <d v="2015-10-31T00:00:00"/>
        <d v="2015-10-30T00:00:00"/>
        <d v="2015-10-29T00:00:00"/>
        <d v="2015-10-28T00:00:00"/>
        <d v="2015-10-27T00:00:00"/>
        <d v="2015-10-26T00:00:00"/>
        <d v="2015-10-24T00:00:00"/>
        <d v="2015-10-23T00:00:00"/>
        <d v="2015-10-22T00:00:00"/>
        <d v="2015-10-21T00:00:00"/>
        <d v="2015-10-20T00:00:00"/>
        <d v="2015-10-19T00:00:00"/>
        <d v="2015-10-18T00:00:00"/>
        <d v="2015-10-17T00:00:00"/>
        <d v="2015-10-16T00:00:00"/>
        <d v="2015-10-15T00:00:00"/>
        <d v="2015-10-14T00:00:00"/>
        <d v="2015-10-13T00:00:00"/>
        <d v="2015-10-12T00:00:00"/>
        <d v="2015-10-11T00:00:00"/>
        <d v="2015-10-10T00:00:00"/>
        <d v="2015-10-09T00:00:00"/>
        <d v="2015-10-08T00:00:00"/>
        <d v="2015-10-07T00:00:00"/>
        <d v="2015-10-06T00:00:00"/>
        <d v="2015-10-05T00:00:00"/>
        <d v="2015-10-04T00:00:00"/>
        <d v="2015-10-03T00:00:00"/>
        <d v="2015-10-02T00:00:00"/>
        <d v="2015-10-01T00:00:00"/>
        <d v="2015-09-30T00:00:00"/>
        <d v="2015-09-29T00:00:00"/>
        <d v="2015-09-28T00:00:00"/>
        <d v="2015-09-27T00:00:00"/>
        <d v="2015-09-26T00:00:00"/>
        <d v="2015-09-25T00:00:00"/>
        <d v="2015-09-24T00:00:00"/>
        <d v="2015-09-23T00:00:00"/>
        <d v="2015-09-22T00:00:00"/>
        <d v="2015-09-21T00:00:00"/>
        <d v="2015-09-20T00:00:00"/>
        <d v="2015-09-19T00:00:00"/>
        <d v="2015-09-18T00:00:00"/>
        <d v="2015-09-17T00:00:00"/>
        <d v="2015-09-16T00:00:00"/>
        <d v="2015-09-15T00:00:00"/>
        <d v="2015-09-14T00:00:00"/>
        <d v="2015-09-13T00:00:00"/>
        <d v="2015-09-12T00:00:00"/>
        <d v="2015-09-11T00:00:00"/>
        <d v="2015-09-10T00:00:00"/>
        <d v="2015-09-09T00:00:00"/>
        <d v="2015-09-08T00:00:00"/>
        <d v="2015-09-07T00:00:00"/>
        <d v="2015-09-06T00:00:00"/>
        <d v="2015-09-05T00:00:00"/>
        <d v="2015-09-04T00:00:00"/>
        <d v="2015-09-03T00:00:00"/>
        <d v="2015-09-02T00:00:00"/>
        <d v="2015-09-01T00:00:00"/>
        <d v="2015-08-31T00:00:00"/>
        <d v="2015-08-30T00:00:00"/>
        <d v="2015-08-29T00:00:00"/>
        <d v="2015-08-28T00:00:00"/>
        <d v="2015-08-27T00:00:00"/>
        <d v="2015-08-26T00:00:00"/>
        <d v="2015-08-25T00:00:00"/>
        <d v="2015-08-24T00:00:00"/>
        <d v="2015-08-23T00:00:00"/>
        <d v="2015-08-22T00:00:00"/>
        <d v="2015-08-21T00:00:00"/>
        <d v="2015-08-20T00:00:00"/>
        <d v="2015-08-19T00:00:00"/>
        <d v="2015-08-18T00:00:00"/>
        <d v="2015-08-17T00:00:00"/>
        <d v="2015-08-16T00:00:00"/>
        <d v="2015-08-15T00:00:00"/>
        <d v="2015-08-14T00:00:00"/>
        <d v="2015-08-13T00:00:00"/>
        <d v="2015-08-12T00:00:00"/>
        <d v="2015-08-11T00:00:00"/>
        <d v="2015-08-10T00:00:00"/>
        <d v="2015-08-09T00:00:00"/>
        <d v="2015-08-08T00:00:00"/>
        <d v="2015-08-07T00:00:00"/>
        <d v="2015-08-06T00:00:00"/>
        <d v="2015-08-05T00:00:00"/>
        <d v="2015-08-04T00:00:00"/>
        <d v="2015-08-03T00:00:00"/>
        <d v="2015-08-02T00:00:00"/>
        <d v="2015-08-01T00:00:00"/>
        <d v="2015-07-31T00:00:00"/>
        <d v="2015-07-30T00:00:00"/>
        <d v="2015-07-29T00:00:00"/>
        <d v="2015-07-28T00:00:00"/>
        <d v="2015-07-27T00:00:00"/>
        <d v="2015-07-26T00:00:00"/>
        <d v="2015-07-25T00:00:00"/>
        <d v="2015-07-24T00:00:00"/>
        <d v="2015-07-23T00:00:00"/>
        <d v="2015-07-22T00:00:00"/>
        <d v="2015-07-21T00:00:00"/>
        <d v="2015-07-20T00:00:00"/>
        <d v="2015-07-19T00:00:00"/>
        <d v="2015-07-18T00:00:00"/>
        <d v="2015-07-17T00:00:00"/>
        <d v="2015-07-16T00:00:00"/>
        <d v="2015-07-15T00:00:00"/>
        <d v="2015-07-14T00:00:00"/>
        <d v="2015-07-13T00:00:00"/>
        <d v="2015-07-12T00:00:00"/>
        <d v="2015-07-11T00:00:00"/>
        <d v="2015-07-10T00:00:00"/>
        <d v="2015-07-09T00:00:00"/>
        <d v="2015-07-08T00:00:00"/>
        <d v="2015-07-07T00:00:00"/>
        <d v="2015-07-06T00:00:00"/>
        <d v="2015-07-05T00:00:00"/>
        <d v="2015-07-04T00:00:00"/>
        <d v="2015-07-03T00:00:00"/>
        <d v="2015-07-02T00:00:00"/>
        <d v="2015-07-01T00:00:00"/>
        <d v="2015-06-30T00:00:00"/>
        <d v="2015-06-29T00:00:00"/>
        <d v="2015-06-28T00:00:00"/>
        <d v="2015-06-27T00:00:00"/>
        <d v="2015-06-26T00:00:00"/>
        <d v="2015-06-25T00:00:00"/>
        <d v="2015-06-24T00:00:00"/>
        <d v="2015-06-23T00:00:00"/>
        <d v="2015-06-22T00:00:00"/>
        <d v="2015-06-21T00:00:00"/>
        <d v="2015-06-20T00:00:00"/>
        <d v="2015-06-19T00:00:00"/>
        <d v="2015-06-18T00:00:00"/>
        <d v="2015-06-17T00:00:00"/>
        <d v="2015-06-16T00:00:00"/>
        <d v="2015-06-15T00:00:00"/>
        <d v="2015-06-14T00:00:00"/>
        <d v="2015-06-13T00:00:00"/>
        <d v="2015-06-12T00:00:00"/>
        <d v="2015-06-11T00:00:00"/>
        <d v="2015-06-10T00:00:00"/>
        <d v="2015-06-09T00:00:00"/>
        <d v="2015-06-08T00:00:00"/>
        <d v="2015-06-07T00:00:00"/>
        <d v="2015-06-06T00:00:00"/>
        <d v="2015-06-05T00:00:00"/>
        <d v="2015-06-04T00:00:00"/>
        <d v="2015-06-03T00:00:00"/>
        <d v="2015-06-02T00:00:00"/>
        <d v="2015-06-01T00:00:00"/>
        <d v="2015-05-31T00:00:00"/>
        <d v="2015-05-30T00:00:00"/>
        <d v="2015-05-29T00:00:00"/>
        <d v="2015-05-28T00:00:00"/>
        <d v="2015-05-27T00:00:00"/>
        <d v="2015-05-26T00:00:00"/>
        <d v="2015-05-25T00:00:00"/>
        <d v="2015-05-24T00:00:00"/>
        <d v="2015-05-23T00:00:00"/>
        <d v="2015-05-22T00:00:00"/>
        <d v="2015-05-21T00:00:00"/>
        <d v="2015-05-20T00:00:00"/>
        <d v="2015-05-19T00:00:00"/>
        <d v="2015-05-18T00:00:00"/>
        <d v="2015-05-17T00:00:00"/>
        <d v="2015-05-16T00:00:00"/>
        <d v="2015-05-15T00:00:00"/>
        <d v="2015-05-14T00:00:00"/>
        <d v="2015-05-13T00:00:00"/>
        <d v="2015-05-12T00:00:00"/>
        <d v="2015-05-11T00:00:00"/>
        <d v="2015-05-10T00:00:00"/>
        <d v="2015-05-09T00:00:00"/>
        <d v="2015-05-08T00:00:00"/>
        <d v="2015-05-07T00:00:00"/>
        <d v="2015-05-06T00:00:00"/>
        <d v="2015-05-05T00:00:00"/>
        <d v="2015-05-04T00:00:00"/>
        <d v="2015-05-03T00:00:00"/>
        <d v="2015-05-02T00:00:00"/>
        <d v="2015-05-01T00:00:00"/>
        <d v="2015-04-30T00:00:00"/>
        <d v="2015-04-29T00:00:00"/>
        <d v="2015-04-28T00:00:00"/>
        <d v="2015-04-27T00:00:00"/>
        <d v="2015-04-26T00:00:00"/>
        <d v="2015-04-25T00:00:00"/>
        <d v="2015-04-24T00:00:00"/>
        <d v="2015-04-23T00:00:00"/>
        <d v="2015-04-22T00:00:00"/>
        <d v="2015-04-21T00:00:00"/>
        <d v="2015-04-16T00:00:00"/>
        <d v="2015-04-15T00:00:00"/>
        <d v="2015-04-14T00:00:00"/>
        <d v="2015-04-13T00:00:00"/>
        <d v="2015-04-12T00:00:00"/>
        <d v="2015-04-11T00:00:00"/>
        <d v="2015-04-10T00:00:00"/>
        <d v="2015-04-09T00:00:00"/>
        <d v="2015-04-08T00:00:00"/>
        <d v="2015-04-07T00:00:00"/>
        <d v="2015-04-06T00:00:00"/>
        <d v="2015-04-05T00:00:00"/>
        <d v="2015-04-04T00:00:00"/>
        <d v="2015-04-03T00:00:00"/>
        <d v="2015-04-02T00:00:00"/>
        <d v="2015-04-01T00:00:00"/>
        <d v="2015-03-31T00:00:00"/>
        <d v="2015-03-30T00:00:00"/>
        <d v="2015-03-29T00:00:00"/>
        <d v="2015-03-28T00:00:00"/>
        <d v="2015-03-27T00:00:00"/>
        <d v="2015-03-26T00:00:00"/>
        <d v="2015-03-25T00:00:00"/>
        <d v="2015-03-24T00:00:00"/>
        <d v="2015-03-23T00:00:00"/>
        <d v="2015-03-22T00:00:00"/>
        <d v="2015-03-21T00:00:00"/>
        <d v="2015-03-20T00:00:00"/>
        <d v="2015-03-19T00:00:00"/>
        <d v="2015-03-18T00:00:00"/>
        <d v="2015-03-17T00:00:00"/>
        <d v="2015-03-16T00:00:00"/>
        <d v="2015-03-15T00:00:00"/>
        <d v="2015-03-14T00:00:00"/>
        <d v="2015-03-13T00:00:00"/>
        <d v="2015-03-12T00:00:00"/>
        <d v="2015-03-11T00:00:00"/>
        <d v="2015-03-10T00:00:00"/>
        <d v="2015-03-09T00:00:00"/>
        <d v="2015-03-08T00:00:00"/>
        <d v="2015-03-07T00:00:00"/>
        <d v="2015-03-06T00:00:00"/>
        <d v="2015-03-05T00:00:00"/>
        <d v="2015-03-04T00:00:00"/>
        <d v="2015-03-03T00:00:00"/>
        <d v="2015-03-02T00:00:00"/>
        <d v="2015-03-01T00:00:00"/>
        <d v="2015-02-28T00:00:00"/>
        <d v="2015-02-27T00:00:00"/>
        <d v="2015-02-26T00:00:00"/>
        <d v="2015-02-25T00:00:00"/>
        <d v="2015-02-24T00:00:00"/>
        <d v="2015-02-23T00:00:00"/>
        <d v="2015-02-22T00:00:00"/>
        <d v="2015-02-21T00:00:00"/>
        <d v="2015-02-20T00:00:00"/>
        <d v="2015-02-19T00:00:00"/>
        <d v="2015-02-18T00:00:00"/>
        <d v="2015-02-17T00:00:00"/>
        <d v="2015-02-16T00:00:00"/>
        <d v="2015-02-15T00:00:00"/>
        <d v="2015-02-14T00:00:00"/>
        <d v="2015-02-13T00:00:00"/>
        <d v="2015-02-12T00:00:00"/>
        <d v="2015-02-11T00:00:00"/>
        <d v="2015-02-10T00:00:00"/>
        <d v="2015-02-09T00:00:00"/>
        <d v="2015-02-08T00:00:00"/>
        <d v="2015-02-07T00:00:00"/>
        <d v="2015-02-06T00:00:00"/>
        <d v="2015-02-05T00:00:00"/>
        <d v="2015-02-04T00:00:00"/>
        <d v="2015-02-03T00:00:00"/>
        <d v="2015-02-02T00:00:00"/>
        <d v="2015-02-01T00:00:00"/>
        <d v="2015-01-31T00:00:00"/>
        <d v="2015-01-30T00:00:00"/>
        <d v="2015-01-29T00:00:00"/>
        <d v="2015-01-28T00:00:00"/>
        <d v="2015-01-27T00:00:00"/>
        <d v="2015-01-26T00:00:00"/>
        <d v="2015-01-25T00:00:00"/>
        <d v="2015-01-24T00:00:00"/>
        <d v="2015-01-23T00:00:00"/>
        <d v="2015-01-22T00:00:00"/>
        <d v="2015-01-21T00:00:00"/>
        <d v="2015-01-20T00:00:00"/>
        <d v="2015-01-19T00:00:00"/>
        <d v="2015-01-18T00:00:00"/>
        <d v="2015-01-17T00:00:00"/>
        <d v="2015-01-16T00:00:00"/>
        <d v="2015-01-15T00:00:00"/>
        <d v="2015-01-14T00:00:00"/>
        <d v="2015-01-13T00:00:00"/>
        <d v="2015-01-12T00:00:00"/>
        <d v="2015-01-11T00:00:00"/>
        <d v="2015-01-10T00:00:00"/>
        <d v="2015-01-09T00:00:00"/>
        <d v="2015-01-08T00:00:00"/>
        <d v="2015-01-07T00:00:00"/>
        <d v="2015-01-06T00:00:00"/>
        <d v="2015-01-05T00:00:00"/>
        <d v="2015-01-04T00:00:00"/>
        <d v="2015-01-03T00:00:00"/>
        <d v="2015-01-02T00:00:00"/>
        <d v="2015-01-01T00:00:00"/>
      </sharedItems>
      <fieldGroup par="2" base="0">
        <rangePr groupBy="days" startDate="2015-01-01T00:00:00" endDate="2016-01-01T00:00:00"/>
        <groupItems count="368">
          <s v="&lt;2015-01-01"/>
          <s v="01-sty"/>
          <s v="02-sty"/>
          <s v="03-sty"/>
          <s v="04-sty"/>
          <s v="05-sty"/>
          <s v="06-sty"/>
          <s v="07-sty"/>
          <s v="08-sty"/>
          <s v="09-sty"/>
          <s v="10-sty"/>
          <s v="11-sty"/>
          <s v="12-sty"/>
          <s v="13-sty"/>
          <s v="14-sty"/>
          <s v="15-sty"/>
          <s v="16-sty"/>
          <s v="17-sty"/>
          <s v="18-sty"/>
          <s v="19-sty"/>
          <s v="20-sty"/>
          <s v="21-sty"/>
          <s v="22-sty"/>
          <s v="23-sty"/>
          <s v="24-sty"/>
          <s v="25-sty"/>
          <s v="26-sty"/>
          <s v="27-sty"/>
          <s v="28-sty"/>
          <s v="29-sty"/>
          <s v="30-sty"/>
          <s v="31-sty"/>
          <s v="01-lut"/>
          <s v="02-lut"/>
          <s v="03-lut"/>
          <s v="04-lut"/>
          <s v="05-lut"/>
          <s v="06-lut"/>
          <s v="07-lut"/>
          <s v="08-lut"/>
          <s v="09-lut"/>
          <s v="10-lut"/>
          <s v="11-lut"/>
          <s v="12-lut"/>
          <s v="13-lut"/>
          <s v="14-lut"/>
          <s v="15-lut"/>
          <s v="16-lut"/>
          <s v="17-lut"/>
          <s v="18-lut"/>
          <s v="19-lut"/>
          <s v="20-lut"/>
          <s v="21-lut"/>
          <s v="22-lut"/>
          <s v="23-lut"/>
          <s v="24-lut"/>
          <s v="25-lut"/>
          <s v="26-lut"/>
          <s v="27-lut"/>
          <s v="28-lut"/>
          <s v="29-lut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kwi"/>
          <s v="02-kwi"/>
          <s v="03-kwi"/>
          <s v="04-kwi"/>
          <s v="05-kwi"/>
          <s v="06-kwi"/>
          <s v="07-kwi"/>
          <s v="08-kwi"/>
          <s v="09-kwi"/>
          <s v="10-kwi"/>
          <s v="11-kwi"/>
          <s v="12-kwi"/>
          <s v="13-kwi"/>
          <s v="14-kwi"/>
          <s v="15-kwi"/>
          <s v="16-kwi"/>
          <s v="17-kwi"/>
          <s v="18-kwi"/>
          <s v="19-kwi"/>
          <s v="20-kwi"/>
          <s v="21-kwi"/>
          <s v="22-kwi"/>
          <s v="23-kwi"/>
          <s v="24-kwi"/>
          <s v="25-kwi"/>
          <s v="26-kwi"/>
          <s v="27-kwi"/>
          <s v="28-kwi"/>
          <s v="29-kwi"/>
          <s v="30-kwi"/>
          <s v="01-maj"/>
          <s v="02-maj"/>
          <s v="03-maj"/>
          <s v="04-maj"/>
          <s v="05-maj"/>
          <s v="06-maj"/>
          <s v="07-maj"/>
          <s v="08-maj"/>
          <s v="09-maj"/>
          <s v="10-maj"/>
          <s v="11-maj"/>
          <s v="12-maj"/>
          <s v="13-maj"/>
          <s v="14-maj"/>
          <s v="15-maj"/>
          <s v="16-maj"/>
          <s v="17-maj"/>
          <s v="18-maj"/>
          <s v="19-maj"/>
          <s v="20-maj"/>
          <s v="21-maj"/>
          <s v="22-maj"/>
          <s v="23-maj"/>
          <s v="24-maj"/>
          <s v="25-maj"/>
          <s v="26-maj"/>
          <s v="27-maj"/>
          <s v="28-maj"/>
          <s v="29-maj"/>
          <s v="30-maj"/>
          <s v="31-maj"/>
          <s v="01-cze"/>
          <s v="02-cze"/>
          <s v="03-cze"/>
          <s v="04-cze"/>
          <s v="05-cze"/>
          <s v="06-cze"/>
          <s v="07-cze"/>
          <s v="08-cze"/>
          <s v="09-cze"/>
          <s v="10-cze"/>
          <s v="11-cze"/>
          <s v="12-cze"/>
          <s v="13-cze"/>
          <s v="14-cze"/>
          <s v="15-cze"/>
          <s v="16-cze"/>
          <s v="17-cze"/>
          <s v="18-cze"/>
          <s v="19-cze"/>
          <s v="20-cze"/>
          <s v="21-cze"/>
          <s v="22-cze"/>
          <s v="23-cze"/>
          <s v="24-cze"/>
          <s v="25-cze"/>
          <s v="26-cze"/>
          <s v="27-cze"/>
          <s v="28-cze"/>
          <s v="29-cze"/>
          <s v="30-cze"/>
          <s v="01-lip"/>
          <s v="02-lip"/>
          <s v="03-lip"/>
          <s v="04-lip"/>
          <s v="05-lip"/>
          <s v="06-lip"/>
          <s v="07-lip"/>
          <s v="08-lip"/>
          <s v="09-lip"/>
          <s v="10-lip"/>
          <s v="11-lip"/>
          <s v="12-lip"/>
          <s v="13-lip"/>
          <s v="14-lip"/>
          <s v="15-lip"/>
          <s v="16-lip"/>
          <s v="17-lip"/>
          <s v="18-lip"/>
          <s v="19-lip"/>
          <s v="20-lip"/>
          <s v="21-lip"/>
          <s v="22-lip"/>
          <s v="23-lip"/>
          <s v="24-lip"/>
          <s v="25-lip"/>
          <s v="26-lip"/>
          <s v="27-lip"/>
          <s v="28-lip"/>
          <s v="29-lip"/>
          <s v="30-lip"/>
          <s v="31-lip"/>
          <s v="01-sie"/>
          <s v="02-sie"/>
          <s v="03-sie"/>
          <s v="04-sie"/>
          <s v="05-sie"/>
          <s v="06-sie"/>
          <s v="07-sie"/>
          <s v="08-sie"/>
          <s v="09-sie"/>
          <s v="10-sie"/>
          <s v="11-sie"/>
          <s v="12-sie"/>
          <s v="13-sie"/>
          <s v="14-sie"/>
          <s v="15-sie"/>
          <s v="16-sie"/>
          <s v="17-sie"/>
          <s v="18-sie"/>
          <s v="19-sie"/>
          <s v="20-sie"/>
          <s v="21-sie"/>
          <s v="22-sie"/>
          <s v="23-sie"/>
          <s v="24-sie"/>
          <s v="25-sie"/>
          <s v="26-sie"/>
          <s v="27-sie"/>
          <s v="28-sie"/>
          <s v="29-sie"/>
          <s v="30-sie"/>
          <s v="31-sie"/>
          <s v="01-wrz"/>
          <s v="02-wrz"/>
          <s v="03-wrz"/>
          <s v="04-wrz"/>
          <s v="05-wrz"/>
          <s v="06-wrz"/>
          <s v="07-wrz"/>
          <s v="08-wrz"/>
          <s v="09-wrz"/>
          <s v="10-wrz"/>
          <s v="11-wrz"/>
          <s v="12-wrz"/>
          <s v="13-wrz"/>
          <s v="14-wrz"/>
          <s v="15-wrz"/>
          <s v="16-wrz"/>
          <s v="17-wrz"/>
          <s v="18-wrz"/>
          <s v="19-wrz"/>
          <s v="20-wrz"/>
          <s v="21-wrz"/>
          <s v="22-wrz"/>
          <s v="23-wrz"/>
          <s v="24-wrz"/>
          <s v="25-wrz"/>
          <s v="26-wrz"/>
          <s v="27-wrz"/>
          <s v="28-wrz"/>
          <s v="29-wrz"/>
          <s v="30-wrz"/>
          <s v="01-paź"/>
          <s v="02-paź"/>
          <s v="03-paź"/>
          <s v="04-paź"/>
          <s v="05-paź"/>
          <s v="06-paź"/>
          <s v="07-paź"/>
          <s v="08-paź"/>
          <s v="09-paź"/>
          <s v="10-paź"/>
          <s v="11-paź"/>
          <s v="12-paź"/>
          <s v="13-paź"/>
          <s v="14-paź"/>
          <s v="15-paź"/>
          <s v="16-paź"/>
          <s v="17-paź"/>
          <s v="18-paź"/>
          <s v="19-paź"/>
          <s v="20-paź"/>
          <s v="21-paź"/>
          <s v="22-paź"/>
          <s v="23-paź"/>
          <s v="24-paź"/>
          <s v="25-paź"/>
          <s v="26-paź"/>
          <s v="27-paź"/>
          <s v="28-paź"/>
          <s v="29-paź"/>
          <s v="30-paź"/>
          <s v="31-paź"/>
          <s v="01-lis"/>
          <s v="02-lis"/>
          <s v="03-lis"/>
          <s v="04-lis"/>
          <s v="05-lis"/>
          <s v="06-lis"/>
          <s v="07-lis"/>
          <s v="08-lis"/>
          <s v="09-lis"/>
          <s v="10-lis"/>
          <s v="11-lis"/>
          <s v="12-lis"/>
          <s v="13-lis"/>
          <s v="14-lis"/>
          <s v="15-lis"/>
          <s v="16-lis"/>
          <s v="17-lis"/>
          <s v="18-lis"/>
          <s v="19-lis"/>
          <s v="20-lis"/>
          <s v="21-lis"/>
          <s v="22-lis"/>
          <s v="23-lis"/>
          <s v="24-lis"/>
          <s v="25-lis"/>
          <s v="26-lis"/>
          <s v="27-lis"/>
          <s v="28-lis"/>
          <s v="29-lis"/>
          <s v="30-lis"/>
          <s v="01-gru"/>
          <s v="02-gru"/>
          <s v="03-gru"/>
          <s v="04-gru"/>
          <s v="05-gru"/>
          <s v="06-gru"/>
          <s v="07-gru"/>
          <s v="08-gru"/>
          <s v="09-gru"/>
          <s v="10-gru"/>
          <s v="11-gru"/>
          <s v="12-gru"/>
          <s v="13-gru"/>
          <s v="14-gru"/>
          <s v="15-gru"/>
          <s v="16-gru"/>
          <s v="17-gru"/>
          <s v="18-gru"/>
          <s v="19-gru"/>
          <s v="20-gru"/>
          <s v="21-gru"/>
          <s v="22-gru"/>
          <s v="23-gru"/>
          <s v="24-gru"/>
          <s v="25-gru"/>
          <s v="26-gru"/>
          <s v="27-gru"/>
          <s v="28-gru"/>
          <s v="29-gru"/>
          <s v="30-gru"/>
          <s v="31-gru"/>
          <s v="&gt;2016-01-01"/>
        </groupItems>
      </fieldGroup>
    </cacheField>
    <cacheField name="Zatrzymani nietrzeźwi kierujący" numFmtId="0">
      <sharedItems containsSemiMixedTypes="0" containsString="0" containsNumber="1" containsInteger="1" minValue="116" maxValue="610"/>
    </cacheField>
    <cacheField name="Miesiące" numFmtId="0" databaseField="0">
      <fieldGroup base="0">
        <rangePr groupBy="months" startDate="2015-01-01T00:00:00" endDate="2016-01-01T00:00:00"/>
        <groupItems count="14">
          <s v="&lt;2015-01-01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2016-01-0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4">
  <r>
    <x v="0"/>
    <n v="151"/>
  </r>
  <r>
    <x v="1"/>
    <n v="150"/>
  </r>
  <r>
    <x v="2"/>
    <n v="124"/>
  </r>
  <r>
    <x v="3"/>
    <n v="119"/>
  </r>
  <r>
    <x v="4"/>
    <n v="165"/>
  </r>
  <r>
    <x v="5"/>
    <n v="205"/>
  </r>
  <r>
    <x v="6"/>
    <n v="163"/>
  </r>
  <r>
    <x v="7"/>
    <n v="177"/>
  </r>
  <r>
    <x v="8"/>
    <n v="194"/>
  </r>
  <r>
    <x v="9"/>
    <n v="140"/>
  </r>
  <r>
    <x v="10"/>
    <n v="136"/>
  </r>
  <r>
    <x v="11"/>
    <n v="136"/>
  </r>
  <r>
    <x v="12"/>
    <n v="158"/>
  </r>
  <r>
    <x v="13"/>
    <n v="202"/>
  </r>
  <r>
    <x v="14"/>
    <n v="196"/>
  </r>
  <r>
    <x v="15"/>
    <n v="160"/>
  </r>
  <r>
    <x v="16"/>
    <n v="133"/>
  </r>
  <r>
    <x v="17"/>
    <n v="134"/>
  </r>
  <r>
    <x v="18"/>
    <n v="148"/>
  </r>
  <r>
    <x v="19"/>
    <n v="243"/>
  </r>
  <r>
    <x v="20"/>
    <n v="280"/>
  </r>
  <r>
    <x v="21"/>
    <n v="276"/>
  </r>
  <r>
    <x v="22"/>
    <n v="213"/>
  </r>
  <r>
    <x v="23"/>
    <n v="121"/>
  </r>
  <r>
    <x v="24"/>
    <n v="126"/>
  </r>
  <r>
    <x v="25"/>
    <n v="156"/>
  </r>
  <r>
    <x v="26"/>
    <n v="174"/>
  </r>
  <r>
    <x v="27"/>
    <n v="226"/>
  </r>
  <r>
    <x v="28"/>
    <n v="346"/>
  </r>
  <r>
    <x v="29"/>
    <n v="139"/>
  </r>
  <r>
    <x v="30"/>
    <n v="166"/>
  </r>
  <r>
    <x v="31"/>
    <n v="203"/>
  </r>
  <r>
    <x v="32"/>
    <n v="122"/>
  </r>
  <r>
    <x v="33"/>
    <n v="143"/>
  </r>
  <r>
    <x v="34"/>
    <n v="328"/>
  </r>
  <r>
    <x v="35"/>
    <n v="262"/>
  </r>
  <r>
    <x v="36"/>
    <n v="204"/>
  </r>
  <r>
    <x v="37"/>
    <n v="154"/>
  </r>
  <r>
    <x v="38"/>
    <n v="162"/>
  </r>
  <r>
    <x v="39"/>
    <n v="176"/>
  </r>
  <r>
    <x v="40"/>
    <n v="235"/>
  </r>
  <r>
    <x v="41"/>
    <n v="301"/>
  </r>
  <r>
    <x v="42"/>
    <n v="258"/>
  </r>
  <r>
    <x v="43"/>
    <n v="195"/>
  </r>
  <r>
    <x v="44"/>
    <n v="133"/>
  </r>
  <r>
    <x v="45"/>
    <n v="141"/>
  </r>
  <r>
    <x v="46"/>
    <n v="128"/>
  </r>
  <r>
    <x v="47"/>
    <n v="205"/>
  </r>
  <r>
    <x v="48"/>
    <n v="234"/>
  </r>
  <r>
    <x v="49"/>
    <n v="243"/>
  </r>
  <r>
    <x v="50"/>
    <n v="244"/>
  </r>
  <r>
    <x v="51"/>
    <n v="196"/>
  </r>
  <r>
    <x v="52"/>
    <n v="135"/>
  </r>
  <r>
    <x v="53"/>
    <n v="143"/>
  </r>
  <r>
    <x v="54"/>
    <n v="188"/>
  </r>
  <r>
    <x v="55"/>
    <n v="259"/>
  </r>
  <r>
    <x v="56"/>
    <n v="252"/>
  </r>
  <r>
    <x v="57"/>
    <n v="165"/>
  </r>
  <r>
    <x v="58"/>
    <n v="117"/>
  </r>
  <r>
    <x v="59"/>
    <n v="166"/>
  </r>
  <r>
    <x v="60"/>
    <n v="200"/>
  </r>
  <r>
    <x v="61"/>
    <n v="221"/>
  </r>
  <r>
    <x v="62"/>
    <n v="304"/>
  </r>
  <r>
    <x v="63"/>
    <n v="278"/>
  </r>
  <r>
    <x v="64"/>
    <n v="194"/>
  </r>
  <r>
    <x v="65"/>
    <n v="164"/>
  </r>
  <r>
    <x v="66"/>
    <n v="151"/>
  </r>
  <r>
    <x v="67"/>
    <n v="172"/>
  </r>
  <r>
    <x v="68"/>
    <n v="206"/>
  </r>
  <r>
    <x v="69"/>
    <n v="313"/>
  </r>
  <r>
    <x v="70"/>
    <n v="262"/>
  </r>
  <r>
    <x v="71"/>
    <n v="189"/>
  </r>
  <r>
    <x v="72"/>
    <n v="201"/>
  </r>
  <r>
    <x v="73"/>
    <n v="173"/>
  </r>
  <r>
    <x v="74"/>
    <n v="206"/>
  </r>
  <r>
    <x v="75"/>
    <n v="199"/>
  </r>
  <r>
    <x v="76"/>
    <n v="316"/>
  </r>
  <r>
    <x v="77"/>
    <n v="269"/>
  </r>
  <r>
    <x v="78"/>
    <n v="198"/>
  </r>
  <r>
    <x v="79"/>
    <n v="148"/>
  </r>
  <r>
    <x v="80"/>
    <n v="153"/>
  </r>
  <r>
    <x v="81"/>
    <n v="171"/>
  </r>
  <r>
    <x v="82"/>
    <n v="217"/>
  </r>
  <r>
    <x v="83"/>
    <n v="292"/>
  </r>
  <r>
    <x v="84"/>
    <n v="243"/>
  </r>
  <r>
    <x v="85"/>
    <n v="194"/>
  </r>
  <r>
    <x v="86"/>
    <n v="151"/>
  </r>
  <r>
    <x v="87"/>
    <n v="134"/>
  </r>
  <r>
    <x v="88"/>
    <n v="132"/>
  </r>
  <r>
    <x v="89"/>
    <n v="208"/>
  </r>
  <r>
    <x v="90"/>
    <n v="361"/>
  </r>
  <r>
    <x v="91"/>
    <n v="312"/>
  </r>
  <r>
    <x v="92"/>
    <n v="227"/>
  </r>
  <r>
    <x v="93"/>
    <n v="177"/>
  </r>
  <r>
    <x v="94"/>
    <n v="171"/>
  </r>
  <r>
    <x v="95"/>
    <n v="200"/>
  </r>
  <r>
    <x v="96"/>
    <n v="406"/>
  </r>
  <r>
    <x v="97"/>
    <n v="336"/>
  </r>
  <r>
    <x v="98"/>
    <n v="267"/>
  </r>
  <r>
    <x v="99"/>
    <n v="221"/>
  </r>
  <r>
    <x v="100"/>
    <n v="169"/>
  </r>
  <r>
    <x v="101"/>
    <n v="157"/>
  </r>
  <r>
    <x v="102"/>
    <n v="137"/>
  </r>
  <r>
    <x v="103"/>
    <n v="226"/>
  </r>
  <r>
    <x v="104"/>
    <n v="241"/>
  </r>
  <r>
    <x v="105"/>
    <n v="275"/>
  </r>
  <r>
    <x v="106"/>
    <n v="220"/>
  </r>
  <r>
    <x v="107"/>
    <n v="189"/>
  </r>
  <r>
    <x v="108"/>
    <n v="225"/>
  </r>
  <r>
    <x v="109"/>
    <n v="213"/>
  </r>
  <r>
    <x v="110"/>
    <n v="256"/>
  </r>
  <r>
    <x v="111"/>
    <n v="355"/>
  </r>
  <r>
    <x v="112"/>
    <n v="312"/>
  </r>
  <r>
    <x v="113"/>
    <n v="251"/>
  </r>
  <r>
    <x v="114"/>
    <n v="180"/>
  </r>
  <r>
    <x v="115"/>
    <n v="175"/>
  </r>
  <r>
    <x v="116"/>
    <n v="161"/>
  </r>
  <r>
    <x v="117"/>
    <n v="219"/>
  </r>
  <r>
    <x v="118"/>
    <n v="307"/>
  </r>
  <r>
    <x v="119"/>
    <n v="261"/>
  </r>
  <r>
    <x v="120"/>
    <n v="195"/>
  </r>
  <r>
    <x v="121"/>
    <n v="198"/>
  </r>
  <r>
    <x v="122"/>
    <n v="167"/>
  </r>
  <r>
    <x v="123"/>
    <n v="180"/>
  </r>
  <r>
    <x v="124"/>
    <n v="276"/>
  </r>
  <r>
    <x v="125"/>
    <n v="463"/>
  </r>
  <r>
    <x v="126"/>
    <n v="339"/>
  </r>
  <r>
    <x v="127"/>
    <n v="267"/>
  </r>
  <r>
    <x v="128"/>
    <n v="203"/>
  </r>
  <r>
    <x v="129"/>
    <n v="203"/>
  </r>
  <r>
    <x v="130"/>
    <n v="198"/>
  </r>
  <r>
    <x v="131"/>
    <n v="273"/>
  </r>
  <r>
    <x v="132"/>
    <n v="314"/>
  </r>
  <r>
    <x v="133"/>
    <n v="284"/>
  </r>
  <r>
    <x v="134"/>
    <n v="235"/>
  </r>
  <r>
    <x v="135"/>
    <n v="160"/>
  </r>
  <r>
    <x v="136"/>
    <n v="184"/>
  </r>
  <r>
    <x v="137"/>
    <n v="215"/>
  </r>
  <r>
    <x v="138"/>
    <n v="348"/>
  </r>
  <r>
    <x v="139"/>
    <n v="367"/>
  </r>
  <r>
    <x v="140"/>
    <n v="323"/>
  </r>
  <r>
    <x v="141"/>
    <n v="240"/>
  </r>
  <r>
    <x v="142"/>
    <n v="188"/>
  </r>
  <r>
    <x v="143"/>
    <n v="182"/>
  </r>
  <r>
    <x v="144"/>
    <n v="205"/>
  </r>
  <r>
    <x v="145"/>
    <n v="323"/>
  </r>
  <r>
    <x v="146"/>
    <n v="356"/>
  </r>
  <r>
    <x v="147"/>
    <n v="290"/>
  </r>
  <r>
    <x v="148"/>
    <n v="235"/>
  </r>
  <r>
    <x v="149"/>
    <n v="206"/>
  </r>
  <r>
    <x v="150"/>
    <n v="192"/>
  </r>
  <r>
    <x v="151"/>
    <n v="201"/>
  </r>
  <r>
    <x v="152"/>
    <n v="210"/>
  </r>
  <r>
    <x v="153"/>
    <n v="356"/>
  </r>
  <r>
    <x v="154"/>
    <n v="299"/>
  </r>
  <r>
    <x v="155"/>
    <n v="206"/>
  </r>
  <r>
    <x v="156"/>
    <n v="199"/>
  </r>
  <r>
    <x v="157"/>
    <n v="234"/>
  </r>
  <r>
    <x v="158"/>
    <n v="239"/>
  </r>
  <r>
    <x v="159"/>
    <n v="296"/>
  </r>
  <r>
    <x v="160"/>
    <n v="415"/>
  </r>
  <r>
    <x v="161"/>
    <n v="348"/>
  </r>
  <r>
    <x v="162"/>
    <n v="253"/>
  </r>
  <r>
    <x v="163"/>
    <n v="228"/>
  </r>
  <r>
    <x v="164"/>
    <n v="229"/>
  </r>
  <r>
    <x v="165"/>
    <n v="193"/>
  </r>
  <r>
    <x v="166"/>
    <n v="309"/>
  </r>
  <r>
    <x v="167"/>
    <n v="387"/>
  </r>
  <r>
    <x v="168"/>
    <n v="351"/>
  </r>
  <r>
    <x v="169"/>
    <n v="213"/>
  </r>
  <r>
    <x v="170"/>
    <n v="185"/>
  </r>
  <r>
    <x v="171"/>
    <n v="263"/>
  </r>
  <r>
    <x v="172"/>
    <n v="318"/>
  </r>
  <r>
    <x v="173"/>
    <n v="373"/>
  </r>
  <r>
    <x v="174"/>
    <n v="398"/>
  </r>
  <r>
    <x v="175"/>
    <n v="353"/>
  </r>
  <r>
    <x v="176"/>
    <n v="276"/>
  </r>
  <r>
    <x v="177"/>
    <n v="195"/>
  </r>
  <r>
    <x v="178"/>
    <n v="208"/>
  </r>
  <r>
    <x v="179"/>
    <n v="231"/>
  </r>
  <r>
    <x v="180"/>
    <n v="253"/>
  </r>
  <r>
    <x v="181"/>
    <n v="360"/>
  </r>
  <r>
    <x v="182"/>
    <n v="334"/>
  </r>
  <r>
    <x v="183"/>
    <n v="329"/>
  </r>
  <r>
    <x v="184"/>
    <n v="199"/>
  </r>
  <r>
    <x v="185"/>
    <n v="208"/>
  </r>
  <r>
    <x v="186"/>
    <n v="218"/>
  </r>
  <r>
    <x v="187"/>
    <n v="285"/>
  </r>
  <r>
    <x v="188"/>
    <n v="456"/>
  </r>
  <r>
    <x v="189"/>
    <n v="358"/>
  </r>
  <r>
    <x v="190"/>
    <n v="258"/>
  </r>
  <r>
    <x v="191"/>
    <n v="195"/>
  </r>
  <r>
    <x v="192"/>
    <n v="261"/>
  </r>
  <r>
    <x v="193"/>
    <n v="179"/>
  </r>
  <r>
    <x v="194"/>
    <n v="323"/>
  </r>
  <r>
    <x v="195"/>
    <n v="360"/>
  </r>
  <r>
    <x v="196"/>
    <n v="299"/>
  </r>
  <r>
    <x v="197"/>
    <n v="254"/>
  </r>
  <r>
    <x v="198"/>
    <n v="217"/>
  </r>
  <r>
    <x v="199"/>
    <n v="218"/>
  </r>
  <r>
    <x v="200"/>
    <n v="197"/>
  </r>
  <r>
    <x v="201"/>
    <n v="313"/>
  </r>
  <r>
    <x v="202"/>
    <n v="629"/>
  </r>
  <r>
    <x v="203"/>
    <n v="311"/>
  </r>
  <r>
    <x v="204"/>
    <n v="232"/>
  </r>
  <r>
    <x v="205"/>
    <n v="201"/>
  </r>
  <r>
    <x v="206"/>
    <n v="212"/>
  </r>
  <r>
    <x v="207"/>
    <n v="202"/>
  </r>
  <r>
    <x v="208"/>
    <n v="243"/>
  </r>
  <r>
    <x v="209"/>
    <n v="330"/>
  </r>
  <r>
    <x v="210"/>
    <n v="313"/>
  </r>
  <r>
    <x v="211"/>
    <n v="236"/>
  </r>
  <r>
    <x v="212"/>
    <n v="215"/>
  </r>
  <r>
    <x v="213"/>
    <n v="169"/>
  </r>
  <r>
    <x v="214"/>
    <n v="169"/>
  </r>
  <r>
    <x v="215"/>
    <n v="216"/>
  </r>
  <r>
    <x v="216"/>
    <n v="358"/>
  </r>
  <r>
    <x v="217"/>
    <n v="276"/>
  </r>
  <r>
    <x v="218"/>
    <n v="270"/>
  </r>
  <r>
    <x v="219"/>
    <n v="321"/>
  </r>
  <r>
    <x v="220"/>
    <n v="437"/>
  </r>
  <r>
    <x v="221"/>
    <n v="192"/>
  </r>
  <r>
    <x v="222"/>
    <n v="218"/>
  </r>
  <r>
    <x v="223"/>
    <n v="346"/>
  </r>
  <r>
    <x v="224"/>
    <n v="299"/>
  </r>
  <r>
    <x v="225"/>
    <n v="224"/>
  </r>
  <r>
    <x v="226"/>
    <n v="245"/>
  </r>
  <r>
    <x v="227"/>
    <n v="151"/>
  </r>
  <r>
    <x v="228"/>
    <n v="132"/>
  </r>
  <r>
    <x v="229"/>
    <n v="213"/>
  </r>
  <r>
    <x v="230"/>
    <n v="316"/>
  </r>
  <r>
    <x v="231"/>
    <n v="279"/>
  </r>
  <r>
    <x v="232"/>
    <n v="221"/>
  </r>
  <r>
    <x v="233"/>
    <n v="223"/>
  </r>
  <r>
    <x v="234"/>
    <n v="186"/>
  </r>
  <r>
    <x v="235"/>
    <n v="183"/>
  </r>
  <r>
    <x v="236"/>
    <n v="281"/>
  </r>
  <r>
    <x v="237"/>
    <n v="300"/>
  </r>
  <r>
    <x v="238"/>
    <n v="286"/>
  </r>
  <r>
    <x v="239"/>
    <n v="229"/>
  </r>
  <r>
    <x v="240"/>
    <n v="180"/>
  </r>
  <r>
    <x v="241"/>
    <n v="228"/>
  </r>
  <r>
    <x v="242"/>
    <n v="308"/>
  </r>
  <r>
    <x v="243"/>
    <n v="310"/>
  </r>
  <r>
    <x v="244"/>
    <n v="377"/>
  </r>
  <r>
    <x v="245"/>
    <n v="325"/>
  </r>
  <r>
    <x v="246"/>
    <n v="232"/>
  </r>
  <r>
    <x v="247"/>
    <n v="193"/>
  </r>
  <r>
    <x v="248"/>
    <n v="166"/>
  </r>
  <r>
    <x v="249"/>
    <n v="180"/>
  </r>
  <r>
    <x v="250"/>
    <n v="278"/>
  </r>
  <r>
    <x v="251"/>
    <n v="287"/>
  </r>
  <r>
    <x v="252"/>
    <n v="287"/>
  </r>
  <r>
    <x v="253"/>
    <n v="233"/>
  </r>
  <r>
    <x v="254"/>
    <n v="213"/>
  </r>
  <r>
    <x v="255"/>
    <n v="173"/>
  </r>
  <r>
    <x v="256"/>
    <n v="185"/>
  </r>
  <r>
    <x v="257"/>
    <n v="220"/>
  </r>
  <r>
    <x v="258"/>
    <n v="336"/>
  </r>
  <r>
    <x v="259"/>
    <n v="290"/>
  </r>
  <r>
    <x v="260"/>
    <n v="228"/>
  </r>
  <r>
    <x v="261"/>
    <n v="215"/>
  </r>
  <r>
    <x v="262"/>
    <n v="268"/>
  </r>
  <r>
    <x v="263"/>
    <n v="198"/>
  </r>
  <r>
    <x v="264"/>
    <n v="313"/>
  </r>
  <r>
    <x v="265"/>
    <n v="302"/>
  </r>
  <r>
    <x v="266"/>
    <n v="247"/>
  </r>
  <r>
    <x v="267"/>
    <n v="211"/>
  </r>
  <r>
    <x v="268"/>
    <n v="196"/>
  </r>
  <r>
    <x v="269"/>
    <n v="218"/>
  </r>
  <r>
    <x v="270"/>
    <n v="238"/>
  </r>
  <r>
    <x v="271"/>
    <n v="239"/>
  </r>
  <r>
    <x v="272"/>
    <n v="285"/>
  </r>
  <r>
    <x v="273"/>
    <n v="261"/>
  </r>
  <r>
    <x v="274"/>
    <n v="202"/>
  </r>
  <r>
    <x v="275"/>
    <n v="105"/>
  </r>
  <r>
    <x v="245"/>
    <n v="171"/>
  </r>
  <r>
    <x v="276"/>
    <n v="267"/>
  </r>
  <r>
    <x v="277"/>
    <n v="321"/>
  </r>
  <r>
    <x v="278"/>
    <n v="230"/>
  </r>
  <r>
    <x v="279"/>
    <n v="267"/>
  </r>
  <r>
    <x v="280"/>
    <n v="243"/>
  </r>
  <r>
    <x v="281"/>
    <n v="202"/>
  </r>
  <r>
    <x v="282"/>
    <n v="161"/>
  </r>
  <r>
    <x v="283"/>
    <n v="183"/>
  </r>
  <r>
    <x v="284"/>
    <n v="197"/>
  </r>
  <r>
    <x v="285"/>
    <n v="267"/>
  </r>
  <r>
    <x v="286"/>
    <n v="257"/>
  </r>
  <r>
    <x v="287"/>
    <n v="220"/>
  </r>
  <r>
    <x v="288"/>
    <n v="242"/>
  </r>
  <r>
    <x v="289"/>
    <n v="193"/>
  </r>
  <r>
    <x v="290"/>
    <n v="176"/>
  </r>
  <r>
    <x v="291"/>
    <n v="238"/>
  </r>
  <r>
    <x v="292"/>
    <n v="264"/>
  </r>
  <r>
    <x v="293"/>
    <n v="255"/>
  </r>
  <r>
    <x v="294"/>
    <n v="209"/>
  </r>
  <r>
    <x v="295"/>
    <n v="218"/>
  </r>
  <r>
    <x v="295"/>
    <n v="218"/>
  </r>
  <r>
    <x v="296"/>
    <n v="242"/>
  </r>
  <r>
    <x v="297"/>
    <n v="194"/>
  </r>
  <r>
    <x v="298"/>
    <n v="181"/>
  </r>
  <r>
    <x v="299"/>
    <n v="274"/>
  </r>
  <r>
    <x v="300"/>
    <n v="368"/>
  </r>
  <r>
    <x v="301"/>
    <n v="201"/>
  </r>
  <r>
    <x v="302"/>
    <n v="177"/>
  </r>
  <r>
    <x v="303"/>
    <n v="189"/>
  </r>
  <r>
    <x v="304"/>
    <n v="121"/>
  </r>
  <r>
    <x v="305"/>
    <n v="174"/>
  </r>
  <r>
    <x v="306"/>
    <n v="260"/>
  </r>
  <r>
    <x v="307"/>
    <n v="240"/>
  </r>
  <r>
    <x v="308"/>
    <n v="201"/>
  </r>
  <r>
    <x v="309"/>
    <n v="151"/>
  </r>
  <r>
    <x v="310"/>
    <n v="137"/>
  </r>
  <r>
    <x v="311"/>
    <n v="165"/>
  </r>
  <r>
    <x v="312"/>
    <n v="197"/>
  </r>
  <r>
    <x v="313"/>
    <n v="209"/>
  </r>
  <r>
    <x v="314"/>
    <n v="262"/>
  </r>
  <r>
    <x v="315"/>
    <n v="174"/>
  </r>
  <r>
    <x v="316"/>
    <n v="161"/>
  </r>
  <r>
    <x v="317"/>
    <n v="151"/>
  </r>
  <r>
    <x v="318"/>
    <n v="154"/>
  </r>
  <r>
    <x v="319"/>
    <n v="207"/>
  </r>
  <r>
    <x v="320"/>
    <n v="252"/>
  </r>
  <r>
    <x v="321"/>
    <n v="222"/>
  </r>
  <r>
    <x v="322"/>
    <n v="212"/>
  </r>
  <r>
    <x v="323"/>
    <n v="161"/>
  </r>
  <r>
    <x v="324"/>
    <n v="150"/>
  </r>
  <r>
    <x v="325"/>
    <n v="177"/>
  </r>
  <r>
    <x v="326"/>
    <n v="206"/>
  </r>
  <r>
    <x v="327"/>
    <n v="326"/>
  </r>
  <r>
    <x v="328"/>
    <n v="284"/>
  </r>
  <r>
    <x v="329"/>
    <n v="357"/>
  </r>
  <r>
    <x v="330"/>
    <n v="140"/>
  </r>
  <r>
    <x v="331"/>
    <n v="157"/>
  </r>
  <r>
    <x v="332"/>
    <n v="158"/>
  </r>
  <r>
    <x v="333"/>
    <n v="166"/>
  </r>
  <r>
    <x v="334"/>
    <n v="225"/>
  </r>
  <r>
    <x v="335"/>
    <n v="226"/>
  </r>
  <r>
    <x v="336"/>
    <n v="138"/>
  </r>
  <r>
    <x v="337"/>
    <n v="164"/>
  </r>
  <r>
    <x v="338"/>
    <n v="123"/>
  </r>
  <r>
    <x v="339"/>
    <n v="143"/>
  </r>
  <r>
    <x v="340"/>
    <n v="158"/>
  </r>
  <r>
    <x v="341"/>
    <n v="186"/>
  </r>
  <r>
    <x v="342"/>
    <n v="157"/>
  </r>
  <r>
    <x v="343"/>
    <n v="129"/>
  </r>
  <r>
    <x v="344"/>
    <n v="113"/>
  </r>
  <r>
    <x v="345"/>
    <n v="99"/>
  </r>
  <r>
    <x v="346"/>
    <n v="97"/>
  </r>
  <r>
    <x v="347"/>
    <n v="127"/>
  </r>
  <r>
    <x v="348"/>
    <n v="195"/>
  </r>
  <r>
    <x v="349"/>
    <n v="171"/>
  </r>
  <r>
    <x v="350"/>
    <n v="148"/>
  </r>
  <r>
    <x v="351"/>
    <n v="150"/>
  </r>
  <r>
    <x v="352"/>
    <n v="118"/>
  </r>
  <r>
    <x v="353"/>
    <n v="129"/>
  </r>
  <r>
    <x v="354"/>
    <n v="121"/>
  </r>
  <r>
    <x v="355"/>
    <n v="180"/>
  </r>
  <r>
    <x v="356"/>
    <n v="191"/>
  </r>
  <r>
    <x v="357"/>
    <n v="145"/>
  </r>
  <r>
    <x v="358"/>
    <n v="129"/>
  </r>
  <r>
    <x v="359"/>
    <n v="110"/>
  </r>
  <r>
    <x v="360"/>
    <n v="96"/>
  </r>
  <r>
    <x v="361"/>
    <n v="78"/>
  </r>
  <r>
    <x v="362"/>
    <n v="106"/>
  </r>
  <r>
    <x v="363"/>
    <n v="129"/>
  </r>
  <r>
    <x v="364"/>
    <n v="285"/>
  </r>
  <r>
    <x v="365"/>
    <n v="117"/>
  </r>
  <r>
    <x v="366"/>
    <n v="139"/>
  </r>
  <r>
    <x v="367"/>
    <n v="149"/>
  </r>
  <r>
    <x v="368"/>
    <n v="222"/>
  </r>
  <r>
    <x v="369"/>
    <n v="207"/>
  </r>
  <r>
    <x v="370"/>
    <n v="203"/>
  </r>
  <r>
    <x v="371"/>
    <n v="153"/>
  </r>
  <r>
    <x v="372"/>
    <n v="210"/>
  </r>
  <r>
    <x v="373"/>
    <n v="207"/>
  </r>
  <r>
    <x v="374"/>
    <n v="183"/>
  </r>
  <r>
    <x v="375"/>
    <n v="234"/>
  </r>
  <r>
    <x v="376"/>
    <n v="258"/>
  </r>
  <r>
    <x v="377"/>
    <n v="272"/>
  </r>
  <r>
    <x v="378"/>
    <n v="177"/>
  </r>
  <r>
    <x v="379"/>
    <n v="166"/>
  </r>
  <r>
    <x v="380"/>
    <n v="156"/>
  </r>
  <r>
    <x v="381"/>
    <n v="164"/>
  </r>
  <r>
    <x v="382"/>
    <n v="190"/>
  </r>
  <r>
    <x v="383"/>
    <n v="233"/>
  </r>
  <r>
    <x v="384"/>
    <n v="232"/>
  </r>
  <r>
    <x v="385"/>
    <n v="172"/>
  </r>
  <r>
    <x v="386"/>
    <n v="175"/>
  </r>
  <r>
    <x v="387"/>
    <n v="166"/>
  </r>
  <r>
    <x v="388"/>
    <n v="200"/>
  </r>
  <r>
    <x v="389"/>
    <n v="182"/>
  </r>
  <r>
    <x v="390"/>
    <n v="190"/>
  </r>
  <r>
    <x v="391"/>
    <n v="168"/>
  </r>
  <r>
    <x v="392"/>
    <n v="233"/>
  </r>
  <r>
    <x v="393"/>
    <n v="351"/>
  </r>
  <r>
    <x v="394"/>
    <n v="472"/>
  </r>
  <r>
    <x v="395"/>
    <n v="157"/>
  </r>
  <r>
    <x v="396"/>
    <n v="144"/>
  </r>
  <r>
    <x v="397"/>
    <n v="130"/>
  </r>
  <r>
    <x v="398"/>
    <n v="124"/>
  </r>
  <r>
    <x v="399"/>
    <n v="188"/>
  </r>
  <r>
    <x v="400"/>
    <n v="268"/>
  </r>
  <r>
    <x v="401"/>
    <n v="271"/>
  </r>
  <r>
    <x v="402"/>
    <n v="175"/>
  </r>
  <r>
    <x v="403"/>
    <n v="157"/>
  </r>
  <r>
    <x v="404"/>
    <n v="137"/>
  </r>
  <r>
    <x v="405"/>
    <n v="142"/>
  </r>
  <r>
    <x v="406"/>
    <n v="213"/>
  </r>
  <r>
    <x v="407"/>
    <n v="266"/>
  </r>
  <r>
    <x v="408"/>
    <n v="257"/>
  </r>
  <r>
    <x v="409"/>
    <n v="242"/>
  </r>
  <r>
    <x v="410"/>
    <n v="246"/>
  </r>
  <r>
    <x v="411"/>
    <n v="300"/>
  </r>
  <r>
    <x v="412"/>
    <n v="177"/>
  </r>
  <r>
    <x v="413"/>
    <n v="219"/>
  </r>
  <r>
    <x v="414"/>
    <n v="305"/>
  </r>
  <r>
    <x v="415"/>
    <n v="281"/>
  </r>
  <r>
    <x v="416"/>
    <n v="196"/>
  </r>
  <r>
    <x v="417"/>
    <n v="161"/>
  </r>
  <r>
    <x v="418"/>
    <n v="175"/>
  </r>
  <r>
    <x v="419"/>
    <n v="182"/>
  </r>
  <r>
    <x v="420"/>
    <n v="209"/>
  </r>
  <r>
    <x v="421"/>
    <n v="270"/>
  </r>
  <r>
    <x v="422"/>
    <n v="310"/>
  </r>
  <r>
    <x v="423"/>
    <n v="234"/>
  </r>
  <r>
    <x v="424"/>
    <n v="176"/>
  </r>
  <r>
    <x v="425"/>
    <n v="177"/>
  </r>
  <r>
    <x v="426"/>
    <n v="185"/>
  </r>
  <r>
    <x v="427"/>
    <n v="372"/>
  </r>
  <r>
    <x v="427"/>
    <n v="223"/>
  </r>
  <r>
    <x v="428"/>
    <n v="347"/>
  </r>
  <r>
    <x v="429"/>
    <n v="203"/>
  </r>
  <r>
    <x v="430"/>
    <n v="214"/>
  </r>
  <r>
    <x v="431"/>
    <n v="199"/>
  </r>
  <r>
    <x v="432"/>
    <n v="190"/>
  </r>
  <r>
    <x v="433"/>
    <n v="241"/>
  </r>
  <r>
    <x v="434"/>
    <n v="333"/>
  </r>
  <r>
    <x v="435"/>
    <n v="337"/>
  </r>
  <r>
    <x v="436"/>
    <n v="197"/>
  </r>
  <r>
    <x v="437"/>
    <n v="186"/>
  </r>
  <r>
    <x v="438"/>
    <n v="184"/>
  </r>
  <r>
    <x v="439"/>
    <n v="170"/>
  </r>
  <r>
    <x v="440"/>
    <n v="239"/>
  </r>
  <r>
    <x v="441"/>
    <n v="312"/>
  </r>
  <r>
    <x v="442"/>
    <n v="289"/>
  </r>
  <r>
    <x v="443"/>
    <n v="249"/>
  </r>
  <r>
    <x v="444"/>
    <n v="172"/>
  </r>
  <r>
    <x v="445"/>
    <n v="178"/>
  </r>
  <r>
    <x v="446"/>
    <n v="209"/>
  </r>
  <r>
    <x v="447"/>
    <n v="303"/>
  </r>
  <r>
    <x v="448"/>
    <n v="350"/>
  </r>
  <r>
    <x v="449"/>
    <n v="323"/>
  </r>
  <r>
    <x v="450"/>
    <n v="250"/>
  </r>
  <r>
    <x v="451"/>
    <n v="222"/>
  </r>
  <r>
    <x v="452"/>
    <n v="174"/>
  </r>
  <r>
    <x v="453"/>
    <n v="178"/>
  </r>
  <r>
    <x v="454"/>
    <n v="244"/>
  </r>
  <r>
    <x v="455"/>
    <n v="610"/>
  </r>
  <r>
    <x v="456"/>
    <n v="250"/>
  </r>
  <r>
    <x v="457"/>
    <n v="240"/>
  </r>
  <r>
    <x v="458"/>
    <n v="200"/>
  </r>
  <r>
    <x v="459"/>
    <n v="217"/>
  </r>
  <r>
    <x v="460"/>
    <n v="191"/>
  </r>
  <r>
    <x v="461"/>
    <n v="344"/>
  </r>
  <r>
    <x v="462"/>
    <n v="375"/>
  </r>
  <r>
    <x v="463"/>
    <n v="295"/>
  </r>
  <r>
    <x v="464"/>
    <n v="257"/>
  </r>
  <r>
    <x v="465"/>
    <n v="248"/>
  </r>
  <r>
    <x v="466"/>
    <n v="252"/>
  </r>
  <r>
    <x v="467"/>
    <n v="221"/>
  </r>
  <r>
    <x v="468"/>
    <n v="268"/>
  </r>
  <r>
    <x v="469"/>
    <n v="348"/>
  </r>
  <r>
    <x v="470"/>
    <n v="373"/>
  </r>
  <r>
    <x v="471"/>
    <n v="237"/>
  </r>
  <r>
    <x v="472"/>
    <n v="208"/>
  </r>
  <r>
    <x v="473"/>
    <n v="203"/>
  </r>
  <r>
    <x v="474"/>
    <n v="129"/>
  </r>
  <r>
    <x v="475"/>
    <n v="203"/>
  </r>
  <r>
    <x v="476"/>
    <n v="348"/>
  </r>
  <r>
    <x v="477"/>
    <n v="321"/>
  </r>
  <r>
    <x v="478"/>
    <n v="216"/>
  </r>
  <r>
    <x v="479"/>
    <n v="220"/>
  </r>
  <r>
    <x v="480"/>
    <n v="211"/>
  </r>
  <r>
    <x v="481"/>
    <n v="273"/>
  </r>
  <r>
    <x v="482"/>
    <n v="279"/>
  </r>
  <r>
    <x v="483"/>
    <n v="438"/>
  </r>
  <r>
    <x v="484"/>
    <n v="409"/>
  </r>
  <r>
    <x v="485"/>
    <n v="283"/>
  </r>
  <r>
    <x v="486"/>
    <n v="206"/>
  </r>
  <r>
    <x v="487"/>
    <n v="214"/>
  </r>
  <r>
    <x v="488"/>
    <n v="244"/>
  </r>
  <r>
    <x v="489"/>
    <n v="268"/>
  </r>
  <r>
    <x v="490"/>
    <n v="373"/>
  </r>
  <r>
    <x v="491"/>
    <n v="280"/>
  </r>
  <r>
    <x v="492"/>
    <n v="241"/>
  </r>
  <r>
    <x v="493"/>
    <n v="226"/>
  </r>
  <r>
    <x v="494"/>
    <n v="176"/>
  </r>
  <r>
    <x v="495"/>
    <n v="216"/>
  </r>
  <r>
    <x v="496"/>
    <n v="359"/>
  </r>
  <r>
    <x v="497"/>
    <n v="396"/>
  </r>
  <r>
    <x v="498"/>
    <n v="432"/>
  </r>
  <r>
    <x v="499"/>
    <n v="305"/>
  </r>
  <r>
    <x v="500"/>
    <n v="268"/>
  </r>
  <r>
    <x v="501"/>
    <n v="242"/>
  </r>
  <r>
    <x v="502"/>
    <n v="260"/>
  </r>
  <r>
    <x v="503"/>
    <n v="339"/>
  </r>
  <r>
    <x v="504"/>
    <n v="390"/>
  </r>
  <r>
    <x v="505"/>
    <n v="369"/>
  </r>
  <r>
    <x v="506"/>
    <n v="273"/>
  </r>
  <r>
    <x v="507"/>
    <n v="240"/>
  </r>
  <r>
    <x v="508"/>
    <n v="241"/>
  </r>
  <r>
    <x v="509"/>
    <n v="205"/>
  </r>
  <r>
    <x v="510"/>
    <n v="330"/>
  </r>
  <r>
    <x v="511"/>
    <n v="403"/>
  </r>
  <r>
    <x v="512"/>
    <n v="286"/>
  </r>
  <r>
    <x v="513"/>
    <n v="223"/>
  </r>
  <r>
    <x v="514"/>
    <n v="218"/>
  </r>
  <r>
    <x v="515"/>
    <n v="249"/>
  </r>
  <r>
    <x v="516"/>
    <n v="195"/>
  </r>
  <r>
    <x v="517"/>
    <n v="403"/>
  </r>
  <r>
    <x v="518"/>
    <n v="327"/>
  </r>
  <r>
    <x v="519"/>
    <n v="364"/>
  </r>
  <r>
    <x v="520"/>
    <n v="248"/>
  </r>
  <r>
    <x v="521"/>
    <n v="234"/>
  </r>
  <r>
    <x v="522"/>
    <n v="233"/>
  </r>
  <r>
    <x v="523"/>
    <n v="258"/>
  </r>
  <r>
    <x v="524"/>
    <n v="263"/>
  </r>
  <r>
    <x v="525"/>
    <n v="389"/>
  </r>
  <r>
    <x v="526"/>
    <n v="404"/>
  </r>
  <r>
    <x v="527"/>
    <n v="257"/>
  </r>
  <r>
    <x v="528"/>
    <n v="259"/>
  </r>
  <r>
    <x v="529"/>
    <n v="235"/>
  </r>
  <r>
    <x v="530"/>
    <n v="244"/>
  </r>
  <r>
    <x v="531"/>
    <n v="319"/>
  </r>
  <r>
    <x v="532"/>
    <n v="403"/>
  </r>
  <r>
    <x v="533"/>
    <n v="353"/>
  </r>
  <r>
    <x v="534"/>
    <n v="222"/>
  </r>
  <r>
    <x v="535"/>
    <n v="237"/>
  </r>
  <r>
    <x v="536"/>
    <n v="238"/>
  </r>
  <r>
    <x v="537"/>
    <n v="230"/>
  </r>
  <r>
    <x v="538"/>
    <n v="332"/>
  </r>
  <r>
    <x v="539"/>
    <n v="376"/>
  </r>
  <r>
    <x v="540"/>
    <n v="372"/>
  </r>
  <r>
    <x v="541"/>
    <n v="292"/>
  </r>
  <r>
    <x v="542"/>
    <n v="256"/>
  </r>
  <r>
    <x v="543"/>
    <n v="223"/>
  </r>
  <r>
    <x v="544"/>
    <n v="254"/>
  </r>
  <r>
    <x v="545"/>
    <n v="342"/>
  </r>
  <r>
    <x v="546"/>
    <n v="420"/>
  </r>
  <r>
    <x v="547"/>
    <n v="370"/>
  </r>
  <r>
    <x v="548"/>
    <n v="235"/>
  </r>
  <r>
    <x v="549"/>
    <n v="199"/>
  </r>
  <r>
    <x v="550"/>
    <n v="186"/>
  </r>
  <r>
    <x v="551"/>
    <n v="179"/>
  </r>
  <r>
    <x v="552"/>
    <n v="280"/>
  </r>
  <r>
    <x v="553"/>
    <n v="369"/>
  </r>
  <r>
    <x v="554"/>
    <n v="327"/>
  </r>
  <r>
    <x v="555"/>
    <n v="232"/>
  </r>
  <r>
    <x v="556"/>
    <n v="215"/>
  </r>
  <r>
    <x v="557"/>
    <n v="213"/>
  </r>
  <r>
    <x v="558"/>
    <n v="232"/>
  </r>
  <r>
    <x v="559"/>
    <n v="266"/>
  </r>
  <r>
    <x v="560"/>
    <n v="418"/>
  </r>
  <r>
    <x v="561"/>
    <n v="364"/>
  </r>
  <r>
    <x v="562"/>
    <n v="228"/>
  </r>
  <r>
    <x v="563"/>
    <n v="288"/>
  </r>
  <r>
    <x v="564"/>
    <n v="209"/>
  </r>
  <r>
    <x v="565"/>
    <n v="223"/>
  </r>
  <r>
    <x v="566"/>
    <n v="243"/>
  </r>
  <r>
    <x v="567"/>
    <n v="527"/>
  </r>
  <r>
    <x v="568"/>
    <n v="317"/>
  </r>
  <r>
    <x v="569"/>
    <n v="240"/>
  </r>
  <r>
    <x v="570"/>
    <n v="328"/>
  </r>
  <r>
    <x v="571"/>
    <n v="207"/>
  </r>
  <r>
    <x v="572"/>
    <n v="201"/>
  </r>
  <r>
    <x v="573"/>
    <n v="224"/>
  </r>
  <r>
    <x v="574"/>
    <n v="322"/>
  </r>
  <r>
    <x v="575"/>
    <n v="284"/>
  </r>
  <r>
    <x v="576"/>
    <n v="193"/>
  </r>
  <r>
    <x v="577"/>
    <n v="210"/>
  </r>
  <r>
    <x v="578"/>
    <n v="165"/>
  </r>
  <r>
    <x v="579"/>
    <n v="174"/>
  </r>
  <r>
    <x v="580"/>
    <n v="215"/>
  </r>
  <r>
    <x v="581"/>
    <n v="338"/>
  </r>
  <r>
    <x v="582"/>
    <n v="315"/>
  </r>
  <r>
    <x v="583"/>
    <n v="181"/>
  </r>
  <r>
    <x v="584"/>
    <n v="158"/>
  </r>
  <r>
    <x v="585"/>
    <n v="152"/>
  </r>
  <r>
    <x v="586"/>
    <n v="176"/>
  </r>
  <r>
    <x v="587"/>
    <n v="194"/>
  </r>
  <r>
    <x v="588"/>
    <n v="314"/>
  </r>
  <r>
    <x v="589"/>
    <n v="321"/>
  </r>
  <r>
    <x v="590"/>
    <n v="202"/>
  </r>
  <r>
    <x v="591"/>
    <n v="197"/>
  </r>
  <r>
    <x v="592"/>
    <n v="250"/>
  </r>
  <r>
    <x v="593"/>
    <n v="231"/>
  </r>
  <r>
    <x v="594"/>
    <n v="283"/>
  </r>
  <r>
    <x v="595"/>
    <n v="403"/>
  </r>
  <r>
    <x v="596"/>
    <n v="316"/>
  </r>
  <r>
    <x v="597"/>
    <n v="285"/>
  </r>
  <r>
    <x v="598"/>
    <n v="371"/>
  </r>
  <r>
    <x v="599"/>
    <n v="168"/>
  </r>
  <r>
    <x v="600"/>
    <n v="183"/>
  </r>
  <r>
    <x v="601"/>
    <n v="276"/>
  </r>
  <r>
    <x v="602"/>
    <n v="384"/>
  </r>
  <r>
    <x v="603"/>
    <n v="300"/>
  </r>
  <r>
    <x v="604"/>
    <n v="330"/>
  </r>
  <r>
    <x v="605"/>
    <n v="219"/>
  </r>
  <r>
    <x v="606"/>
    <n v="176"/>
  </r>
  <r>
    <x v="607"/>
    <n v="191"/>
  </r>
  <r>
    <x v="608"/>
    <n v="389"/>
  </r>
  <r>
    <x v="609"/>
    <n v="344"/>
  </r>
  <r>
    <x v="610"/>
    <n v="317"/>
  </r>
  <r>
    <x v="611"/>
    <n v="254"/>
  </r>
  <r>
    <x v="612"/>
    <n v="215"/>
  </r>
  <r>
    <x v="613"/>
    <n v="218"/>
  </r>
  <r>
    <x v="614"/>
    <n v="239"/>
  </r>
  <r>
    <x v="615"/>
    <n v="227"/>
  </r>
  <r>
    <x v="616"/>
    <n v="223"/>
  </r>
  <r>
    <x v="617"/>
    <n v="191"/>
  </r>
  <r>
    <x v="618"/>
    <n v="268"/>
  </r>
  <r>
    <x v="619"/>
    <n v="355"/>
  </r>
  <r>
    <x v="620"/>
    <n v="401"/>
  </r>
  <r>
    <x v="621"/>
    <n v="300"/>
  </r>
  <r>
    <x v="622"/>
    <n v="223"/>
  </r>
  <r>
    <x v="623"/>
    <n v="186"/>
  </r>
  <r>
    <x v="624"/>
    <n v="301"/>
  </r>
  <r>
    <x v="625"/>
    <n v="312"/>
  </r>
  <r>
    <x v="626"/>
    <n v="233"/>
  </r>
  <r>
    <x v="627"/>
    <n v="312"/>
  </r>
  <r>
    <x v="628"/>
    <n v="261"/>
  </r>
  <r>
    <x v="629"/>
    <n v="194"/>
  </r>
  <r>
    <x v="630"/>
    <n v="170"/>
  </r>
  <r>
    <x v="631"/>
    <n v="174"/>
  </r>
  <r>
    <x v="632"/>
    <n v="223"/>
  </r>
  <r>
    <x v="633"/>
    <n v="276"/>
  </r>
  <r>
    <x v="634"/>
    <n v="289"/>
  </r>
  <r>
    <x v="635"/>
    <n v="242"/>
  </r>
  <r>
    <x v="636"/>
    <n v="235"/>
  </r>
  <r>
    <x v="637"/>
    <n v="244"/>
  </r>
  <r>
    <x v="638"/>
    <n v="226"/>
  </r>
  <r>
    <x v="639"/>
    <n v="255"/>
  </r>
  <r>
    <x v="640"/>
    <n v="287"/>
  </r>
  <r>
    <x v="641"/>
    <n v="314"/>
  </r>
  <r>
    <x v="642"/>
    <n v="239"/>
  </r>
  <r>
    <x v="643"/>
    <n v="251"/>
  </r>
  <r>
    <x v="644"/>
    <n v="214"/>
  </r>
  <r>
    <x v="645"/>
    <n v="220"/>
  </r>
  <r>
    <x v="646"/>
    <n v="356"/>
  </r>
  <r>
    <x v="647"/>
    <n v="377"/>
  </r>
  <r>
    <x v="648"/>
    <n v="290"/>
  </r>
  <r>
    <x v="649"/>
    <n v="247"/>
  </r>
  <r>
    <x v="650"/>
    <n v="269"/>
  </r>
  <r>
    <x v="651"/>
    <n v="219"/>
  </r>
  <r>
    <x v="652"/>
    <n v="255"/>
  </r>
  <r>
    <x v="653"/>
    <n v="377"/>
  </r>
  <r>
    <x v="654"/>
    <n v="326"/>
  </r>
  <r>
    <x v="655"/>
    <n v="350"/>
  </r>
  <r>
    <x v="656"/>
    <n v="229"/>
  </r>
  <r>
    <x v="657"/>
    <n v="225"/>
  </r>
  <r>
    <x v="658"/>
    <n v="194"/>
  </r>
  <r>
    <x v="659"/>
    <n v="181"/>
  </r>
  <r>
    <x v="660"/>
    <n v="226"/>
  </r>
  <r>
    <x v="661"/>
    <n v="285"/>
  </r>
  <r>
    <x v="662"/>
    <n v="355"/>
  </r>
  <r>
    <x v="663"/>
    <n v="448"/>
  </r>
  <r>
    <x v="664"/>
    <n v="226"/>
  </r>
  <r>
    <x v="665"/>
    <n v="213"/>
  </r>
  <r>
    <x v="666"/>
    <n v="189"/>
  </r>
  <r>
    <x v="667"/>
    <n v="265"/>
  </r>
  <r>
    <x v="668"/>
    <n v="301"/>
  </r>
  <r>
    <x v="669"/>
    <n v="272"/>
  </r>
  <r>
    <x v="670"/>
    <n v="214"/>
  </r>
  <r>
    <x v="671"/>
    <n v="157"/>
  </r>
  <r>
    <x v="672"/>
    <n v="242"/>
  </r>
  <r>
    <x v="673"/>
    <n v="195"/>
  </r>
  <r>
    <x v="674"/>
    <n v="204"/>
  </r>
  <r>
    <x v="675"/>
    <n v="298"/>
  </r>
  <r>
    <x v="676"/>
    <n v="280"/>
  </r>
  <r>
    <x v="677"/>
    <n v="213"/>
  </r>
  <r>
    <x v="678"/>
    <n v="194"/>
  </r>
  <r>
    <x v="679"/>
    <n v="220"/>
  </r>
  <r>
    <x v="680"/>
    <n v="165"/>
  </r>
  <r>
    <x v="681"/>
    <n v="168"/>
  </r>
  <r>
    <x v="682"/>
    <n v="223"/>
  </r>
  <r>
    <x v="683"/>
    <n v="276"/>
  </r>
  <r>
    <x v="684"/>
    <n v="196"/>
  </r>
  <r>
    <x v="685"/>
    <n v="165"/>
  </r>
  <r>
    <x v="686"/>
    <n v="168"/>
  </r>
  <r>
    <x v="687"/>
    <n v="153"/>
  </r>
  <r>
    <x v="688"/>
    <n v="194"/>
  </r>
  <r>
    <x v="689"/>
    <n v="268"/>
  </r>
  <r>
    <x v="690"/>
    <n v="243"/>
  </r>
  <r>
    <x v="691"/>
    <n v="165"/>
  </r>
  <r>
    <x v="692"/>
    <n v="187"/>
  </r>
  <r>
    <x v="693"/>
    <n v="163"/>
  </r>
  <r>
    <x v="694"/>
    <n v="151"/>
  </r>
  <r>
    <x v="695"/>
    <n v="231"/>
  </r>
  <r>
    <x v="696"/>
    <n v="254"/>
  </r>
  <r>
    <x v="697"/>
    <n v="259"/>
  </r>
  <r>
    <x v="698"/>
    <n v="209"/>
  </r>
  <r>
    <x v="699"/>
    <n v="191"/>
  </r>
  <r>
    <x v="700"/>
    <n v="195"/>
  </r>
  <r>
    <x v="701"/>
    <n v="174"/>
  </r>
  <r>
    <x v="702"/>
    <n v="199"/>
  </r>
  <r>
    <x v="703"/>
    <n v="300"/>
  </r>
  <r>
    <x v="704"/>
    <n v="307"/>
  </r>
  <r>
    <x v="705"/>
    <n v="202"/>
  </r>
  <r>
    <x v="706"/>
    <n v="208"/>
  </r>
  <r>
    <x v="707"/>
    <n v="209"/>
  </r>
  <r>
    <x v="708"/>
    <n v="162"/>
  </r>
  <r>
    <x v="709"/>
    <n v="192"/>
  </r>
  <r>
    <x v="710"/>
    <n v="261"/>
  </r>
  <r>
    <x v="711"/>
    <n v="232"/>
  </r>
  <r>
    <x v="712"/>
    <n v="149"/>
  </r>
  <r>
    <x v="713"/>
    <n v="116"/>
  </r>
  <r>
    <x v="714"/>
    <n v="134"/>
  </r>
  <r>
    <x v="715"/>
    <n v="159"/>
  </r>
  <r>
    <x v="716"/>
    <n v="123"/>
  </r>
  <r>
    <x v="717"/>
    <n v="175"/>
  </r>
  <r>
    <x v="718"/>
    <n v="201"/>
  </r>
  <r>
    <x v="719"/>
    <n v="171"/>
  </r>
  <r>
    <x v="720"/>
    <n v="37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67">
  <r>
    <x v="0"/>
    <n v="151"/>
  </r>
  <r>
    <x v="1"/>
    <n v="150"/>
  </r>
  <r>
    <x v="2"/>
    <n v="124"/>
  </r>
  <r>
    <x v="3"/>
    <n v="119"/>
  </r>
  <r>
    <x v="4"/>
    <n v="165"/>
  </r>
  <r>
    <x v="5"/>
    <n v="205"/>
  </r>
  <r>
    <x v="6"/>
    <n v="163"/>
  </r>
  <r>
    <x v="7"/>
    <n v="177"/>
  </r>
  <r>
    <x v="8"/>
    <n v="194"/>
  </r>
  <r>
    <x v="9"/>
    <n v="140"/>
  </r>
  <r>
    <x v="10"/>
    <n v="136"/>
  </r>
  <r>
    <x v="11"/>
    <n v="136"/>
  </r>
  <r>
    <x v="12"/>
    <n v="158"/>
  </r>
  <r>
    <x v="13"/>
    <n v="202"/>
  </r>
  <r>
    <x v="14"/>
    <n v="196"/>
  </r>
  <r>
    <x v="15"/>
    <n v="160"/>
  </r>
  <r>
    <x v="16"/>
    <n v="133"/>
  </r>
  <r>
    <x v="17"/>
    <n v="134"/>
  </r>
  <r>
    <x v="18"/>
    <n v="148"/>
  </r>
  <r>
    <x v="19"/>
    <n v="243"/>
  </r>
  <r>
    <x v="20"/>
    <n v="280"/>
  </r>
  <r>
    <x v="21"/>
    <n v="276"/>
  </r>
  <r>
    <x v="22"/>
    <n v="213"/>
  </r>
  <r>
    <x v="23"/>
    <n v="121"/>
  </r>
  <r>
    <x v="24"/>
    <n v="126"/>
  </r>
  <r>
    <x v="25"/>
    <n v="156"/>
  </r>
  <r>
    <x v="26"/>
    <n v="174"/>
  </r>
  <r>
    <x v="27"/>
    <n v="226"/>
  </r>
  <r>
    <x v="28"/>
    <n v="346"/>
  </r>
  <r>
    <x v="29"/>
    <n v="139"/>
  </r>
  <r>
    <x v="30"/>
    <n v="166"/>
  </r>
  <r>
    <x v="31"/>
    <n v="203"/>
  </r>
  <r>
    <x v="32"/>
    <n v="122"/>
  </r>
  <r>
    <x v="33"/>
    <n v="143"/>
  </r>
  <r>
    <x v="34"/>
    <n v="328"/>
  </r>
  <r>
    <x v="35"/>
    <n v="262"/>
  </r>
  <r>
    <x v="36"/>
    <n v="204"/>
  </r>
  <r>
    <x v="37"/>
    <n v="154"/>
  </r>
  <r>
    <x v="38"/>
    <n v="162"/>
  </r>
  <r>
    <x v="39"/>
    <n v="176"/>
  </r>
  <r>
    <x v="40"/>
    <n v="235"/>
  </r>
  <r>
    <x v="41"/>
    <n v="301"/>
  </r>
  <r>
    <x v="42"/>
    <n v="258"/>
  </r>
  <r>
    <x v="43"/>
    <n v="195"/>
  </r>
  <r>
    <x v="44"/>
    <n v="133"/>
  </r>
  <r>
    <x v="45"/>
    <n v="141"/>
  </r>
  <r>
    <x v="46"/>
    <n v="128"/>
  </r>
  <r>
    <x v="47"/>
    <n v="205"/>
  </r>
  <r>
    <x v="48"/>
    <n v="234"/>
  </r>
  <r>
    <x v="49"/>
    <n v="243"/>
  </r>
  <r>
    <x v="50"/>
    <n v="244"/>
  </r>
  <r>
    <x v="51"/>
    <n v="196"/>
  </r>
  <r>
    <x v="52"/>
    <n v="135"/>
  </r>
  <r>
    <x v="53"/>
    <n v="143"/>
  </r>
  <r>
    <x v="54"/>
    <n v="188"/>
  </r>
  <r>
    <x v="55"/>
    <n v="259"/>
  </r>
  <r>
    <x v="56"/>
    <n v="252"/>
  </r>
  <r>
    <x v="57"/>
    <n v="165"/>
  </r>
  <r>
    <x v="58"/>
    <n v="117"/>
  </r>
  <r>
    <x v="59"/>
    <n v="166"/>
  </r>
  <r>
    <x v="60"/>
    <n v="200"/>
  </r>
  <r>
    <x v="61"/>
    <n v="221"/>
  </r>
  <r>
    <x v="62"/>
    <n v="304"/>
  </r>
  <r>
    <x v="63"/>
    <n v="278"/>
  </r>
  <r>
    <x v="64"/>
    <n v="194"/>
  </r>
  <r>
    <x v="65"/>
    <n v="164"/>
  </r>
  <r>
    <x v="66"/>
    <n v="151"/>
  </r>
  <r>
    <x v="67"/>
    <n v="172"/>
  </r>
  <r>
    <x v="68"/>
    <n v="206"/>
  </r>
  <r>
    <x v="69"/>
    <n v="313"/>
  </r>
  <r>
    <x v="70"/>
    <n v="262"/>
  </r>
  <r>
    <x v="71"/>
    <n v="189"/>
  </r>
  <r>
    <x v="72"/>
    <n v="201"/>
  </r>
  <r>
    <x v="73"/>
    <n v="173"/>
  </r>
  <r>
    <x v="74"/>
    <n v="206"/>
  </r>
  <r>
    <x v="75"/>
    <n v="199"/>
  </r>
  <r>
    <x v="76"/>
    <n v="316"/>
  </r>
  <r>
    <x v="77"/>
    <n v="269"/>
  </r>
  <r>
    <x v="78"/>
    <n v="198"/>
  </r>
  <r>
    <x v="79"/>
    <n v="148"/>
  </r>
  <r>
    <x v="80"/>
    <n v="153"/>
  </r>
  <r>
    <x v="81"/>
    <n v="171"/>
  </r>
  <r>
    <x v="82"/>
    <n v="217"/>
  </r>
  <r>
    <x v="83"/>
    <n v="292"/>
  </r>
  <r>
    <x v="84"/>
    <n v="243"/>
  </r>
  <r>
    <x v="85"/>
    <n v="194"/>
  </r>
  <r>
    <x v="86"/>
    <n v="151"/>
  </r>
  <r>
    <x v="87"/>
    <n v="134"/>
  </r>
  <r>
    <x v="88"/>
    <n v="132"/>
  </r>
  <r>
    <x v="89"/>
    <n v="208"/>
  </r>
  <r>
    <x v="90"/>
    <n v="361"/>
  </r>
  <r>
    <x v="91"/>
    <n v="312"/>
  </r>
  <r>
    <x v="92"/>
    <n v="227"/>
  </r>
  <r>
    <x v="93"/>
    <n v="177"/>
  </r>
  <r>
    <x v="94"/>
    <n v="171"/>
  </r>
  <r>
    <x v="95"/>
    <n v="200"/>
  </r>
  <r>
    <x v="96"/>
    <n v="406"/>
  </r>
  <r>
    <x v="97"/>
    <n v="336"/>
  </r>
  <r>
    <x v="98"/>
    <n v="267"/>
  </r>
  <r>
    <x v="99"/>
    <n v="221"/>
  </r>
  <r>
    <x v="100"/>
    <n v="169"/>
  </r>
  <r>
    <x v="101"/>
    <n v="157"/>
  </r>
  <r>
    <x v="102"/>
    <n v="137"/>
  </r>
  <r>
    <x v="103"/>
    <n v="226"/>
  </r>
  <r>
    <x v="104"/>
    <n v="241"/>
  </r>
  <r>
    <x v="105"/>
    <n v="275"/>
  </r>
  <r>
    <x v="106"/>
    <n v="220"/>
  </r>
  <r>
    <x v="107"/>
    <n v="189"/>
  </r>
  <r>
    <x v="108"/>
    <n v="225"/>
  </r>
  <r>
    <x v="109"/>
    <n v="213"/>
  </r>
  <r>
    <x v="110"/>
    <n v="256"/>
  </r>
  <r>
    <x v="111"/>
    <n v="355"/>
  </r>
  <r>
    <x v="112"/>
    <n v="312"/>
  </r>
  <r>
    <x v="113"/>
    <n v="251"/>
  </r>
  <r>
    <x v="114"/>
    <n v="180"/>
  </r>
  <r>
    <x v="115"/>
    <n v="175"/>
  </r>
  <r>
    <x v="116"/>
    <n v="161"/>
  </r>
  <r>
    <x v="117"/>
    <n v="219"/>
  </r>
  <r>
    <x v="118"/>
    <n v="307"/>
  </r>
  <r>
    <x v="119"/>
    <n v="261"/>
  </r>
  <r>
    <x v="120"/>
    <n v="195"/>
  </r>
  <r>
    <x v="121"/>
    <n v="198"/>
  </r>
  <r>
    <x v="122"/>
    <n v="167"/>
  </r>
  <r>
    <x v="123"/>
    <n v="180"/>
  </r>
  <r>
    <x v="124"/>
    <n v="276"/>
  </r>
  <r>
    <x v="125"/>
    <n v="463"/>
  </r>
  <r>
    <x v="126"/>
    <n v="339"/>
  </r>
  <r>
    <x v="127"/>
    <n v="267"/>
  </r>
  <r>
    <x v="128"/>
    <n v="203"/>
  </r>
  <r>
    <x v="129"/>
    <n v="203"/>
  </r>
  <r>
    <x v="130"/>
    <n v="198"/>
  </r>
  <r>
    <x v="131"/>
    <n v="273"/>
  </r>
  <r>
    <x v="132"/>
    <n v="314"/>
  </r>
  <r>
    <x v="133"/>
    <n v="284"/>
  </r>
  <r>
    <x v="134"/>
    <n v="235"/>
  </r>
  <r>
    <x v="135"/>
    <n v="160"/>
  </r>
  <r>
    <x v="136"/>
    <n v="184"/>
  </r>
  <r>
    <x v="137"/>
    <n v="215"/>
  </r>
  <r>
    <x v="138"/>
    <n v="348"/>
  </r>
  <r>
    <x v="139"/>
    <n v="367"/>
  </r>
  <r>
    <x v="140"/>
    <n v="323"/>
  </r>
  <r>
    <x v="141"/>
    <n v="240"/>
  </r>
  <r>
    <x v="142"/>
    <n v="188"/>
  </r>
  <r>
    <x v="143"/>
    <n v="182"/>
  </r>
  <r>
    <x v="144"/>
    <n v="205"/>
  </r>
  <r>
    <x v="145"/>
    <n v="323"/>
  </r>
  <r>
    <x v="146"/>
    <n v="356"/>
  </r>
  <r>
    <x v="147"/>
    <n v="290"/>
  </r>
  <r>
    <x v="148"/>
    <n v="235"/>
  </r>
  <r>
    <x v="149"/>
    <n v="206"/>
  </r>
  <r>
    <x v="150"/>
    <n v="192"/>
  </r>
  <r>
    <x v="151"/>
    <n v="201"/>
  </r>
  <r>
    <x v="152"/>
    <n v="210"/>
  </r>
  <r>
    <x v="153"/>
    <n v="356"/>
  </r>
  <r>
    <x v="154"/>
    <n v="299"/>
  </r>
  <r>
    <x v="155"/>
    <n v="206"/>
  </r>
  <r>
    <x v="156"/>
    <n v="199"/>
  </r>
  <r>
    <x v="157"/>
    <n v="234"/>
  </r>
  <r>
    <x v="158"/>
    <n v="239"/>
  </r>
  <r>
    <x v="159"/>
    <n v="296"/>
  </r>
  <r>
    <x v="160"/>
    <n v="415"/>
  </r>
  <r>
    <x v="161"/>
    <n v="348"/>
  </r>
  <r>
    <x v="162"/>
    <n v="253"/>
  </r>
  <r>
    <x v="163"/>
    <n v="228"/>
  </r>
  <r>
    <x v="164"/>
    <n v="229"/>
  </r>
  <r>
    <x v="165"/>
    <n v="193"/>
  </r>
  <r>
    <x v="166"/>
    <n v="309"/>
  </r>
  <r>
    <x v="167"/>
    <n v="387"/>
  </r>
  <r>
    <x v="168"/>
    <n v="351"/>
  </r>
  <r>
    <x v="169"/>
    <n v="213"/>
  </r>
  <r>
    <x v="170"/>
    <n v="185"/>
  </r>
  <r>
    <x v="171"/>
    <n v="263"/>
  </r>
  <r>
    <x v="172"/>
    <n v="318"/>
  </r>
  <r>
    <x v="173"/>
    <n v="373"/>
  </r>
  <r>
    <x v="174"/>
    <n v="398"/>
  </r>
  <r>
    <x v="175"/>
    <n v="353"/>
  </r>
  <r>
    <x v="176"/>
    <n v="276"/>
  </r>
  <r>
    <x v="177"/>
    <n v="195"/>
  </r>
  <r>
    <x v="178"/>
    <n v="208"/>
  </r>
  <r>
    <x v="179"/>
    <n v="231"/>
  </r>
  <r>
    <x v="180"/>
    <n v="253"/>
  </r>
  <r>
    <x v="181"/>
    <n v="360"/>
  </r>
  <r>
    <x v="182"/>
    <n v="334"/>
  </r>
  <r>
    <x v="183"/>
    <n v="329"/>
  </r>
  <r>
    <x v="184"/>
    <n v="199"/>
  </r>
  <r>
    <x v="185"/>
    <n v="208"/>
  </r>
  <r>
    <x v="186"/>
    <n v="218"/>
  </r>
  <r>
    <x v="187"/>
    <n v="285"/>
  </r>
  <r>
    <x v="188"/>
    <n v="456"/>
  </r>
  <r>
    <x v="189"/>
    <n v="358"/>
  </r>
  <r>
    <x v="190"/>
    <n v="258"/>
  </r>
  <r>
    <x v="191"/>
    <n v="195"/>
  </r>
  <r>
    <x v="192"/>
    <n v="261"/>
  </r>
  <r>
    <x v="193"/>
    <n v="179"/>
  </r>
  <r>
    <x v="194"/>
    <n v="323"/>
  </r>
  <r>
    <x v="195"/>
    <n v="360"/>
  </r>
  <r>
    <x v="196"/>
    <n v="299"/>
  </r>
  <r>
    <x v="197"/>
    <n v="254"/>
  </r>
  <r>
    <x v="198"/>
    <n v="217"/>
  </r>
  <r>
    <x v="199"/>
    <n v="218"/>
  </r>
  <r>
    <x v="200"/>
    <n v="197"/>
  </r>
  <r>
    <x v="201"/>
    <n v="313"/>
  </r>
  <r>
    <x v="202"/>
    <n v="629"/>
  </r>
  <r>
    <x v="203"/>
    <n v="311"/>
  </r>
  <r>
    <x v="204"/>
    <n v="232"/>
  </r>
  <r>
    <x v="205"/>
    <n v="201"/>
  </r>
  <r>
    <x v="206"/>
    <n v="212"/>
  </r>
  <r>
    <x v="207"/>
    <n v="202"/>
  </r>
  <r>
    <x v="208"/>
    <n v="243"/>
  </r>
  <r>
    <x v="209"/>
    <n v="330"/>
  </r>
  <r>
    <x v="210"/>
    <n v="313"/>
  </r>
  <r>
    <x v="211"/>
    <n v="236"/>
  </r>
  <r>
    <x v="212"/>
    <n v="215"/>
  </r>
  <r>
    <x v="213"/>
    <n v="169"/>
  </r>
  <r>
    <x v="214"/>
    <n v="169"/>
  </r>
  <r>
    <x v="215"/>
    <n v="216"/>
  </r>
  <r>
    <x v="216"/>
    <n v="358"/>
  </r>
  <r>
    <x v="217"/>
    <n v="276"/>
  </r>
  <r>
    <x v="218"/>
    <n v="270"/>
  </r>
  <r>
    <x v="219"/>
    <n v="321"/>
  </r>
  <r>
    <x v="220"/>
    <n v="437"/>
  </r>
  <r>
    <x v="221"/>
    <n v="192"/>
  </r>
  <r>
    <x v="222"/>
    <n v="218"/>
  </r>
  <r>
    <x v="223"/>
    <n v="346"/>
  </r>
  <r>
    <x v="224"/>
    <n v="299"/>
  </r>
  <r>
    <x v="225"/>
    <n v="224"/>
  </r>
  <r>
    <x v="226"/>
    <n v="245"/>
  </r>
  <r>
    <x v="227"/>
    <n v="151"/>
  </r>
  <r>
    <x v="228"/>
    <n v="132"/>
  </r>
  <r>
    <x v="229"/>
    <n v="213"/>
  </r>
  <r>
    <x v="230"/>
    <n v="316"/>
  </r>
  <r>
    <x v="231"/>
    <n v="279"/>
  </r>
  <r>
    <x v="232"/>
    <n v="221"/>
  </r>
  <r>
    <x v="233"/>
    <n v="223"/>
  </r>
  <r>
    <x v="234"/>
    <n v="186"/>
  </r>
  <r>
    <x v="235"/>
    <n v="183"/>
  </r>
  <r>
    <x v="236"/>
    <n v="281"/>
  </r>
  <r>
    <x v="237"/>
    <n v="300"/>
  </r>
  <r>
    <x v="238"/>
    <n v="286"/>
  </r>
  <r>
    <x v="239"/>
    <n v="229"/>
  </r>
  <r>
    <x v="240"/>
    <n v="180"/>
  </r>
  <r>
    <x v="241"/>
    <n v="228"/>
  </r>
  <r>
    <x v="242"/>
    <n v="308"/>
  </r>
  <r>
    <x v="243"/>
    <n v="310"/>
  </r>
  <r>
    <x v="244"/>
    <n v="377"/>
  </r>
  <r>
    <x v="245"/>
    <n v="325"/>
  </r>
  <r>
    <x v="246"/>
    <n v="232"/>
  </r>
  <r>
    <x v="247"/>
    <n v="193"/>
  </r>
  <r>
    <x v="248"/>
    <n v="166"/>
  </r>
  <r>
    <x v="249"/>
    <n v="180"/>
  </r>
  <r>
    <x v="250"/>
    <n v="278"/>
  </r>
  <r>
    <x v="251"/>
    <n v="287"/>
  </r>
  <r>
    <x v="252"/>
    <n v="287"/>
  </r>
  <r>
    <x v="253"/>
    <n v="233"/>
  </r>
  <r>
    <x v="254"/>
    <n v="213"/>
  </r>
  <r>
    <x v="255"/>
    <n v="173"/>
  </r>
  <r>
    <x v="256"/>
    <n v="185"/>
  </r>
  <r>
    <x v="257"/>
    <n v="220"/>
  </r>
  <r>
    <x v="258"/>
    <n v="336"/>
  </r>
  <r>
    <x v="259"/>
    <n v="290"/>
  </r>
  <r>
    <x v="260"/>
    <n v="228"/>
  </r>
  <r>
    <x v="261"/>
    <n v="215"/>
  </r>
  <r>
    <x v="262"/>
    <n v="268"/>
  </r>
  <r>
    <x v="263"/>
    <n v="198"/>
  </r>
  <r>
    <x v="264"/>
    <n v="313"/>
  </r>
  <r>
    <x v="265"/>
    <n v="302"/>
  </r>
  <r>
    <x v="266"/>
    <n v="247"/>
  </r>
  <r>
    <x v="267"/>
    <n v="211"/>
  </r>
  <r>
    <x v="268"/>
    <n v="196"/>
  </r>
  <r>
    <x v="269"/>
    <n v="218"/>
  </r>
  <r>
    <x v="270"/>
    <n v="238"/>
  </r>
  <r>
    <x v="271"/>
    <n v="239"/>
  </r>
  <r>
    <x v="272"/>
    <n v="285"/>
  </r>
  <r>
    <x v="273"/>
    <n v="261"/>
  </r>
  <r>
    <x v="274"/>
    <n v="202"/>
  </r>
  <r>
    <x v="275"/>
    <n v="105"/>
  </r>
  <r>
    <x v="245"/>
    <n v="171"/>
  </r>
  <r>
    <x v="276"/>
    <n v="267"/>
  </r>
  <r>
    <x v="277"/>
    <n v="321"/>
  </r>
  <r>
    <x v="278"/>
    <n v="230"/>
  </r>
  <r>
    <x v="279"/>
    <n v="267"/>
  </r>
  <r>
    <x v="280"/>
    <n v="243"/>
  </r>
  <r>
    <x v="281"/>
    <n v="202"/>
  </r>
  <r>
    <x v="282"/>
    <n v="161"/>
  </r>
  <r>
    <x v="283"/>
    <n v="183"/>
  </r>
  <r>
    <x v="284"/>
    <n v="197"/>
  </r>
  <r>
    <x v="285"/>
    <n v="267"/>
  </r>
  <r>
    <x v="286"/>
    <n v="257"/>
  </r>
  <r>
    <x v="287"/>
    <n v="220"/>
  </r>
  <r>
    <x v="288"/>
    <n v="242"/>
  </r>
  <r>
    <x v="289"/>
    <n v="193"/>
  </r>
  <r>
    <x v="290"/>
    <n v="176"/>
  </r>
  <r>
    <x v="291"/>
    <n v="238"/>
  </r>
  <r>
    <x v="292"/>
    <n v="264"/>
  </r>
  <r>
    <x v="293"/>
    <n v="255"/>
  </r>
  <r>
    <x v="294"/>
    <n v="209"/>
  </r>
  <r>
    <x v="295"/>
    <n v="218"/>
  </r>
  <r>
    <x v="295"/>
    <n v="218"/>
  </r>
  <r>
    <x v="296"/>
    <n v="242"/>
  </r>
  <r>
    <x v="297"/>
    <n v="194"/>
  </r>
  <r>
    <x v="298"/>
    <n v="181"/>
  </r>
  <r>
    <x v="299"/>
    <n v="274"/>
  </r>
  <r>
    <x v="300"/>
    <n v="368"/>
  </r>
  <r>
    <x v="301"/>
    <n v="201"/>
  </r>
  <r>
    <x v="302"/>
    <n v="177"/>
  </r>
  <r>
    <x v="303"/>
    <n v="189"/>
  </r>
  <r>
    <x v="304"/>
    <n v="121"/>
  </r>
  <r>
    <x v="305"/>
    <n v="174"/>
  </r>
  <r>
    <x v="306"/>
    <n v="260"/>
  </r>
  <r>
    <x v="307"/>
    <n v="240"/>
  </r>
  <r>
    <x v="308"/>
    <n v="201"/>
  </r>
  <r>
    <x v="309"/>
    <n v="151"/>
  </r>
  <r>
    <x v="310"/>
    <n v="137"/>
  </r>
  <r>
    <x v="311"/>
    <n v="165"/>
  </r>
  <r>
    <x v="312"/>
    <n v="197"/>
  </r>
  <r>
    <x v="313"/>
    <n v="209"/>
  </r>
  <r>
    <x v="314"/>
    <n v="262"/>
  </r>
  <r>
    <x v="315"/>
    <n v="174"/>
  </r>
  <r>
    <x v="316"/>
    <n v="161"/>
  </r>
  <r>
    <x v="317"/>
    <n v="151"/>
  </r>
  <r>
    <x v="318"/>
    <n v="154"/>
  </r>
  <r>
    <x v="319"/>
    <n v="207"/>
  </r>
  <r>
    <x v="320"/>
    <n v="252"/>
  </r>
  <r>
    <x v="321"/>
    <n v="222"/>
  </r>
  <r>
    <x v="322"/>
    <n v="212"/>
  </r>
  <r>
    <x v="323"/>
    <n v="161"/>
  </r>
  <r>
    <x v="324"/>
    <n v="150"/>
  </r>
  <r>
    <x v="325"/>
    <n v="177"/>
  </r>
  <r>
    <x v="326"/>
    <n v="206"/>
  </r>
  <r>
    <x v="327"/>
    <n v="326"/>
  </r>
  <r>
    <x v="328"/>
    <n v="284"/>
  </r>
  <r>
    <x v="329"/>
    <n v="357"/>
  </r>
  <r>
    <x v="330"/>
    <n v="140"/>
  </r>
  <r>
    <x v="331"/>
    <n v="157"/>
  </r>
  <r>
    <x v="332"/>
    <n v="158"/>
  </r>
  <r>
    <x v="333"/>
    <n v="166"/>
  </r>
  <r>
    <x v="334"/>
    <n v="225"/>
  </r>
  <r>
    <x v="335"/>
    <n v="226"/>
  </r>
  <r>
    <x v="336"/>
    <n v="138"/>
  </r>
  <r>
    <x v="337"/>
    <n v="164"/>
  </r>
  <r>
    <x v="338"/>
    <n v="123"/>
  </r>
  <r>
    <x v="339"/>
    <n v="143"/>
  </r>
  <r>
    <x v="340"/>
    <n v="158"/>
  </r>
  <r>
    <x v="341"/>
    <n v="186"/>
  </r>
  <r>
    <x v="342"/>
    <n v="157"/>
  </r>
  <r>
    <x v="343"/>
    <n v="129"/>
  </r>
  <r>
    <x v="344"/>
    <n v="113"/>
  </r>
  <r>
    <x v="345"/>
    <n v="99"/>
  </r>
  <r>
    <x v="346"/>
    <n v="97"/>
  </r>
  <r>
    <x v="347"/>
    <n v="127"/>
  </r>
  <r>
    <x v="348"/>
    <n v="195"/>
  </r>
  <r>
    <x v="349"/>
    <n v="171"/>
  </r>
  <r>
    <x v="350"/>
    <n v="148"/>
  </r>
  <r>
    <x v="351"/>
    <n v="150"/>
  </r>
  <r>
    <x v="352"/>
    <n v="118"/>
  </r>
  <r>
    <x v="353"/>
    <n v="129"/>
  </r>
  <r>
    <x v="354"/>
    <n v="121"/>
  </r>
  <r>
    <x v="355"/>
    <n v="180"/>
  </r>
  <r>
    <x v="356"/>
    <n v="191"/>
  </r>
  <r>
    <x v="357"/>
    <n v="145"/>
  </r>
  <r>
    <x v="358"/>
    <n v="129"/>
  </r>
  <r>
    <x v="359"/>
    <n v="110"/>
  </r>
  <r>
    <x v="360"/>
    <n v="96"/>
  </r>
  <r>
    <x v="361"/>
    <n v="78"/>
  </r>
  <r>
    <x v="362"/>
    <n v="106"/>
  </r>
  <r>
    <x v="363"/>
    <n v="129"/>
  </r>
  <r>
    <x v="364"/>
    <n v="28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57">
  <r>
    <x v="0"/>
    <n v="117"/>
  </r>
  <r>
    <x v="1"/>
    <n v="139"/>
  </r>
  <r>
    <x v="2"/>
    <n v="149"/>
  </r>
  <r>
    <x v="3"/>
    <n v="222"/>
  </r>
  <r>
    <x v="4"/>
    <n v="207"/>
  </r>
  <r>
    <x v="5"/>
    <n v="203"/>
  </r>
  <r>
    <x v="6"/>
    <n v="153"/>
  </r>
  <r>
    <x v="7"/>
    <n v="210"/>
  </r>
  <r>
    <x v="8"/>
    <n v="207"/>
  </r>
  <r>
    <x v="9"/>
    <n v="183"/>
  </r>
  <r>
    <x v="10"/>
    <n v="234"/>
  </r>
  <r>
    <x v="11"/>
    <n v="258"/>
  </r>
  <r>
    <x v="12"/>
    <n v="272"/>
  </r>
  <r>
    <x v="13"/>
    <n v="177"/>
  </r>
  <r>
    <x v="14"/>
    <n v="166"/>
  </r>
  <r>
    <x v="15"/>
    <n v="156"/>
  </r>
  <r>
    <x v="16"/>
    <n v="164"/>
  </r>
  <r>
    <x v="17"/>
    <n v="190"/>
  </r>
  <r>
    <x v="18"/>
    <n v="233"/>
  </r>
  <r>
    <x v="19"/>
    <n v="232"/>
  </r>
  <r>
    <x v="20"/>
    <n v="172"/>
  </r>
  <r>
    <x v="21"/>
    <n v="175"/>
  </r>
  <r>
    <x v="22"/>
    <n v="166"/>
  </r>
  <r>
    <x v="23"/>
    <n v="200"/>
  </r>
  <r>
    <x v="24"/>
    <n v="182"/>
  </r>
  <r>
    <x v="25"/>
    <n v="190"/>
  </r>
  <r>
    <x v="26"/>
    <n v="168"/>
  </r>
  <r>
    <x v="27"/>
    <n v="233"/>
  </r>
  <r>
    <x v="28"/>
    <n v="351"/>
  </r>
  <r>
    <x v="29"/>
    <n v="472"/>
  </r>
  <r>
    <x v="30"/>
    <n v="157"/>
  </r>
  <r>
    <x v="31"/>
    <n v="144"/>
  </r>
  <r>
    <x v="32"/>
    <n v="130"/>
  </r>
  <r>
    <x v="33"/>
    <n v="124"/>
  </r>
  <r>
    <x v="34"/>
    <n v="188"/>
  </r>
  <r>
    <x v="35"/>
    <n v="268"/>
  </r>
  <r>
    <x v="36"/>
    <n v="271"/>
  </r>
  <r>
    <x v="37"/>
    <n v="175"/>
  </r>
  <r>
    <x v="38"/>
    <n v="157"/>
  </r>
  <r>
    <x v="39"/>
    <n v="137"/>
  </r>
  <r>
    <x v="40"/>
    <n v="142"/>
  </r>
  <r>
    <x v="41"/>
    <n v="213"/>
  </r>
  <r>
    <x v="42"/>
    <n v="266"/>
  </r>
  <r>
    <x v="43"/>
    <n v="257"/>
  </r>
  <r>
    <x v="44"/>
    <n v="242"/>
  </r>
  <r>
    <x v="45"/>
    <n v="246"/>
  </r>
  <r>
    <x v="46"/>
    <n v="300"/>
  </r>
  <r>
    <x v="47"/>
    <n v="177"/>
  </r>
  <r>
    <x v="48"/>
    <n v="219"/>
  </r>
  <r>
    <x v="49"/>
    <n v="305"/>
  </r>
  <r>
    <x v="50"/>
    <n v="281"/>
  </r>
  <r>
    <x v="51"/>
    <n v="196"/>
  </r>
  <r>
    <x v="52"/>
    <n v="161"/>
  </r>
  <r>
    <x v="53"/>
    <n v="175"/>
  </r>
  <r>
    <x v="54"/>
    <n v="182"/>
  </r>
  <r>
    <x v="55"/>
    <n v="209"/>
  </r>
  <r>
    <x v="56"/>
    <n v="270"/>
  </r>
  <r>
    <x v="57"/>
    <n v="310"/>
  </r>
  <r>
    <x v="58"/>
    <n v="234"/>
  </r>
  <r>
    <x v="59"/>
    <n v="176"/>
  </r>
  <r>
    <x v="60"/>
    <n v="177"/>
  </r>
  <r>
    <x v="61"/>
    <n v="185"/>
  </r>
  <r>
    <x v="62"/>
    <n v="372"/>
  </r>
  <r>
    <x v="62"/>
    <n v="223"/>
  </r>
  <r>
    <x v="63"/>
    <n v="347"/>
  </r>
  <r>
    <x v="64"/>
    <n v="203"/>
  </r>
  <r>
    <x v="65"/>
    <n v="214"/>
  </r>
  <r>
    <x v="66"/>
    <n v="199"/>
  </r>
  <r>
    <x v="67"/>
    <n v="190"/>
  </r>
  <r>
    <x v="68"/>
    <n v="241"/>
  </r>
  <r>
    <x v="69"/>
    <n v="333"/>
  </r>
  <r>
    <x v="70"/>
    <n v="337"/>
  </r>
  <r>
    <x v="71"/>
    <n v="197"/>
  </r>
  <r>
    <x v="72"/>
    <n v="186"/>
  </r>
  <r>
    <x v="73"/>
    <n v="184"/>
  </r>
  <r>
    <x v="74"/>
    <n v="170"/>
  </r>
  <r>
    <x v="75"/>
    <n v="239"/>
  </r>
  <r>
    <x v="76"/>
    <n v="312"/>
  </r>
  <r>
    <x v="77"/>
    <n v="289"/>
  </r>
  <r>
    <x v="78"/>
    <n v="249"/>
  </r>
  <r>
    <x v="79"/>
    <n v="172"/>
  </r>
  <r>
    <x v="80"/>
    <n v="178"/>
  </r>
  <r>
    <x v="81"/>
    <n v="209"/>
  </r>
  <r>
    <x v="82"/>
    <n v="303"/>
  </r>
  <r>
    <x v="83"/>
    <n v="350"/>
  </r>
  <r>
    <x v="84"/>
    <n v="323"/>
  </r>
  <r>
    <x v="85"/>
    <n v="250"/>
  </r>
  <r>
    <x v="86"/>
    <n v="222"/>
  </r>
  <r>
    <x v="87"/>
    <n v="174"/>
  </r>
  <r>
    <x v="88"/>
    <n v="178"/>
  </r>
  <r>
    <x v="89"/>
    <n v="244"/>
  </r>
  <r>
    <x v="90"/>
    <n v="610"/>
  </r>
  <r>
    <x v="91"/>
    <n v="250"/>
  </r>
  <r>
    <x v="92"/>
    <n v="240"/>
  </r>
  <r>
    <x v="93"/>
    <n v="200"/>
  </r>
  <r>
    <x v="94"/>
    <n v="217"/>
  </r>
  <r>
    <x v="95"/>
    <n v="191"/>
  </r>
  <r>
    <x v="96"/>
    <n v="344"/>
  </r>
  <r>
    <x v="97"/>
    <n v="375"/>
  </r>
  <r>
    <x v="98"/>
    <n v="295"/>
  </r>
  <r>
    <x v="99"/>
    <n v="257"/>
  </r>
  <r>
    <x v="100"/>
    <n v="248"/>
  </r>
  <r>
    <x v="101"/>
    <n v="252"/>
  </r>
  <r>
    <x v="102"/>
    <n v="221"/>
  </r>
  <r>
    <x v="103"/>
    <n v="268"/>
  </r>
  <r>
    <x v="104"/>
    <n v="348"/>
  </r>
  <r>
    <x v="105"/>
    <n v="373"/>
  </r>
  <r>
    <x v="106"/>
    <n v="237"/>
  </r>
  <r>
    <x v="107"/>
    <n v="208"/>
  </r>
  <r>
    <x v="108"/>
    <n v="203"/>
  </r>
  <r>
    <x v="109"/>
    <n v="129"/>
  </r>
  <r>
    <x v="110"/>
    <n v="203"/>
  </r>
  <r>
    <x v="111"/>
    <n v="348"/>
  </r>
  <r>
    <x v="112"/>
    <n v="321"/>
  </r>
  <r>
    <x v="113"/>
    <n v="216"/>
  </r>
  <r>
    <x v="114"/>
    <n v="220"/>
  </r>
  <r>
    <x v="115"/>
    <n v="211"/>
  </r>
  <r>
    <x v="116"/>
    <n v="273"/>
  </r>
  <r>
    <x v="117"/>
    <n v="279"/>
  </r>
  <r>
    <x v="118"/>
    <n v="438"/>
  </r>
  <r>
    <x v="119"/>
    <n v="409"/>
  </r>
  <r>
    <x v="120"/>
    <n v="283"/>
  </r>
  <r>
    <x v="121"/>
    <n v="206"/>
  </r>
  <r>
    <x v="122"/>
    <n v="214"/>
  </r>
  <r>
    <x v="123"/>
    <n v="244"/>
  </r>
  <r>
    <x v="124"/>
    <n v="268"/>
  </r>
  <r>
    <x v="125"/>
    <n v="373"/>
  </r>
  <r>
    <x v="126"/>
    <n v="280"/>
  </r>
  <r>
    <x v="127"/>
    <n v="241"/>
  </r>
  <r>
    <x v="128"/>
    <n v="226"/>
  </r>
  <r>
    <x v="129"/>
    <n v="176"/>
  </r>
  <r>
    <x v="130"/>
    <n v="216"/>
  </r>
  <r>
    <x v="131"/>
    <n v="359"/>
  </r>
  <r>
    <x v="132"/>
    <n v="396"/>
  </r>
  <r>
    <x v="133"/>
    <n v="432"/>
  </r>
  <r>
    <x v="134"/>
    <n v="305"/>
  </r>
  <r>
    <x v="135"/>
    <n v="268"/>
  </r>
  <r>
    <x v="136"/>
    <n v="242"/>
  </r>
  <r>
    <x v="137"/>
    <n v="260"/>
  </r>
  <r>
    <x v="138"/>
    <n v="339"/>
  </r>
  <r>
    <x v="139"/>
    <n v="390"/>
  </r>
  <r>
    <x v="140"/>
    <n v="369"/>
  </r>
  <r>
    <x v="141"/>
    <n v="273"/>
  </r>
  <r>
    <x v="142"/>
    <n v="240"/>
  </r>
  <r>
    <x v="143"/>
    <n v="241"/>
  </r>
  <r>
    <x v="144"/>
    <n v="205"/>
  </r>
  <r>
    <x v="145"/>
    <n v="330"/>
  </r>
  <r>
    <x v="146"/>
    <n v="403"/>
  </r>
  <r>
    <x v="147"/>
    <n v="286"/>
  </r>
  <r>
    <x v="148"/>
    <n v="223"/>
  </r>
  <r>
    <x v="149"/>
    <n v="218"/>
  </r>
  <r>
    <x v="150"/>
    <n v="249"/>
  </r>
  <r>
    <x v="151"/>
    <n v="195"/>
  </r>
  <r>
    <x v="152"/>
    <n v="403"/>
  </r>
  <r>
    <x v="153"/>
    <n v="327"/>
  </r>
  <r>
    <x v="154"/>
    <n v="364"/>
  </r>
  <r>
    <x v="155"/>
    <n v="248"/>
  </r>
  <r>
    <x v="156"/>
    <n v="234"/>
  </r>
  <r>
    <x v="157"/>
    <n v="233"/>
  </r>
  <r>
    <x v="158"/>
    <n v="258"/>
  </r>
  <r>
    <x v="159"/>
    <n v="263"/>
  </r>
  <r>
    <x v="160"/>
    <n v="389"/>
  </r>
  <r>
    <x v="161"/>
    <n v="404"/>
  </r>
  <r>
    <x v="162"/>
    <n v="257"/>
  </r>
  <r>
    <x v="163"/>
    <n v="259"/>
  </r>
  <r>
    <x v="164"/>
    <n v="235"/>
  </r>
  <r>
    <x v="165"/>
    <n v="244"/>
  </r>
  <r>
    <x v="166"/>
    <n v="319"/>
  </r>
  <r>
    <x v="167"/>
    <n v="403"/>
  </r>
  <r>
    <x v="168"/>
    <n v="353"/>
  </r>
  <r>
    <x v="169"/>
    <n v="222"/>
  </r>
  <r>
    <x v="170"/>
    <n v="237"/>
  </r>
  <r>
    <x v="171"/>
    <n v="238"/>
  </r>
  <r>
    <x v="172"/>
    <n v="230"/>
  </r>
  <r>
    <x v="173"/>
    <n v="332"/>
  </r>
  <r>
    <x v="174"/>
    <n v="376"/>
  </r>
  <r>
    <x v="175"/>
    <n v="372"/>
  </r>
  <r>
    <x v="176"/>
    <n v="292"/>
  </r>
  <r>
    <x v="177"/>
    <n v="256"/>
  </r>
  <r>
    <x v="178"/>
    <n v="223"/>
  </r>
  <r>
    <x v="179"/>
    <n v="254"/>
  </r>
  <r>
    <x v="180"/>
    <n v="342"/>
  </r>
  <r>
    <x v="181"/>
    <n v="420"/>
  </r>
  <r>
    <x v="182"/>
    <n v="370"/>
  </r>
  <r>
    <x v="183"/>
    <n v="235"/>
  </r>
  <r>
    <x v="184"/>
    <n v="199"/>
  </r>
  <r>
    <x v="185"/>
    <n v="186"/>
  </r>
  <r>
    <x v="186"/>
    <n v="179"/>
  </r>
  <r>
    <x v="187"/>
    <n v="280"/>
  </r>
  <r>
    <x v="188"/>
    <n v="369"/>
  </r>
  <r>
    <x v="189"/>
    <n v="327"/>
  </r>
  <r>
    <x v="190"/>
    <n v="232"/>
  </r>
  <r>
    <x v="191"/>
    <n v="215"/>
  </r>
  <r>
    <x v="192"/>
    <n v="213"/>
  </r>
  <r>
    <x v="193"/>
    <n v="232"/>
  </r>
  <r>
    <x v="194"/>
    <n v="266"/>
  </r>
  <r>
    <x v="195"/>
    <n v="418"/>
  </r>
  <r>
    <x v="196"/>
    <n v="364"/>
  </r>
  <r>
    <x v="197"/>
    <n v="228"/>
  </r>
  <r>
    <x v="198"/>
    <n v="288"/>
  </r>
  <r>
    <x v="199"/>
    <n v="209"/>
  </r>
  <r>
    <x v="200"/>
    <n v="223"/>
  </r>
  <r>
    <x v="201"/>
    <n v="243"/>
  </r>
  <r>
    <x v="202"/>
    <n v="527"/>
  </r>
  <r>
    <x v="203"/>
    <n v="317"/>
  </r>
  <r>
    <x v="204"/>
    <n v="240"/>
  </r>
  <r>
    <x v="205"/>
    <n v="328"/>
  </r>
  <r>
    <x v="206"/>
    <n v="207"/>
  </r>
  <r>
    <x v="207"/>
    <n v="201"/>
  </r>
  <r>
    <x v="208"/>
    <n v="224"/>
  </r>
  <r>
    <x v="209"/>
    <n v="322"/>
  </r>
  <r>
    <x v="210"/>
    <n v="284"/>
  </r>
  <r>
    <x v="211"/>
    <n v="193"/>
  </r>
  <r>
    <x v="212"/>
    <n v="210"/>
  </r>
  <r>
    <x v="213"/>
    <n v="165"/>
  </r>
  <r>
    <x v="214"/>
    <n v="174"/>
  </r>
  <r>
    <x v="215"/>
    <n v="215"/>
  </r>
  <r>
    <x v="216"/>
    <n v="338"/>
  </r>
  <r>
    <x v="217"/>
    <n v="315"/>
  </r>
  <r>
    <x v="218"/>
    <n v="181"/>
  </r>
  <r>
    <x v="219"/>
    <n v="158"/>
  </r>
  <r>
    <x v="220"/>
    <n v="152"/>
  </r>
  <r>
    <x v="221"/>
    <n v="176"/>
  </r>
  <r>
    <x v="222"/>
    <n v="194"/>
  </r>
  <r>
    <x v="223"/>
    <n v="314"/>
  </r>
  <r>
    <x v="224"/>
    <n v="321"/>
  </r>
  <r>
    <x v="225"/>
    <n v="202"/>
  </r>
  <r>
    <x v="226"/>
    <n v="197"/>
  </r>
  <r>
    <x v="227"/>
    <n v="250"/>
  </r>
  <r>
    <x v="228"/>
    <n v="231"/>
  </r>
  <r>
    <x v="229"/>
    <n v="283"/>
  </r>
  <r>
    <x v="230"/>
    <n v="403"/>
  </r>
  <r>
    <x v="231"/>
    <n v="316"/>
  </r>
  <r>
    <x v="232"/>
    <n v="285"/>
  </r>
  <r>
    <x v="233"/>
    <n v="371"/>
  </r>
  <r>
    <x v="234"/>
    <n v="168"/>
  </r>
  <r>
    <x v="235"/>
    <n v="183"/>
  </r>
  <r>
    <x v="236"/>
    <n v="276"/>
  </r>
  <r>
    <x v="237"/>
    <n v="384"/>
  </r>
  <r>
    <x v="238"/>
    <n v="300"/>
  </r>
  <r>
    <x v="239"/>
    <n v="330"/>
  </r>
  <r>
    <x v="240"/>
    <n v="219"/>
  </r>
  <r>
    <x v="241"/>
    <n v="176"/>
  </r>
  <r>
    <x v="242"/>
    <n v="191"/>
  </r>
  <r>
    <x v="243"/>
    <n v="389"/>
  </r>
  <r>
    <x v="244"/>
    <n v="344"/>
  </r>
  <r>
    <x v="245"/>
    <n v="317"/>
  </r>
  <r>
    <x v="246"/>
    <n v="254"/>
  </r>
  <r>
    <x v="247"/>
    <n v="215"/>
  </r>
  <r>
    <x v="248"/>
    <n v="218"/>
  </r>
  <r>
    <x v="249"/>
    <n v="239"/>
  </r>
  <r>
    <x v="250"/>
    <n v="227"/>
  </r>
  <r>
    <x v="251"/>
    <n v="223"/>
  </r>
  <r>
    <x v="252"/>
    <n v="191"/>
  </r>
  <r>
    <x v="253"/>
    <n v="268"/>
  </r>
  <r>
    <x v="254"/>
    <n v="355"/>
  </r>
  <r>
    <x v="255"/>
    <n v="401"/>
  </r>
  <r>
    <x v="256"/>
    <n v="300"/>
  </r>
  <r>
    <x v="257"/>
    <n v="223"/>
  </r>
  <r>
    <x v="258"/>
    <n v="186"/>
  </r>
  <r>
    <x v="259"/>
    <n v="301"/>
  </r>
  <r>
    <x v="260"/>
    <n v="312"/>
  </r>
  <r>
    <x v="261"/>
    <n v="233"/>
  </r>
  <r>
    <x v="262"/>
    <n v="312"/>
  </r>
  <r>
    <x v="263"/>
    <n v="261"/>
  </r>
  <r>
    <x v="264"/>
    <n v="194"/>
  </r>
  <r>
    <x v="265"/>
    <n v="170"/>
  </r>
  <r>
    <x v="266"/>
    <n v="174"/>
  </r>
  <r>
    <x v="267"/>
    <n v="223"/>
  </r>
  <r>
    <x v="268"/>
    <n v="276"/>
  </r>
  <r>
    <x v="269"/>
    <n v="289"/>
  </r>
  <r>
    <x v="270"/>
    <n v="242"/>
  </r>
  <r>
    <x v="271"/>
    <n v="235"/>
  </r>
  <r>
    <x v="272"/>
    <n v="244"/>
  </r>
  <r>
    <x v="273"/>
    <n v="226"/>
  </r>
  <r>
    <x v="274"/>
    <n v="255"/>
  </r>
  <r>
    <x v="275"/>
    <n v="287"/>
  </r>
  <r>
    <x v="276"/>
    <n v="314"/>
  </r>
  <r>
    <x v="277"/>
    <n v="239"/>
  </r>
  <r>
    <x v="278"/>
    <n v="251"/>
  </r>
  <r>
    <x v="279"/>
    <n v="214"/>
  </r>
  <r>
    <x v="280"/>
    <n v="220"/>
  </r>
  <r>
    <x v="281"/>
    <n v="356"/>
  </r>
  <r>
    <x v="282"/>
    <n v="377"/>
  </r>
  <r>
    <x v="283"/>
    <n v="290"/>
  </r>
  <r>
    <x v="284"/>
    <n v="247"/>
  </r>
  <r>
    <x v="285"/>
    <n v="269"/>
  </r>
  <r>
    <x v="286"/>
    <n v="219"/>
  </r>
  <r>
    <x v="287"/>
    <n v="255"/>
  </r>
  <r>
    <x v="288"/>
    <n v="377"/>
  </r>
  <r>
    <x v="289"/>
    <n v="326"/>
  </r>
  <r>
    <x v="290"/>
    <n v="350"/>
  </r>
  <r>
    <x v="291"/>
    <n v="229"/>
  </r>
  <r>
    <x v="292"/>
    <n v="225"/>
  </r>
  <r>
    <x v="293"/>
    <n v="194"/>
  </r>
  <r>
    <x v="294"/>
    <n v="181"/>
  </r>
  <r>
    <x v="295"/>
    <n v="226"/>
  </r>
  <r>
    <x v="296"/>
    <n v="285"/>
  </r>
  <r>
    <x v="297"/>
    <n v="355"/>
  </r>
  <r>
    <x v="298"/>
    <n v="448"/>
  </r>
  <r>
    <x v="299"/>
    <n v="226"/>
  </r>
  <r>
    <x v="300"/>
    <n v="213"/>
  </r>
  <r>
    <x v="301"/>
    <n v="189"/>
  </r>
  <r>
    <x v="302"/>
    <n v="265"/>
  </r>
  <r>
    <x v="303"/>
    <n v="301"/>
  </r>
  <r>
    <x v="304"/>
    <n v="272"/>
  </r>
  <r>
    <x v="305"/>
    <n v="214"/>
  </r>
  <r>
    <x v="306"/>
    <n v="157"/>
  </r>
  <r>
    <x v="307"/>
    <n v="242"/>
  </r>
  <r>
    <x v="308"/>
    <n v="195"/>
  </r>
  <r>
    <x v="309"/>
    <n v="204"/>
  </r>
  <r>
    <x v="310"/>
    <n v="298"/>
  </r>
  <r>
    <x v="311"/>
    <n v="280"/>
  </r>
  <r>
    <x v="312"/>
    <n v="213"/>
  </r>
  <r>
    <x v="313"/>
    <n v="194"/>
  </r>
  <r>
    <x v="314"/>
    <n v="220"/>
  </r>
  <r>
    <x v="315"/>
    <n v="165"/>
  </r>
  <r>
    <x v="316"/>
    <n v="168"/>
  </r>
  <r>
    <x v="317"/>
    <n v="223"/>
  </r>
  <r>
    <x v="318"/>
    <n v="276"/>
  </r>
  <r>
    <x v="319"/>
    <n v="196"/>
  </r>
  <r>
    <x v="320"/>
    <n v="165"/>
  </r>
  <r>
    <x v="321"/>
    <n v="168"/>
  </r>
  <r>
    <x v="322"/>
    <n v="153"/>
  </r>
  <r>
    <x v="323"/>
    <n v="194"/>
  </r>
  <r>
    <x v="324"/>
    <n v="268"/>
  </r>
  <r>
    <x v="325"/>
    <n v="243"/>
  </r>
  <r>
    <x v="326"/>
    <n v="165"/>
  </r>
  <r>
    <x v="327"/>
    <n v="187"/>
  </r>
  <r>
    <x v="328"/>
    <n v="163"/>
  </r>
  <r>
    <x v="329"/>
    <n v="151"/>
  </r>
  <r>
    <x v="330"/>
    <n v="231"/>
  </r>
  <r>
    <x v="331"/>
    <n v="254"/>
  </r>
  <r>
    <x v="332"/>
    <n v="259"/>
  </r>
  <r>
    <x v="333"/>
    <n v="209"/>
  </r>
  <r>
    <x v="334"/>
    <n v="191"/>
  </r>
  <r>
    <x v="335"/>
    <n v="195"/>
  </r>
  <r>
    <x v="336"/>
    <n v="174"/>
  </r>
  <r>
    <x v="337"/>
    <n v="199"/>
  </r>
  <r>
    <x v="338"/>
    <n v="300"/>
  </r>
  <r>
    <x v="339"/>
    <n v="307"/>
  </r>
  <r>
    <x v="340"/>
    <n v="202"/>
  </r>
  <r>
    <x v="341"/>
    <n v="208"/>
  </r>
  <r>
    <x v="342"/>
    <n v="209"/>
  </r>
  <r>
    <x v="343"/>
    <n v="162"/>
  </r>
  <r>
    <x v="344"/>
    <n v="192"/>
  </r>
  <r>
    <x v="345"/>
    <n v="261"/>
  </r>
  <r>
    <x v="346"/>
    <n v="232"/>
  </r>
  <r>
    <x v="347"/>
    <n v="149"/>
  </r>
  <r>
    <x v="348"/>
    <n v="116"/>
  </r>
  <r>
    <x v="349"/>
    <n v="134"/>
  </r>
  <r>
    <x v="350"/>
    <n v="159"/>
  </r>
  <r>
    <x v="351"/>
    <n v="123"/>
  </r>
  <r>
    <x v="352"/>
    <n v="175"/>
  </r>
  <r>
    <x v="353"/>
    <n v="201"/>
  </r>
  <r>
    <x v="354"/>
    <n v="171"/>
  </r>
  <r>
    <x v="355"/>
    <n v="3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32" cacheId="2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4">
  <location ref="N32:O45" firstHeaderRow="1" firstDataRow="1" firstDataCol="1"/>
  <pivotFields count="3">
    <pivotField axis="axisRow" numFmtId="166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ubtotalTop="0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2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z Zatrzymani nietrzeźwi kierujący" fld="1" baseField="2" baseItem="5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przestawna11" cacheId="2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3">
  <location ref="N1:O14" firstHeaderRow="1" firstDataRow="1" firstDataCol="1"/>
  <pivotFields count="3">
    <pivotField axis="axisRow" numFmtId="166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ubtotalTop="0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2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Maksimum z Zatrzymani nietrzeźwi kierujący" fld="1" subtotal="max" baseField="2" baseItem="1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ela przestawna1" cacheId="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1" rowHeaderCaption="MIESIĄC">
  <location ref="F22:G35" firstHeaderRow="1" firstDataRow="1" firstDataCol="1"/>
  <pivotFields count="3">
    <pivotField axis="axisRow" numFmtId="166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ubtotalTop="0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2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z Zatrzymani nietrzeźwi kierujący" fld="1" baseField="2" baseItem="1"/>
  </dataFields>
  <formats count="8">
    <format dxfId="52">
      <pivotArea dataOnly="0" labelOnly="1" outline="0" axis="axisValues" fieldPosition="0"/>
    </format>
    <format dxfId="51">
      <pivotArea dataOnly="0" labelOnly="1" outline="0" axis="axisValues" fieldPosition="0"/>
    </format>
    <format dxfId="50">
      <pivotArea dataOnly="0" labelOnly="1" outline="0" axis="axisValues" fieldPosition="0"/>
    </format>
    <format dxfId="49">
      <pivotArea dataOnly="0" labelOnly="1" outline="0" axis="axisValues" fieldPosition="0"/>
    </format>
    <format dxfId="48">
      <pivotArea dataOnly="0" labelOnly="1" outline="0" axis="axisValues" fieldPosition="0"/>
    </format>
    <format dxfId="47">
      <pivotArea dataOnly="0" labelOnly="1" outline="0" axis="axisValues" fieldPosition="0"/>
    </format>
    <format dxfId="46">
      <pivotArea dataOnly="0" labelOnly="1" outline="0" axis="axisValues" fieldPosition="0"/>
    </format>
    <format dxfId="45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abela przestawna10" cacheId="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8" rowHeaderCaption="MIESIĄC">
  <location ref="N1:O14" firstHeaderRow="1" firstDataRow="1" firstDataCol="1"/>
  <pivotFields count="3">
    <pivotField axis="axisRow" numFmtId="166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ubtotalTop="0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2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Maksimum z Zatrzymani nietrzeźwi kierujący" fld="1" subtotal="max" baseField="2" baseItem="1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Tabela przestawna8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rowHeaderCaption="ROK">
  <location ref="I42:J45" firstHeaderRow="1" firstDataRow="1" firstDataCol="1"/>
  <pivotFields count="4">
    <pivotField numFmtId="166" subtotalTop="0" showAll="0"/>
    <pivotField dataField="1" subtotalTop="0" showAll="0"/>
    <pivotField subtotalTop="0" showAll="0" defaultSubtotal="0"/>
    <pivotField axis="axisRow" subtotalTop="0" showAll="0" defaultSubtotal="0">
      <items count="5">
        <item x="0"/>
        <item x="1"/>
        <item x="2"/>
        <item x="3"/>
        <item x="4"/>
      </items>
    </pivotField>
  </pivotFields>
  <rowFields count="1">
    <field x="3"/>
  </rowFields>
  <rowItems count="3">
    <i>
      <x v="1"/>
    </i>
    <i>
      <x v="2"/>
    </i>
    <i t="grand">
      <x/>
    </i>
  </rowItems>
  <colItems count="1">
    <i/>
  </colItems>
  <dataFields count="1">
    <dataField name="Suma z Zatrzymani nietrzeźwi kierujący" fld="1" baseField="0" baseItem="0"/>
  </dataFields>
  <formats count="16">
    <format dxfId="15">
      <pivotArea dataOnly="0" labelOnly="1" outline="0" axis="axisValues" fieldPosition="0"/>
    </format>
    <format dxfId="14">
      <pivotArea dataOnly="0" labelOnly="1" outline="0" axis="axisValues" fieldPosition="0"/>
    </format>
    <format dxfId="13">
      <pivotArea dataOnly="0" labelOnly="1" outline="0" axis="axisValues" fieldPosition="0"/>
    </format>
    <format dxfId="12">
      <pivotArea dataOnly="0" labelOnly="1" outline="0" axis="axisValues" fieldPosition="0"/>
    </format>
    <format dxfId="11">
      <pivotArea dataOnly="0" labelOnly="1" outline="0" axis="axisValues" fieldPosition="0"/>
    </format>
    <format dxfId="10">
      <pivotArea dataOnly="0" labelOnly="1" outline="0" axis="axisValues" fieldPosition="0"/>
    </format>
    <format dxfId="9">
      <pivotArea dataOnly="0" labelOnly="1" outline="0" axis="axisValues" fieldPosition="0"/>
    </format>
    <format dxfId="8">
      <pivotArea dataOnly="0" labelOnly="1" outline="0" axis="axisValues" fieldPosition="0"/>
    </format>
    <format dxfId="7">
      <pivotArea dataOnly="0" labelOnly="1" outline="0" axis="axisValues" fieldPosition="0"/>
    </format>
    <format dxfId="6">
      <pivotArea dataOnly="0" labelOnly="1" outline="0" axis="axisValues" fieldPosition="0"/>
    </format>
    <format dxfId="5">
      <pivotArea dataOnly="0" labelOnly="1" outline="0" axis="axisValues" fieldPosition="0"/>
    </format>
    <format dxfId="4">
      <pivotArea dataOnly="0" labelOnly="1" outline="0" axis="axisValues" fieldPosition="0"/>
    </format>
    <format dxfId="3">
      <pivotArea dataOnly="0" labelOnly="1" outline="0" axis="axisValues" fieldPosition="0"/>
    </format>
    <format dxfId="2">
      <pivotArea dataOnly="0" labelOnly="1" outline="0" axis="axisValues" fieldPosition="0"/>
    </format>
    <format dxfId="1">
      <pivotArea dataOnly="0" labelOnly="1" outline="0" axis="axisValues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Tabela przestawna5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5">
  <location ref="F74:G87" firstHeaderRow="1" firstDataRow="1" firstDataCol="1"/>
  <pivotFields count="4">
    <pivotField axis="axisRow" numFmtId="166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ubtotalTop="0" showAll="0"/>
    <pivotField subtotalTop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ubtotalTop="0" showAll="0" defaultSubtotal="0">
      <items count="5">
        <item sd="0" x="0"/>
        <item sd="0" x="1"/>
        <item sd="0" x="2"/>
        <item sd="0" x="3"/>
        <item sd="0" x="4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Maksimum z Zatrzymani nietrzeźwi kierujący" fld="1" subtotal="max" baseField="0" baseItem="1"/>
  </dataFields>
  <formats count="10">
    <format dxfId="25">
      <pivotArea dataOnly="0" labelOnly="1" outline="0" axis="axisValues" fieldPosition="0"/>
    </format>
    <format dxfId="24">
      <pivotArea dataOnly="0" labelOnly="1" outline="0" axis="axisValues" fieldPosition="0"/>
    </format>
    <format dxfId="23">
      <pivotArea dataOnly="0" labelOnly="1" outline="0" axis="axisValues" fieldPosition="0"/>
    </format>
    <format dxfId="22">
      <pivotArea dataOnly="0" labelOnly="1" outline="0" axis="axisValues" fieldPosition="0"/>
    </format>
    <format dxfId="21">
      <pivotArea dataOnly="0" labelOnly="1" outline="0" axis="axisValues" fieldPosition="0"/>
    </format>
    <format dxfId="20">
      <pivotArea dataOnly="0" labelOnly="1" outline="0" axis="axisValues" fieldPosition="0"/>
    </format>
    <format dxfId="19">
      <pivotArea dataOnly="0" labelOnly="1" outline="0" axis="axisValues" fieldPosition="0"/>
    </format>
    <format dxfId="18">
      <pivotArea dataOnly="0" labelOnly="1" outline="0" axis="axisValues" fieldPosition="0"/>
    </format>
    <format dxfId="17">
      <pivotArea dataOnly="0" labelOnly="1" outline="0" axis="axisValues" fieldPosition="0"/>
    </format>
    <format dxfId="16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Tabela przestawna4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6">
  <location ref="I47:J60" firstHeaderRow="1" firstDataRow="1" firstDataCol="1"/>
  <pivotFields count="4">
    <pivotField axis="axisRow" numFmtId="166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ubtotalTop="0" showAll="0"/>
    <pivotField subtotalTop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ubtotalTop="0" showAll="0" defaultSubtotal="0">
      <items count="5">
        <item sd="0" x="0"/>
        <item sd="0" x="1"/>
        <item sd="0" x="2"/>
        <item sd="0" x="3"/>
        <item sd="0" x="4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z Zatrzymani nietrzeźwi kierujący" fld="1" baseField="0" baseItem="0"/>
  </dataFields>
  <formats count="10">
    <format dxfId="35">
      <pivotArea dataOnly="0" labelOnly="1" outline="0" axis="axisValues" fieldPosition="0"/>
    </format>
    <format dxfId="34">
      <pivotArea dataOnly="0" labelOnly="1" outline="0" axis="axisValues" fieldPosition="0"/>
    </format>
    <format dxfId="33">
      <pivotArea dataOnly="0" labelOnly="1" outline="0" axis="axisValues" fieldPosition="0"/>
    </format>
    <format dxfId="32">
      <pivotArea dataOnly="0" labelOnly="1" outline="0" axis="axisValues" fieldPosition="0"/>
    </format>
    <format dxfId="31">
      <pivotArea dataOnly="0" labelOnly="1" outline="0" axis="axisValues" fieldPosition="0"/>
    </format>
    <format dxfId="30">
      <pivotArea dataOnly="0" labelOnly="1" outline="0" axis="axisValues" fieldPosition="0"/>
    </format>
    <format dxfId="29">
      <pivotArea dataOnly="0" labelOnly="1" outline="0" axis="axisValues" fieldPosition="0"/>
    </format>
    <format dxfId="28">
      <pivotArea dataOnly="0" labelOnly="1" outline="0" axis="axisValues" fieldPosition="0"/>
    </format>
    <format dxfId="27">
      <pivotArea dataOnly="0" labelOnly="1" outline="0" axis="axisValues" fieldPosition="0"/>
    </format>
    <format dxfId="26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Tabela przestawna7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45" rowHeaderCaption="MIESIĄC/ROK">
  <location ref="F22:G71" firstHeaderRow="1" firstDataRow="1" firstDataCol="1"/>
  <pivotFields count="4">
    <pivotField axis="axisRow" numFmtId="166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ubtotalTop="0"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</pivotFields>
  <rowFields count="2">
    <field x="0"/>
    <field x="3"/>
  </rowFields>
  <rowItems count="49">
    <i>
      <x v="1"/>
    </i>
    <i r="1">
      <x v="1"/>
    </i>
    <i r="1">
      <x v="2"/>
    </i>
    <i t="default">
      <x v="1"/>
    </i>
    <i>
      <x v="2"/>
    </i>
    <i r="1">
      <x v="1"/>
    </i>
    <i r="1">
      <x v="2"/>
    </i>
    <i t="default">
      <x v="2"/>
    </i>
    <i>
      <x v="3"/>
    </i>
    <i r="1">
      <x v="1"/>
    </i>
    <i r="1">
      <x v="2"/>
    </i>
    <i t="default">
      <x v="3"/>
    </i>
    <i>
      <x v="4"/>
    </i>
    <i r="1">
      <x v="1"/>
    </i>
    <i r="1">
      <x v="2"/>
    </i>
    <i t="default">
      <x v="4"/>
    </i>
    <i>
      <x v="5"/>
    </i>
    <i r="1">
      <x v="1"/>
    </i>
    <i r="1">
      <x v="2"/>
    </i>
    <i t="default">
      <x v="5"/>
    </i>
    <i>
      <x v="6"/>
    </i>
    <i r="1">
      <x v="1"/>
    </i>
    <i r="1">
      <x v="2"/>
    </i>
    <i t="default">
      <x v="6"/>
    </i>
    <i>
      <x v="7"/>
    </i>
    <i r="1">
      <x v="1"/>
    </i>
    <i r="1">
      <x v="2"/>
    </i>
    <i t="default">
      <x v="7"/>
    </i>
    <i>
      <x v="8"/>
    </i>
    <i r="1">
      <x v="1"/>
    </i>
    <i r="1">
      <x v="2"/>
    </i>
    <i t="default">
      <x v="8"/>
    </i>
    <i>
      <x v="9"/>
    </i>
    <i r="1">
      <x v="1"/>
    </i>
    <i r="1">
      <x v="2"/>
    </i>
    <i t="default">
      <x v="9"/>
    </i>
    <i>
      <x v="10"/>
    </i>
    <i r="1">
      <x v="1"/>
    </i>
    <i r="1">
      <x v="2"/>
    </i>
    <i t="default">
      <x v="10"/>
    </i>
    <i>
      <x v="11"/>
    </i>
    <i r="1">
      <x v="1"/>
    </i>
    <i r="1">
      <x v="2"/>
    </i>
    <i t="default">
      <x v="11"/>
    </i>
    <i>
      <x v="12"/>
    </i>
    <i r="1">
      <x v="1"/>
    </i>
    <i r="1">
      <x v="2"/>
    </i>
    <i t="default">
      <x v="12"/>
    </i>
    <i t="grand">
      <x/>
    </i>
  </rowItems>
  <colItems count="1">
    <i/>
  </colItems>
  <dataFields count="1">
    <dataField name="Suma z Zatrzymani nietrzeźwi kierujący" fld="1" baseField="3" baseItem="1"/>
  </dataFields>
  <formats count="9">
    <format dxfId="44">
      <pivotArea collapsedLevelsAreSubtotals="1" fieldPosition="0">
        <references count="2">
          <reference field="0" count="1" selected="0">
            <x v="1"/>
          </reference>
          <reference field="3" count="1">
            <x v="1"/>
          </reference>
        </references>
      </pivotArea>
    </format>
    <format dxfId="43">
      <pivotArea collapsedLevelsAreSubtotals="1" fieldPosition="0">
        <references count="2">
          <reference field="0" count="1" selected="0">
            <x v="1"/>
          </reference>
          <reference field="3" count="1">
            <x v="1"/>
          </reference>
        </references>
      </pivotArea>
    </format>
    <format dxfId="42">
      <pivotArea dataOnly="0" labelOnly="1" outline="0" axis="axisValues" fieldPosition="0"/>
    </format>
    <format dxfId="41">
      <pivotArea dataOnly="0" labelOnly="1" outline="0" axis="axisValues" fieldPosition="0"/>
    </format>
    <format dxfId="40">
      <pivotArea dataOnly="0" labelOnly="1" outline="0" axis="axisValues" fieldPosition="0"/>
    </format>
    <format dxfId="39">
      <pivotArea dataOnly="0" labelOnly="1" outline="0" axis="axisValues" fieldPosition="0"/>
    </format>
    <format dxfId="38">
      <pivotArea dataOnly="0" labelOnly="1" outline="0" axis="axisValues" fieldPosition="0"/>
    </format>
    <format dxfId="37">
      <pivotArea dataOnly="0" labelOnly="1" outline="0" axis="axisValues" fieldPosition="0"/>
    </format>
    <format dxfId="36">
      <pivotArea collapsedLevelsAreSubtotals="1" fieldPosition="0">
        <references count="2">
          <reference field="0" count="1" selected="0">
            <x v="1"/>
          </reference>
          <reference field="3" count="1">
            <x v="1"/>
          </reference>
        </references>
      </pivotArea>
    </format>
  </formats>
  <chartFormats count="14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2"/>
          </reference>
        </references>
      </pivotArea>
    </chartFormat>
    <chartFormat chart="13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2"/>
          </reference>
        </references>
      </pivotArea>
    </chartFormat>
    <chartFormat chart="13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2"/>
          </reference>
        </references>
      </pivotArea>
    </chartFormat>
    <chartFormat chart="13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2"/>
          </reference>
        </references>
      </pivotArea>
    </chartFormat>
    <chartFormat chart="13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3" count="1" selected="0">
            <x v="2"/>
          </reference>
        </references>
      </pivotArea>
    </chartFormat>
    <chartFormat chart="13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3" count="1" selected="0">
            <x v="2"/>
          </reference>
        </references>
      </pivotArea>
    </chartFormat>
    <chartFormat chart="13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3" count="1" selected="0">
            <x v="2"/>
          </reference>
        </references>
      </pivotArea>
    </chartFormat>
    <chartFormat chart="13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3" count="1" selected="0">
            <x v="2"/>
          </reference>
        </references>
      </pivotArea>
    </chartFormat>
    <chartFormat chart="13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3" count="1" selected="0">
            <x v="2"/>
          </reference>
        </references>
      </pivotArea>
    </chartFormat>
    <chartFormat chart="13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3" count="1" selected="0">
            <x v="2"/>
          </reference>
        </references>
      </pivotArea>
    </chartFormat>
    <chartFormat chart="13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3" count="1" selected="0">
            <x v="2"/>
          </reference>
        </references>
      </pivotArea>
    </chartFormat>
    <chartFormat chart="13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5"/>
  <sheetViews>
    <sheetView workbookViewId="0"/>
  </sheetViews>
  <sheetFormatPr defaultColWidth="8.85546875" defaultRowHeight="15" x14ac:dyDescent="0.25"/>
  <cols>
    <col min="1" max="1" width="4" customWidth="1"/>
    <col min="2" max="2" width="10.140625" customWidth="1"/>
    <col min="3" max="3" width="29.28515625" bestFit="1" customWidth="1"/>
    <col min="4" max="4" width="22.42578125" bestFit="1" customWidth="1"/>
    <col min="5" max="5" width="29.42578125" bestFit="1" customWidth="1"/>
    <col min="6" max="6" width="17.28515625" bestFit="1" customWidth="1"/>
    <col min="7" max="7" width="18.7109375" bestFit="1" customWidth="1"/>
    <col min="8" max="8" width="18.42578125" bestFit="1" customWidth="1"/>
  </cols>
  <sheetData>
    <row r="1" spans="1:8" ht="31.5" customHeight="1" x14ac:dyDescent="0.25">
      <c r="A1" s="2" t="s">
        <v>366</v>
      </c>
      <c r="B1" s="73" t="s">
        <v>367</v>
      </c>
      <c r="C1" s="2" t="s">
        <v>368</v>
      </c>
      <c r="D1" s="2" t="s">
        <v>369</v>
      </c>
      <c r="E1" s="3" t="s">
        <v>370</v>
      </c>
      <c r="F1" s="2" t="s">
        <v>371</v>
      </c>
      <c r="G1" s="2" t="s">
        <v>372</v>
      </c>
      <c r="H1" s="2" t="s">
        <v>373</v>
      </c>
    </row>
    <row r="2" spans="1:8" x14ac:dyDescent="0.25">
      <c r="A2" s="4">
        <v>1</v>
      </c>
      <c r="B2" s="72">
        <v>42369</v>
      </c>
      <c r="C2" s="1">
        <v>465</v>
      </c>
      <c r="D2" s="1">
        <v>147</v>
      </c>
      <c r="E2" s="3">
        <v>151</v>
      </c>
      <c r="F2" s="1">
        <v>65</v>
      </c>
      <c r="G2" s="1">
        <v>7</v>
      </c>
      <c r="H2" s="1">
        <v>86</v>
      </c>
    </row>
    <row r="3" spans="1:8" x14ac:dyDescent="0.25">
      <c r="A3" s="4">
        <v>2</v>
      </c>
      <c r="B3" s="72">
        <v>42368</v>
      </c>
      <c r="C3" s="1">
        <v>429</v>
      </c>
      <c r="D3" s="1">
        <v>312</v>
      </c>
      <c r="E3" s="3">
        <v>150</v>
      </c>
      <c r="F3" s="1">
        <v>65</v>
      </c>
      <c r="G3" s="1">
        <v>2</v>
      </c>
      <c r="H3" s="1">
        <v>81</v>
      </c>
    </row>
    <row r="4" spans="1:8" x14ac:dyDescent="0.25">
      <c r="A4" s="4">
        <v>3</v>
      </c>
      <c r="B4" s="72">
        <v>42367</v>
      </c>
      <c r="C4" s="1">
        <v>428</v>
      </c>
      <c r="D4" s="1">
        <v>290</v>
      </c>
      <c r="E4" s="3">
        <v>124</v>
      </c>
      <c r="F4" s="1">
        <v>76</v>
      </c>
      <c r="G4" s="1">
        <v>8</v>
      </c>
      <c r="H4" s="1">
        <v>91</v>
      </c>
    </row>
    <row r="5" spans="1:8" x14ac:dyDescent="0.25">
      <c r="A5" s="4">
        <v>4</v>
      </c>
      <c r="B5" s="72">
        <v>42366</v>
      </c>
      <c r="C5" s="1">
        <v>437</v>
      </c>
      <c r="D5" s="1">
        <v>297</v>
      </c>
      <c r="E5" s="3">
        <v>119</v>
      </c>
      <c r="F5" s="1">
        <v>70</v>
      </c>
      <c r="G5" s="1">
        <v>8</v>
      </c>
      <c r="H5" s="1">
        <v>80</v>
      </c>
    </row>
    <row r="6" spans="1:8" x14ac:dyDescent="0.25">
      <c r="A6" s="4">
        <v>5</v>
      </c>
      <c r="B6" s="72">
        <v>42365</v>
      </c>
      <c r="C6" s="1">
        <v>441</v>
      </c>
      <c r="D6" s="1">
        <v>267</v>
      </c>
      <c r="E6" s="3">
        <v>165</v>
      </c>
      <c r="F6" s="1">
        <v>68</v>
      </c>
      <c r="G6" s="1">
        <v>11</v>
      </c>
      <c r="H6" s="1">
        <v>70</v>
      </c>
    </row>
    <row r="7" spans="1:8" x14ac:dyDescent="0.25">
      <c r="A7" s="4">
        <v>6</v>
      </c>
      <c r="B7" s="72">
        <v>42364</v>
      </c>
      <c r="C7" s="1">
        <v>445</v>
      </c>
      <c r="D7" s="1">
        <v>127</v>
      </c>
      <c r="E7" s="3">
        <v>205</v>
      </c>
      <c r="F7" s="1">
        <v>64</v>
      </c>
      <c r="G7" s="1">
        <v>11</v>
      </c>
      <c r="H7" s="1">
        <v>73</v>
      </c>
    </row>
    <row r="8" spans="1:8" x14ac:dyDescent="0.25">
      <c r="A8" s="4">
        <v>7</v>
      </c>
      <c r="B8" s="72">
        <v>42363</v>
      </c>
      <c r="C8" s="1">
        <v>380</v>
      </c>
      <c r="D8" s="1">
        <v>95</v>
      </c>
      <c r="E8" s="3">
        <v>163</v>
      </c>
      <c r="F8" s="1">
        <v>45</v>
      </c>
      <c r="G8" s="1">
        <v>2</v>
      </c>
      <c r="H8" s="1">
        <v>56</v>
      </c>
    </row>
    <row r="9" spans="1:8" x14ac:dyDescent="0.25">
      <c r="A9" s="4">
        <v>8</v>
      </c>
      <c r="B9" s="72">
        <v>42362</v>
      </c>
      <c r="C9" s="1">
        <v>428</v>
      </c>
      <c r="D9" s="1">
        <v>134</v>
      </c>
      <c r="E9" s="3">
        <v>177</v>
      </c>
      <c r="F9" s="1">
        <v>58</v>
      </c>
      <c r="G9" s="1">
        <v>5</v>
      </c>
      <c r="H9" s="1">
        <v>81</v>
      </c>
    </row>
    <row r="10" spans="1:8" x14ac:dyDescent="0.25">
      <c r="A10" s="4">
        <v>9</v>
      </c>
      <c r="B10" s="72">
        <v>42361</v>
      </c>
      <c r="C10" s="1">
        <v>535</v>
      </c>
      <c r="D10" s="1">
        <v>341</v>
      </c>
      <c r="E10" s="3">
        <v>194</v>
      </c>
      <c r="F10" s="1">
        <v>94</v>
      </c>
      <c r="G10" s="1">
        <v>6</v>
      </c>
      <c r="H10" s="1">
        <v>97</v>
      </c>
    </row>
    <row r="11" spans="1:8" x14ac:dyDescent="0.25">
      <c r="A11" s="4">
        <v>10</v>
      </c>
      <c r="B11" s="72">
        <v>42360</v>
      </c>
      <c r="C11" s="1">
        <v>480</v>
      </c>
      <c r="D11" s="1">
        <v>290</v>
      </c>
      <c r="E11" s="3">
        <v>140</v>
      </c>
      <c r="F11" s="1">
        <v>111</v>
      </c>
      <c r="G11" s="1">
        <v>5</v>
      </c>
      <c r="H11" s="1">
        <v>133</v>
      </c>
    </row>
    <row r="12" spans="1:8" x14ac:dyDescent="0.25">
      <c r="A12" s="4">
        <v>11</v>
      </c>
      <c r="B12" s="72">
        <v>42359</v>
      </c>
      <c r="C12" s="1">
        <v>463</v>
      </c>
      <c r="D12" s="1">
        <v>295</v>
      </c>
      <c r="E12" s="3">
        <v>136</v>
      </c>
      <c r="F12" s="1">
        <v>116</v>
      </c>
      <c r="G12" s="1">
        <v>11</v>
      </c>
      <c r="H12" s="1">
        <v>132</v>
      </c>
    </row>
    <row r="13" spans="1:8" x14ac:dyDescent="0.25">
      <c r="A13" s="4">
        <v>12</v>
      </c>
      <c r="B13" s="72">
        <v>42358</v>
      </c>
      <c r="C13" s="1">
        <v>436</v>
      </c>
      <c r="D13" s="1">
        <v>240</v>
      </c>
      <c r="E13" s="3">
        <v>136</v>
      </c>
      <c r="F13" s="1">
        <v>103</v>
      </c>
      <c r="G13" s="1">
        <v>7</v>
      </c>
      <c r="H13" s="1">
        <v>120</v>
      </c>
    </row>
    <row r="14" spans="1:8" x14ac:dyDescent="0.25">
      <c r="A14" s="4">
        <v>13</v>
      </c>
      <c r="B14" s="72">
        <v>42357</v>
      </c>
      <c r="C14" s="1">
        <v>448</v>
      </c>
      <c r="D14" s="1">
        <v>237</v>
      </c>
      <c r="E14" s="3">
        <v>158</v>
      </c>
      <c r="F14" s="1">
        <v>91</v>
      </c>
      <c r="G14" s="1">
        <v>8</v>
      </c>
      <c r="H14" s="1">
        <v>97</v>
      </c>
    </row>
    <row r="15" spans="1:8" x14ac:dyDescent="0.25">
      <c r="A15" s="4">
        <v>14</v>
      </c>
      <c r="B15" s="72">
        <v>42356</v>
      </c>
      <c r="C15" s="1">
        <v>523</v>
      </c>
      <c r="D15" s="1">
        <v>131</v>
      </c>
      <c r="E15" s="3">
        <v>202</v>
      </c>
      <c r="F15" s="1">
        <v>87</v>
      </c>
      <c r="G15" s="1">
        <v>5</v>
      </c>
      <c r="H15" s="1">
        <v>117</v>
      </c>
    </row>
    <row r="16" spans="1:8" x14ac:dyDescent="0.25">
      <c r="A16" s="4">
        <v>15</v>
      </c>
      <c r="B16" s="72">
        <v>42355</v>
      </c>
      <c r="C16" s="1">
        <v>538</v>
      </c>
      <c r="D16" s="1">
        <v>154</v>
      </c>
      <c r="E16" s="3">
        <v>196</v>
      </c>
      <c r="F16" s="1">
        <v>78</v>
      </c>
      <c r="G16" s="1">
        <v>9</v>
      </c>
      <c r="H16" s="1">
        <v>101</v>
      </c>
    </row>
    <row r="17" spans="1:8" x14ac:dyDescent="0.25">
      <c r="A17" s="4">
        <v>16</v>
      </c>
      <c r="B17" s="72">
        <v>42354</v>
      </c>
      <c r="C17" s="1">
        <v>476</v>
      </c>
      <c r="D17" s="1">
        <v>257</v>
      </c>
      <c r="E17" s="3">
        <v>160</v>
      </c>
      <c r="F17" s="1">
        <v>86</v>
      </c>
      <c r="G17" s="1">
        <v>9</v>
      </c>
      <c r="H17" s="1">
        <v>99</v>
      </c>
    </row>
    <row r="18" spans="1:8" x14ac:dyDescent="0.25">
      <c r="A18" s="4">
        <v>17</v>
      </c>
      <c r="B18" s="72">
        <v>42353</v>
      </c>
      <c r="C18" s="1">
        <v>490</v>
      </c>
      <c r="D18" s="1">
        <v>272</v>
      </c>
      <c r="E18" s="3">
        <v>133</v>
      </c>
      <c r="F18" s="1">
        <v>104</v>
      </c>
      <c r="G18" s="1">
        <v>9</v>
      </c>
      <c r="H18" s="1">
        <v>118</v>
      </c>
    </row>
    <row r="19" spans="1:8" x14ac:dyDescent="0.25">
      <c r="A19" s="4">
        <v>18</v>
      </c>
      <c r="B19" s="72">
        <v>42352</v>
      </c>
      <c r="C19" s="1">
        <v>532</v>
      </c>
      <c r="D19" s="1">
        <v>239</v>
      </c>
      <c r="E19" s="3">
        <v>134</v>
      </c>
      <c r="F19" s="1">
        <v>82</v>
      </c>
      <c r="G19" s="1">
        <v>7</v>
      </c>
      <c r="H19" s="1">
        <v>96</v>
      </c>
    </row>
    <row r="20" spans="1:8" x14ac:dyDescent="0.25">
      <c r="A20" s="4">
        <v>19</v>
      </c>
      <c r="B20" s="72">
        <v>42351</v>
      </c>
      <c r="C20" s="1">
        <v>517</v>
      </c>
      <c r="D20" s="1">
        <v>258</v>
      </c>
      <c r="E20" s="3">
        <v>148</v>
      </c>
      <c r="F20" s="1">
        <v>86</v>
      </c>
      <c r="G20" s="1">
        <v>7</v>
      </c>
      <c r="H20" s="1">
        <v>93</v>
      </c>
    </row>
    <row r="21" spans="1:8" x14ac:dyDescent="0.25">
      <c r="A21" s="4">
        <v>20</v>
      </c>
      <c r="B21" s="72">
        <v>42350</v>
      </c>
      <c r="C21" s="1">
        <v>631</v>
      </c>
      <c r="D21" s="1">
        <v>232</v>
      </c>
      <c r="E21" s="3">
        <v>243</v>
      </c>
      <c r="F21" s="1">
        <v>126</v>
      </c>
      <c r="G21" s="1">
        <v>6</v>
      </c>
      <c r="H21" s="1">
        <v>142</v>
      </c>
    </row>
    <row r="22" spans="1:8" x14ac:dyDescent="0.25">
      <c r="A22" s="4">
        <v>21</v>
      </c>
      <c r="B22" s="72">
        <v>42349</v>
      </c>
      <c r="C22" s="1">
        <v>634</v>
      </c>
      <c r="D22" s="1">
        <v>139</v>
      </c>
      <c r="E22" s="3">
        <v>280</v>
      </c>
      <c r="F22" s="1">
        <v>79</v>
      </c>
      <c r="G22" s="1">
        <v>5</v>
      </c>
      <c r="H22" s="1">
        <v>103</v>
      </c>
    </row>
    <row r="23" spans="1:8" x14ac:dyDescent="0.25">
      <c r="A23" s="4">
        <v>22</v>
      </c>
      <c r="B23" s="72">
        <v>42348</v>
      </c>
      <c r="C23" s="1">
        <v>682</v>
      </c>
      <c r="D23" s="1">
        <v>163</v>
      </c>
      <c r="E23" s="3">
        <v>276</v>
      </c>
      <c r="F23" s="1">
        <v>103</v>
      </c>
      <c r="G23" s="1">
        <v>13</v>
      </c>
      <c r="H23" s="1">
        <v>114</v>
      </c>
    </row>
    <row r="24" spans="1:8" x14ac:dyDescent="0.25">
      <c r="A24" s="4">
        <v>23</v>
      </c>
      <c r="B24" s="72">
        <v>42347</v>
      </c>
      <c r="C24" s="1">
        <v>584</v>
      </c>
      <c r="D24" s="1">
        <v>295</v>
      </c>
      <c r="E24" s="3">
        <v>213</v>
      </c>
      <c r="F24" s="1">
        <v>102</v>
      </c>
      <c r="G24" s="1">
        <v>9</v>
      </c>
      <c r="H24" s="1">
        <v>99</v>
      </c>
    </row>
    <row r="25" spans="1:8" x14ac:dyDescent="0.25">
      <c r="A25" s="4">
        <v>24</v>
      </c>
      <c r="B25" s="72">
        <v>42346</v>
      </c>
      <c r="C25" s="1">
        <v>503</v>
      </c>
      <c r="D25" s="1">
        <v>287</v>
      </c>
      <c r="E25" s="3">
        <v>121</v>
      </c>
      <c r="F25" s="1">
        <v>77</v>
      </c>
      <c r="G25" s="1">
        <v>6</v>
      </c>
      <c r="H25" s="1">
        <v>98</v>
      </c>
    </row>
    <row r="26" spans="1:8" x14ac:dyDescent="0.25">
      <c r="A26" s="4">
        <v>25</v>
      </c>
      <c r="B26" s="72">
        <v>42341</v>
      </c>
      <c r="C26" s="1">
        <v>468</v>
      </c>
      <c r="D26" s="1">
        <v>273</v>
      </c>
      <c r="E26" s="3">
        <v>126</v>
      </c>
      <c r="F26" s="1">
        <v>90</v>
      </c>
      <c r="G26" s="1">
        <v>7</v>
      </c>
      <c r="H26" s="1">
        <v>101</v>
      </c>
    </row>
    <row r="27" spans="1:8" x14ac:dyDescent="0.25">
      <c r="A27" s="4">
        <v>26</v>
      </c>
      <c r="B27" s="72">
        <v>42340</v>
      </c>
      <c r="C27" s="1">
        <v>490</v>
      </c>
      <c r="D27" s="1">
        <v>274</v>
      </c>
      <c r="E27" s="3">
        <v>156</v>
      </c>
      <c r="F27" s="1">
        <v>95</v>
      </c>
      <c r="G27" s="1">
        <v>6</v>
      </c>
      <c r="H27" s="1">
        <v>121</v>
      </c>
    </row>
    <row r="28" spans="1:8" x14ac:dyDescent="0.25">
      <c r="A28" s="4">
        <v>27</v>
      </c>
      <c r="B28" s="72">
        <v>42339</v>
      </c>
      <c r="C28" s="1">
        <v>490</v>
      </c>
      <c r="D28" s="1">
        <v>232</v>
      </c>
      <c r="E28" s="3">
        <v>174</v>
      </c>
      <c r="F28" s="1">
        <v>84</v>
      </c>
      <c r="G28" s="1">
        <v>8</v>
      </c>
      <c r="H28" s="1">
        <v>95</v>
      </c>
    </row>
    <row r="29" spans="1:8" x14ac:dyDescent="0.25">
      <c r="A29" s="4">
        <v>28</v>
      </c>
      <c r="B29" s="72">
        <v>42338</v>
      </c>
      <c r="C29" s="1">
        <v>593</v>
      </c>
      <c r="D29" s="1">
        <v>150</v>
      </c>
      <c r="E29" s="3">
        <v>226</v>
      </c>
      <c r="F29" s="1">
        <v>54</v>
      </c>
      <c r="G29" s="1">
        <v>9</v>
      </c>
      <c r="H29" s="1">
        <v>63</v>
      </c>
    </row>
    <row r="30" spans="1:8" x14ac:dyDescent="0.25">
      <c r="A30" s="4">
        <v>29</v>
      </c>
      <c r="B30" s="72">
        <v>42337</v>
      </c>
      <c r="C30" s="1">
        <v>564</v>
      </c>
      <c r="D30" s="1">
        <v>170</v>
      </c>
      <c r="E30" s="3">
        <v>346</v>
      </c>
      <c r="F30" s="1">
        <v>101</v>
      </c>
      <c r="G30" s="1">
        <v>13</v>
      </c>
      <c r="H30" s="1">
        <v>128</v>
      </c>
    </row>
    <row r="31" spans="1:8" x14ac:dyDescent="0.25">
      <c r="A31" s="4">
        <v>30</v>
      </c>
      <c r="B31" s="72">
        <v>42336</v>
      </c>
      <c r="C31" s="1">
        <v>488</v>
      </c>
      <c r="D31" s="1">
        <v>241</v>
      </c>
      <c r="E31" s="3">
        <v>139</v>
      </c>
      <c r="F31" s="1">
        <v>117</v>
      </c>
      <c r="G31" s="1">
        <v>11</v>
      </c>
      <c r="H31" s="1">
        <v>123</v>
      </c>
    </row>
    <row r="32" spans="1:8" x14ac:dyDescent="0.25">
      <c r="A32" s="4">
        <v>31</v>
      </c>
      <c r="B32" s="72">
        <v>42335</v>
      </c>
      <c r="C32" s="1">
        <v>546</v>
      </c>
      <c r="D32" s="1">
        <v>246</v>
      </c>
      <c r="E32" s="3">
        <v>166</v>
      </c>
      <c r="F32" s="1">
        <v>121</v>
      </c>
      <c r="G32" s="1">
        <v>6</v>
      </c>
      <c r="H32" s="1">
        <v>138</v>
      </c>
    </row>
    <row r="33" spans="1:8" x14ac:dyDescent="0.25">
      <c r="A33" s="4">
        <v>32</v>
      </c>
      <c r="B33" s="72">
        <v>42334</v>
      </c>
      <c r="C33" s="1">
        <v>564</v>
      </c>
      <c r="D33" s="1">
        <v>280</v>
      </c>
      <c r="E33" s="3">
        <v>203</v>
      </c>
      <c r="F33" s="1">
        <v>84</v>
      </c>
      <c r="G33" s="1">
        <v>2</v>
      </c>
      <c r="H33" s="1">
        <v>92</v>
      </c>
    </row>
    <row r="34" spans="1:8" x14ac:dyDescent="0.25">
      <c r="A34" s="4">
        <v>33</v>
      </c>
      <c r="B34" s="72">
        <v>42333</v>
      </c>
      <c r="C34" s="1">
        <v>441</v>
      </c>
      <c r="D34" s="1">
        <v>262</v>
      </c>
      <c r="E34" s="3">
        <v>122</v>
      </c>
      <c r="F34" s="1">
        <v>94</v>
      </c>
      <c r="G34" s="1">
        <v>8</v>
      </c>
      <c r="H34" s="1">
        <v>114</v>
      </c>
    </row>
    <row r="35" spans="1:8" x14ac:dyDescent="0.25">
      <c r="A35" s="4">
        <v>34</v>
      </c>
      <c r="B35" s="72">
        <v>42332</v>
      </c>
      <c r="C35" s="1">
        <v>502</v>
      </c>
      <c r="D35" s="1">
        <v>221</v>
      </c>
      <c r="E35" s="3">
        <v>143</v>
      </c>
      <c r="F35" s="1">
        <v>110</v>
      </c>
      <c r="G35" s="1">
        <v>4</v>
      </c>
      <c r="H35" s="1">
        <v>143</v>
      </c>
    </row>
    <row r="36" spans="1:8" x14ac:dyDescent="0.25">
      <c r="A36" s="4">
        <v>35</v>
      </c>
      <c r="B36" s="72">
        <v>42331</v>
      </c>
      <c r="C36" s="1">
        <v>719</v>
      </c>
      <c r="D36" s="1">
        <v>139</v>
      </c>
      <c r="E36" s="3">
        <v>328</v>
      </c>
      <c r="F36" s="1">
        <v>65</v>
      </c>
      <c r="G36" s="1">
        <v>3</v>
      </c>
      <c r="H36" s="1">
        <v>82</v>
      </c>
    </row>
    <row r="37" spans="1:8" x14ac:dyDescent="0.25">
      <c r="A37" s="4">
        <v>36</v>
      </c>
      <c r="B37" s="72">
        <v>42330</v>
      </c>
      <c r="C37" s="1">
        <v>702</v>
      </c>
      <c r="D37" s="1">
        <v>131</v>
      </c>
      <c r="E37" s="3">
        <v>262</v>
      </c>
      <c r="F37" s="1">
        <v>66</v>
      </c>
      <c r="G37" s="1">
        <v>3</v>
      </c>
      <c r="H37" s="1">
        <v>85</v>
      </c>
    </row>
    <row r="38" spans="1:8" x14ac:dyDescent="0.25">
      <c r="A38" s="4">
        <v>37</v>
      </c>
      <c r="B38" s="72">
        <v>42329</v>
      </c>
      <c r="C38" s="1">
        <v>581</v>
      </c>
      <c r="D38" s="1">
        <v>239</v>
      </c>
      <c r="E38" s="3">
        <v>204</v>
      </c>
      <c r="F38" s="1">
        <v>79</v>
      </c>
      <c r="G38" s="1">
        <v>6</v>
      </c>
      <c r="H38" s="1">
        <v>94</v>
      </c>
    </row>
    <row r="39" spans="1:8" x14ac:dyDescent="0.25">
      <c r="A39" s="4">
        <v>38</v>
      </c>
      <c r="B39" s="72">
        <v>42328</v>
      </c>
      <c r="C39" s="1">
        <v>587</v>
      </c>
      <c r="D39" s="1">
        <v>264</v>
      </c>
      <c r="E39" s="3">
        <v>154</v>
      </c>
      <c r="F39" s="1">
        <v>84</v>
      </c>
      <c r="G39" s="1">
        <v>6</v>
      </c>
      <c r="H39" s="1">
        <v>100</v>
      </c>
    </row>
    <row r="40" spans="1:8" x14ac:dyDescent="0.25">
      <c r="A40" s="4">
        <v>39</v>
      </c>
      <c r="B40" s="72">
        <v>42327</v>
      </c>
      <c r="C40" s="1">
        <v>522</v>
      </c>
      <c r="D40" s="1">
        <v>278</v>
      </c>
      <c r="E40" s="3">
        <v>162</v>
      </c>
      <c r="F40" s="1">
        <v>98</v>
      </c>
      <c r="G40" s="1">
        <v>8</v>
      </c>
      <c r="H40" s="1">
        <v>103</v>
      </c>
    </row>
    <row r="41" spans="1:8" x14ac:dyDescent="0.25">
      <c r="A41" s="4">
        <v>40</v>
      </c>
      <c r="B41" s="72">
        <v>42326</v>
      </c>
      <c r="C41" s="1">
        <v>589</v>
      </c>
      <c r="D41" s="1">
        <v>295</v>
      </c>
      <c r="E41" s="3">
        <v>176</v>
      </c>
      <c r="F41" s="1">
        <v>105</v>
      </c>
      <c r="G41" s="1">
        <v>10</v>
      </c>
      <c r="H41" s="1">
        <v>118</v>
      </c>
    </row>
    <row r="42" spans="1:8" x14ac:dyDescent="0.25">
      <c r="A42" s="4">
        <v>41</v>
      </c>
      <c r="B42" s="72">
        <v>42325</v>
      </c>
      <c r="C42" s="1">
        <v>631</v>
      </c>
      <c r="D42" s="1">
        <v>258</v>
      </c>
      <c r="E42" s="3">
        <v>235</v>
      </c>
      <c r="F42" s="1">
        <v>95</v>
      </c>
      <c r="G42" s="1">
        <v>9</v>
      </c>
      <c r="H42" s="1">
        <v>100</v>
      </c>
    </row>
    <row r="43" spans="1:8" x14ac:dyDescent="0.25">
      <c r="A43" s="4">
        <v>42</v>
      </c>
      <c r="B43" s="72">
        <v>42324</v>
      </c>
      <c r="C43" s="1">
        <v>681</v>
      </c>
      <c r="D43" s="1">
        <v>154</v>
      </c>
      <c r="E43" s="3">
        <v>301</v>
      </c>
      <c r="F43" s="1">
        <v>79</v>
      </c>
      <c r="G43" s="1">
        <v>15</v>
      </c>
      <c r="H43" s="1">
        <v>88</v>
      </c>
    </row>
    <row r="44" spans="1:8" x14ac:dyDescent="0.25">
      <c r="A44" s="4">
        <v>43</v>
      </c>
      <c r="B44" s="72">
        <v>42323</v>
      </c>
      <c r="C44" s="1">
        <v>683</v>
      </c>
      <c r="D44" s="1">
        <v>166</v>
      </c>
      <c r="E44" s="3">
        <v>258</v>
      </c>
      <c r="F44" s="1">
        <v>83</v>
      </c>
      <c r="G44" s="1">
        <v>3</v>
      </c>
      <c r="H44" s="1">
        <v>92</v>
      </c>
    </row>
    <row r="45" spans="1:8" x14ac:dyDescent="0.25">
      <c r="A45" s="4">
        <v>44</v>
      </c>
      <c r="B45" s="72">
        <v>42322</v>
      </c>
      <c r="C45" s="1">
        <v>636</v>
      </c>
      <c r="D45" s="1">
        <v>254</v>
      </c>
      <c r="E45" s="3">
        <v>195</v>
      </c>
      <c r="F45" s="1">
        <v>83</v>
      </c>
      <c r="G45" s="1">
        <v>7</v>
      </c>
      <c r="H45" s="1">
        <v>85</v>
      </c>
    </row>
    <row r="46" spans="1:8" x14ac:dyDescent="0.25">
      <c r="A46" s="4">
        <v>45</v>
      </c>
      <c r="B46" s="72">
        <v>42321</v>
      </c>
      <c r="C46" s="1">
        <v>527</v>
      </c>
      <c r="D46" s="1">
        <v>272</v>
      </c>
      <c r="E46" s="3">
        <v>133</v>
      </c>
      <c r="F46" s="1">
        <v>87</v>
      </c>
      <c r="G46" s="1">
        <v>3</v>
      </c>
      <c r="H46" s="1">
        <v>100</v>
      </c>
    </row>
    <row r="47" spans="1:8" x14ac:dyDescent="0.25">
      <c r="A47" s="4">
        <v>46</v>
      </c>
      <c r="B47" s="72">
        <v>42320</v>
      </c>
      <c r="C47" s="1">
        <v>514</v>
      </c>
      <c r="D47" s="1">
        <v>296</v>
      </c>
      <c r="E47" s="3">
        <v>141</v>
      </c>
      <c r="F47" s="1">
        <v>107</v>
      </c>
      <c r="G47" s="1">
        <v>10</v>
      </c>
      <c r="H47" s="1">
        <v>115</v>
      </c>
    </row>
    <row r="48" spans="1:8" x14ac:dyDescent="0.25">
      <c r="A48" s="4">
        <v>47</v>
      </c>
      <c r="B48" s="72">
        <v>42319</v>
      </c>
      <c r="C48" s="1">
        <v>519</v>
      </c>
      <c r="D48" s="1">
        <v>255</v>
      </c>
      <c r="E48" s="3">
        <v>128</v>
      </c>
      <c r="F48" s="1">
        <v>81</v>
      </c>
      <c r="G48" s="1">
        <v>6</v>
      </c>
      <c r="H48" s="1">
        <v>94</v>
      </c>
    </row>
    <row r="49" spans="1:8" x14ac:dyDescent="0.25">
      <c r="A49" s="4">
        <v>48</v>
      </c>
      <c r="B49" s="72">
        <v>42318</v>
      </c>
      <c r="C49" s="1">
        <v>488</v>
      </c>
      <c r="D49" s="1">
        <v>248</v>
      </c>
      <c r="E49" s="3">
        <v>205</v>
      </c>
      <c r="F49" s="1">
        <v>69</v>
      </c>
      <c r="G49" s="1">
        <v>3</v>
      </c>
      <c r="H49" s="1">
        <v>78</v>
      </c>
    </row>
    <row r="50" spans="1:8" x14ac:dyDescent="0.25">
      <c r="A50" s="4">
        <v>49</v>
      </c>
      <c r="B50" s="72">
        <v>42317</v>
      </c>
      <c r="C50" s="1">
        <v>594</v>
      </c>
      <c r="D50" s="1">
        <v>133</v>
      </c>
      <c r="E50" s="3">
        <v>234</v>
      </c>
      <c r="F50" s="1">
        <v>46</v>
      </c>
      <c r="G50" s="1">
        <v>5</v>
      </c>
      <c r="H50" s="1">
        <v>63</v>
      </c>
    </row>
    <row r="51" spans="1:8" x14ac:dyDescent="0.25">
      <c r="A51" s="4">
        <v>50</v>
      </c>
      <c r="B51" s="72">
        <v>42316</v>
      </c>
      <c r="C51" s="1">
        <v>591</v>
      </c>
      <c r="D51" s="1">
        <v>136</v>
      </c>
      <c r="E51" s="3">
        <v>243</v>
      </c>
      <c r="F51" s="1">
        <v>54</v>
      </c>
      <c r="G51" s="1">
        <v>9</v>
      </c>
      <c r="H51" s="1">
        <v>62</v>
      </c>
    </row>
    <row r="52" spans="1:8" x14ac:dyDescent="0.25">
      <c r="A52" s="4">
        <v>51</v>
      </c>
      <c r="B52" s="72">
        <v>42315</v>
      </c>
      <c r="C52" s="1">
        <v>617</v>
      </c>
      <c r="D52" s="1">
        <v>153</v>
      </c>
      <c r="E52" s="3">
        <v>244</v>
      </c>
      <c r="F52" s="1">
        <v>50</v>
      </c>
      <c r="G52" s="1">
        <v>10</v>
      </c>
      <c r="H52" s="1">
        <v>56</v>
      </c>
    </row>
    <row r="53" spans="1:8" x14ac:dyDescent="0.25">
      <c r="A53" s="4">
        <v>52</v>
      </c>
      <c r="B53" s="72">
        <v>42314</v>
      </c>
      <c r="C53" s="1">
        <v>590</v>
      </c>
      <c r="D53" s="1">
        <v>230</v>
      </c>
      <c r="E53" s="3">
        <v>196</v>
      </c>
      <c r="F53" s="1">
        <v>100</v>
      </c>
      <c r="G53" s="1">
        <v>10</v>
      </c>
      <c r="H53" s="1">
        <v>112</v>
      </c>
    </row>
    <row r="54" spans="1:8" x14ac:dyDescent="0.25">
      <c r="A54" s="4">
        <v>53</v>
      </c>
      <c r="B54" s="72">
        <v>42313</v>
      </c>
      <c r="C54" s="1">
        <v>518</v>
      </c>
      <c r="D54" s="1">
        <v>251</v>
      </c>
      <c r="E54" s="3">
        <v>135</v>
      </c>
      <c r="F54" s="1">
        <v>60</v>
      </c>
      <c r="G54" s="1">
        <v>4</v>
      </c>
      <c r="H54" s="1">
        <v>71</v>
      </c>
    </row>
    <row r="55" spans="1:8" x14ac:dyDescent="0.25">
      <c r="A55" s="4">
        <v>54</v>
      </c>
      <c r="B55" s="72">
        <v>42312</v>
      </c>
      <c r="C55" s="1">
        <v>472</v>
      </c>
      <c r="D55" s="1">
        <v>263</v>
      </c>
      <c r="E55" s="3">
        <v>143</v>
      </c>
      <c r="F55" s="1">
        <v>75</v>
      </c>
      <c r="G55" s="1">
        <v>2</v>
      </c>
      <c r="H55" s="1">
        <v>79</v>
      </c>
    </row>
    <row r="56" spans="1:8" x14ac:dyDescent="0.25">
      <c r="A56" s="4">
        <v>55</v>
      </c>
      <c r="B56" s="72">
        <v>42311</v>
      </c>
      <c r="C56" s="1">
        <v>502</v>
      </c>
      <c r="D56" s="1">
        <v>220</v>
      </c>
      <c r="E56" s="3">
        <v>188</v>
      </c>
      <c r="F56" s="1">
        <v>101</v>
      </c>
      <c r="G56" s="1">
        <v>10</v>
      </c>
      <c r="H56" s="1">
        <v>109</v>
      </c>
    </row>
    <row r="57" spans="1:8" x14ac:dyDescent="0.25">
      <c r="A57" s="4">
        <v>56</v>
      </c>
      <c r="B57" s="72">
        <v>42310</v>
      </c>
      <c r="C57" s="1">
        <v>657</v>
      </c>
      <c r="D57" s="1">
        <v>144</v>
      </c>
      <c r="E57" s="3">
        <v>259</v>
      </c>
      <c r="F57" s="1">
        <v>69</v>
      </c>
      <c r="G57" s="1">
        <v>8</v>
      </c>
      <c r="H57" s="1">
        <v>88</v>
      </c>
    </row>
    <row r="58" spans="1:8" x14ac:dyDescent="0.25">
      <c r="A58" s="4">
        <v>57</v>
      </c>
      <c r="B58" s="72">
        <v>42309</v>
      </c>
      <c r="C58" s="1">
        <v>646</v>
      </c>
      <c r="D58" s="1">
        <v>141</v>
      </c>
      <c r="E58" s="3">
        <v>252</v>
      </c>
      <c r="F58" s="1">
        <v>71</v>
      </c>
      <c r="G58" s="1">
        <v>8</v>
      </c>
      <c r="H58" s="1">
        <v>81</v>
      </c>
    </row>
    <row r="59" spans="1:8" x14ac:dyDescent="0.25">
      <c r="A59" s="4">
        <v>58</v>
      </c>
      <c r="B59" s="72">
        <v>42308</v>
      </c>
      <c r="C59" s="1">
        <v>525</v>
      </c>
      <c r="D59" s="1">
        <v>252</v>
      </c>
      <c r="E59" s="3">
        <v>165</v>
      </c>
      <c r="F59" s="1">
        <v>81</v>
      </c>
      <c r="G59" s="1">
        <v>4</v>
      </c>
      <c r="H59" s="1">
        <v>94</v>
      </c>
    </row>
    <row r="60" spans="1:8" x14ac:dyDescent="0.25">
      <c r="A60" s="4">
        <v>59</v>
      </c>
      <c r="B60" s="72">
        <v>42307</v>
      </c>
      <c r="C60" s="1">
        <v>467</v>
      </c>
      <c r="D60" s="1">
        <v>282</v>
      </c>
      <c r="E60" s="3">
        <v>117</v>
      </c>
      <c r="F60" s="1">
        <v>74</v>
      </c>
      <c r="G60" s="1">
        <v>3</v>
      </c>
      <c r="H60" s="1">
        <v>90</v>
      </c>
    </row>
    <row r="61" spans="1:8" x14ac:dyDescent="0.25">
      <c r="A61" s="4">
        <v>60</v>
      </c>
      <c r="B61" s="72">
        <v>42306</v>
      </c>
      <c r="C61" s="1">
        <v>515</v>
      </c>
      <c r="D61" s="1">
        <v>245</v>
      </c>
      <c r="E61" s="3">
        <v>166</v>
      </c>
      <c r="F61" s="1">
        <v>106</v>
      </c>
      <c r="G61" s="1">
        <v>10</v>
      </c>
      <c r="H61" s="1">
        <v>123</v>
      </c>
    </row>
    <row r="62" spans="1:8" x14ac:dyDescent="0.25">
      <c r="A62" s="4">
        <v>61</v>
      </c>
      <c r="B62" s="72">
        <v>42305</v>
      </c>
      <c r="C62" s="1">
        <v>507</v>
      </c>
      <c r="D62" s="1">
        <v>148</v>
      </c>
      <c r="E62" s="3">
        <v>200</v>
      </c>
      <c r="F62" s="1">
        <v>75</v>
      </c>
      <c r="G62" s="1">
        <v>7</v>
      </c>
      <c r="H62" s="1">
        <v>101</v>
      </c>
    </row>
    <row r="63" spans="1:8" x14ac:dyDescent="0.25">
      <c r="A63" s="4">
        <v>62</v>
      </c>
      <c r="B63" s="72">
        <v>42304</v>
      </c>
      <c r="C63" s="1">
        <v>556</v>
      </c>
      <c r="D63" s="1">
        <v>272</v>
      </c>
      <c r="E63" s="3">
        <v>221</v>
      </c>
      <c r="F63" s="1">
        <v>81</v>
      </c>
      <c r="G63" s="1">
        <v>9</v>
      </c>
      <c r="H63" s="1">
        <v>92</v>
      </c>
    </row>
    <row r="64" spans="1:8" x14ac:dyDescent="0.25">
      <c r="A64" s="4">
        <v>63</v>
      </c>
      <c r="B64" s="72">
        <v>42303</v>
      </c>
      <c r="C64" s="1">
        <v>717</v>
      </c>
      <c r="D64" s="1">
        <v>166</v>
      </c>
      <c r="E64" s="3">
        <v>304</v>
      </c>
      <c r="F64" s="1">
        <v>80</v>
      </c>
      <c r="G64" s="1">
        <v>4</v>
      </c>
      <c r="H64" s="1">
        <v>107</v>
      </c>
    </row>
    <row r="65" spans="1:8" x14ac:dyDescent="0.25">
      <c r="A65" s="4">
        <v>64</v>
      </c>
      <c r="B65" s="72">
        <v>42303</v>
      </c>
      <c r="C65" s="1">
        <v>616</v>
      </c>
      <c r="D65" s="1">
        <v>141</v>
      </c>
      <c r="E65" s="3">
        <v>278</v>
      </c>
      <c r="F65" s="1">
        <v>96</v>
      </c>
      <c r="G65" s="1">
        <v>14</v>
      </c>
      <c r="H65" s="1">
        <v>124</v>
      </c>
    </row>
    <row r="66" spans="1:8" x14ac:dyDescent="0.25">
      <c r="A66" s="4">
        <v>65</v>
      </c>
      <c r="B66" s="72">
        <v>42301</v>
      </c>
      <c r="C66" s="1">
        <v>626</v>
      </c>
      <c r="D66" s="1">
        <v>291</v>
      </c>
      <c r="E66" s="3">
        <v>194</v>
      </c>
      <c r="F66" s="1">
        <v>96</v>
      </c>
      <c r="G66" s="1">
        <v>5</v>
      </c>
      <c r="H66" s="1">
        <v>107</v>
      </c>
    </row>
    <row r="67" spans="1:8" x14ac:dyDescent="0.25">
      <c r="A67" s="4">
        <v>66</v>
      </c>
      <c r="B67" s="72">
        <v>42300</v>
      </c>
      <c r="C67" s="1">
        <v>521</v>
      </c>
      <c r="D67" s="1">
        <v>269</v>
      </c>
      <c r="E67" s="3">
        <v>164</v>
      </c>
      <c r="F67" s="1">
        <v>65</v>
      </c>
      <c r="G67" s="1">
        <v>4</v>
      </c>
      <c r="H67" s="1">
        <v>78</v>
      </c>
    </row>
    <row r="68" spans="1:8" x14ac:dyDescent="0.25">
      <c r="A68" s="4">
        <v>67</v>
      </c>
      <c r="B68" s="72">
        <v>42299</v>
      </c>
      <c r="C68" s="1">
        <v>585</v>
      </c>
      <c r="D68" s="1">
        <v>258</v>
      </c>
      <c r="E68" s="3">
        <v>151</v>
      </c>
      <c r="F68" s="1">
        <v>88</v>
      </c>
      <c r="G68" s="1">
        <v>6</v>
      </c>
      <c r="H68" s="1">
        <v>104</v>
      </c>
    </row>
    <row r="69" spans="1:8" x14ac:dyDescent="0.25">
      <c r="A69" s="4">
        <v>68</v>
      </c>
      <c r="B69" s="72">
        <v>42298</v>
      </c>
      <c r="C69" s="1">
        <v>582</v>
      </c>
      <c r="D69" s="1">
        <v>239</v>
      </c>
      <c r="E69" s="3">
        <v>172</v>
      </c>
      <c r="F69" s="1">
        <v>95</v>
      </c>
      <c r="G69" s="1">
        <v>16</v>
      </c>
      <c r="H69" s="1">
        <v>115</v>
      </c>
    </row>
    <row r="70" spans="1:8" x14ac:dyDescent="0.25">
      <c r="A70" s="4">
        <v>69</v>
      </c>
      <c r="B70" s="72">
        <v>42297</v>
      </c>
      <c r="C70" s="1">
        <v>569</v>
      </c>
      <c r="D70" s="1">
        <v>266</v>
      </c>
      <c r="E70" s="3">
        <v>206</v>
      </c>
      <c r="F70" s="1">
        <v>93</v>
      </c>
      <c r="G70" s="1">
        <v>11</v>
      </c>
      <c r="H70" s="1">
        <v>115</v>
      </c>
    </row>
    <row r="71" spans="1:8" x14ac:dyDescent="0.25">
      <c r="A71" s="4">
        <v>70</v>
      </c>
      <c r="B71" s="72">
        <v>42296</v>
      </c>
      <c r="C71" s="1">
        <v>738</v>
      </c>
      <c r="D71" s="1">
        <v>141</v>
      </c>
      <c r="E71" s="3">
        <v>313</v>
      </c>
      <c r="F71" s="1">
        <v>70</v>
      </c>
      <c r="G71" s="1">
        <v>8</v>
      </c>
      <c r="H71" s="1">
        <v>89</v>
      </c>
    </row>
    <row r="72" spans="1:8" x14ac:dyDescent="0.25">
      <c r="A72" s="4">
        <v>71</v>
      </c>
      <c r="B72" s="72">
        <v>42295</v>
      </c>
      <c r="C72" s="1">
        <v>696</v>
      </c>
      <c r="D72" s="1">
        <v>149</v>
      </c>
      <c r="E72" s="3">
        <v>262</v>
      </c>
      <c r="F72" s="1">
        <v>90</v>
      </c>
      <c r="G72" s="1">
        <v>9</v>
      </c>
      <c r="H72" s="1">
        <v>110</v>
      </c>
    </row>
    <row r="73" spans="1:8" x14ac:dyDescent="0.25">
      <c r="A73" s="4">
        <v>72</v>
      </c>
      <c r="B73" s="72">
        <v>42294</v>
      </c>
      <c r="C73" s="1">
        <v>558</v>
      </c>
      <c r="D73" s="1">
        <v>255</v>
      </c>
      <c r="E73" s="3">
        <v>189</v>
      </c>
      <c r="F73" s="1">
        <v>120</v>
      </c>
      <c r="G73" s="1">
        <v>6</v>
      </c>
      <c r="H73" s="1">
        <v>144</v>
      </c>
    </row>
    <row r="74" spans="1:8" x14ac:dyDescent="0.25">
      <c r="A74" s="4">
        <v>73</v>
      </c>
      <c r="B74" s="72">
        <v>42293</v>
      </c>
      <c r="C74" s="1">
        <v>622</v>
      </c>
      <c r="D74" s="1">
        <v>252</v>
      </c>
      <c r="E74" s="3">
        <v>201</v>
      </c>
      <c r="F74" s="1">
        <v>107</v>
      </c>
      <c r="G74" s="1">
        <v>12</v>
      </c>
      <c r="H74" s="1">
        <v>110</v>
      </c>
    </row>
    <row r="75" spans="1:8" x14ac:dyDescent="0.25">
      <c r="A75" s="4">
        <v>74</v>
      </c>
      <c r="B75" s="72">
        <v>42292</v>
      </c>
      <c r="C75" s="1">
        <v>578</v>
      </c>
      <c r="D75" s="1">
        <v>252</v>
      </c>
      <c r="E75" s="3">
        <v>173</v>
      </c>
      <c r="F75" s="1">
        <v>84</v>
      </c>
      <c r="G75" s="1">
        <v>7</v>
      </c>
      <c r="H75" s="1">
        <v>93</v>
      </c>
    </row>
    <row r="76" spans="1:8" x14ac:dyDescent="0.25">
      <c r="A76" s="4">
        <v>75</v>
      </c>
      <c r="B76" s="72">
        <v>42291</v>
      </c>
      <c r="C76" s="1">
        <v>632</v>
      </c>
      <c r="D76" s="1">
        <v>265</v>
      </c>
      <c r="E76" s="3">
        <v>206</v>
      </c>
      <c r="F76" s="1">
        <v>69</v>
      </c>
      <c r="G76" s="1">
        <v>2</v>
      </c>
      <c r="H76" s="1">
        <v>85</v>
      </c>
    </row>
    <row r="77" spans="1:8" x14ac:dyDescent="0.25">
      <c r="A77" s="4">
        <v>76</v>
      </c>
      <c r="B77" s="72">
        <v>42290</v>
      </c>
      <c r="C77" s="1">
        <v>553</v>
      </c>
      <c r="D77" s="1">
        <v>219</v>
      </c>
      <c r="E77" s="3">
        <v>199</v>
      </c>
      <c r="F77" s="1">
        <v>92</v>
      </c>
      <c r="G77" s="1">
        <v>14</v>
      </c>
      <c r="H77" s="1">
        <v>103</v>
      </c>
    </row>
    <row r="78" spans="1:8" x14ac:dyDescent="0.25">
      <c r="A78" s="4">
        <v>77</v>
      </c>
      <c r="B78" s="72">
        <v>42289</v>
      </c>
      <c r="C78" s="1">
        <v>707</v>
      </c>
      <c r="D78" s="1">
        <v>166</v>
      </c>
      <c r="E78" s="3">
        <v>316</v>
      </c>
      <c r="F78" s="1">
        <v>76</v>
      </c>
      <c r="G78" s="1">
        <v>18</v>
      </c>
      <c r="H78" s="1">
        <v>101</v>
      </c>
    </row>
    <row r="79" spans="1:8" x14ac:dyDescent="0.25">
      <c r="A79" s="4">
        <v>78</v>
      </c>
      <c r="B79" s="72">
        <v>42288</v>
      </c>
      <c r="C79" s="1">
        <v>589</v>
      </c>
      <c r="D79" s="1">
        <v>142</v>
      </c>
      <c r="E79" s="3">
        <v>269</v>
      </c>
      <c r="F79" s="1">
        <v>87</v>
      </c>
      <c r="G79" s="1">
        <v>10</v>
      </c>
      <c r="H79" s="1">
        <v>107</v>
      </c>
    </row>
    <row r="80" spans="1:8" x14ac:dyDescent="0.25">
      <c r="A80" s="4">
        <v>79</v>
      </c>
      <c r="B80" s="72">
        <v>42287</v>
      </c>
      <c r="C80" s="1">
        <v>628</v>
      </c>
      <c r="D80" s="1">
        <v>274</v>
      </c>
      <c r="E80" s="3">
        <v>198</v>
      </c>
      <c r="F80" s="1">
        <v>110</v>
      </c>
      <c r="G80" s="1">
        <v>8</v>
      </c>
      <c r="H80" s="1">
        <v>143</v>
      </c>
    </row>
    <row r="81" spans="1:8" x14ac:dyDescent="0.25">
      <c r="A81" s="4">
        <v>80</v>
      </c>
      <c r="B81" s="72">
        <v>42286</v>
      </c>
      <c r="C81" s="1">
        <v>559</v>
      </c>
      <c r="D81" s="1">
        <v>233</v>
      </c>
      <c r="E81" s="3">
        <v>148</v>
      </c>
      <c r="F81" s="1">
        <v>73</v>
      </c>
      <c r="G81" s="1">
        <v>5</v>
      </c>
      <c r="H81" s="1">
        <v>83</v>
      </c>
    </row>
    <row r="82" spans="1:8" x14ac:dyDescent="0.25">
      <c r="A82" s="4">
        <v>81</v>
      </c>
      <c r="B82" s="72">
        <v>42285</v>
      </c>
      <c r="C82" s="1">
        <v>542</v>
      </c>
      <c r="D82" s="1">
        <v>255</v>
      </c>
      <c r="E82" s="3">
        <v>153</v>
      </c>
      <c r="F82" s="1">
        <v>84</v>
      </c>
      <c r="G82" s="1">
        <v>6</v>
      </c>
      <c r="H82" s="1">
        <v>93</v>
      </c>
    </row>
    <row r="83" spans="1:8" x14ac:dyDescent="0.25">
      <c r="A83" s="4">
        <v>82</v>
      </c>
      <c r="B83" s="72">
        <v>42284</v>
      </c>
      <c r="C83" s="1">
        <v>541</v>
      </c>
      <c r="D83" s="1">
        <v>276</v>
      </c>
      <c r="E83" s="3">
        <v>171</v>
      </c>
      <c r="F83" s="1">
        <v>105</v>
      </c>
      <c r="G83" s="1">
        <v>7</v>
      </c>
      <c r="H83" s="1">
        <v>127</v>
      </c>
    </row>
    <row r="84" spans="1:8" x14ac:dyDescent="0.25">
      <c r="A84" s="4">
        <v>83</v>
      </c>
      <c r="B84" s="72">
        <v>42283</v>
      </c>
      <c r="C84" s="1">
        <v>572</v>
      </c>
      <c r="D84" s="1">
        <v>209</v>
      </c>
      <c r="E84" s="3">
        <v>217</v>
      </c>
      <c r="F84" s="1">
        <v>111</v>
      </c>
      <c r="G84" s="1">
        <v>7</v>
      </c>
      <c r="H84" s="1">
        <v>128</v>
      </c>
    </row>
    <row r="85" spans="1:8" x14ac:dyDescent="0.25">
      <c r="A85" s="4">
        <v>84</v>
      </c>
      <c r="B85" s="72">
        <v>42282</v>
      </c>
      <c r="C85" s="1">
        <v>665</v>
      </c>
      <c r="D85" s="1">
        <v>154</v>
      </c>
      <c r="E85" s="3">
        <v>292</v>
      </c>
      <c r="F85" s="1">
        <v>80</v>
      </c>
      <c r="G85" s="1">
        <v>15</v>
      </c>
      <c r="H85" s="1">
        <v>108</v>
      </c>
    </row>
    <row r="86" spans="1:8" x14ac:dyDescent="0.25">
      <c r="A86" s="4">
        <v>85</v>
      </c>
      <c r="B86" s="72">
        <v>42281</v>
      </c>
      <c r="C86" s="1">
        <v>610</v>
      </c>
      <c r="D86" s="1">
        <v>154</v>
      </c>
      <c r="E86" s="3">
        <v>243</v>
      </c>
      <c r="F86" s="1">
        <v>103</v>
      </c>
      <c r="G86" s="1">
        <v>9</v>
      </c>
      <c r="H86" s="1">
        <v>126</v>
      </c>
    </row>
    <row r="87" spans="1:8" x14ac:dyDescent="0.25">
      <c r="A87" s="4">
        <v>86</v>
      </c>
      <c r="B87" s="72">
        <v>42280</v>
      </c>
      <c r="C87" s="1">
        <v>578</v>
      </c>
      <c r="D87" s="1">
        <v>245</v>
      </c>
      <c r="E87" s="3">
        <v>194</v>
      </c>
      <c r="F87" s="1">
        <v>86</v>
      </c>
      <c r="G87" s="1">
        <v>8</v>
      </c>
      <c r="H87" s="1">
        <v>113</v>
      </c>
    </row>
    <row r="88" spans="1:8" x14ac:dyDescent="0.25">
      <c r="A88" s="4">
        <v>87</v>
      </c>
      <c r="B88" s="72">
        <v>42279</v>
      </c>
      <c r="C88" s="1">
        <v>482</v>
      </c>
      <c r="D88" s="1">
        <v>240</v>
      </c>
      <c r="E88" s="3">
        <v>151</v>
      </c>
      <c r="F88" s="1">
        <v>106</v>
      </c>
      <c r="G88" s="1">
        <v>11</v>
      </c>
      <c r="H88" s="1">
        <v>123</v>
      </c>
    </row>
    <row r="89" spans="1:8" x14ac:dyDescent="0.25">
      <c r="A89" s="4">
        <v>88</v>
      </c>
      <c r="B89" s="72">
        <v>42278</v>
      </c>
      <c r="C89" s="1">
        <v>520</v>
      </c>
      <c r="D89" s="1">
        <v>271</v>
      </c>
      <c r="E89" s="3">
        <v>134</v>
      </c>
      <c r="F89" s="1">
        <v>98</v>
      </c>
      <c r="G89" s="1">
        <v>2</v>
      </c>
      <c r="H89" s="1">
        <v>111</v>
      </c>
    </row>
    <row r="90" spans="1:8" x14ac:dyDescent="0.25">
      <c r="A90" s="4">
        <v>89</v>
      </c>
      <c r="B90" s="72">
        <v>42277</v>
      </c>
      <c r="C90" s="1">
        <v>484</v>
      </c>
      <c r="D90" s="1">
        <v>247</v>
      </c>
      <c r="E90" s="3">
        <v>132</v>
      </c>
      <c r="F90" s="1">
        <v>110</v>
      </c>
      <c r="G90" s="1">
        <v>7</v>
      </c>
      <c r="H90" s="1">
        <v>127</v>
      </c>
    </row>
    <row r="91" spans="1:8" x14ac:dyDescent="0.25">
      <c r="A91" s="4">
        <v>90</v>
      </c>
      <c r="B91" s="72">
        <v>42276</v>
      </c>
      <c r="C91" s="1">
        <v>570</v>
      </c>
      <c r="D91" s="1">
        <v>184</v>
      </c>
      <c r="E91" s="3">
        <v>208</v>
      </c>
      <c r="F91" s="1">
        <v>136</v>
      </c>
      <c r="G91" s="1">
        <v>14</v>
      </c>
      <c r="H91" s="1">
        <v>162</v>
      </c>
    </row>
    <row r="92" spans="1:8" x14ac:dyDescent="0.25">
      <c r="A92" s="4">
        <v>91</v>
      </c>
      <c r="B92" s="72">
        <v>42275</v>
      </c>
      <c r="C92" s="1">
        <v>761</v>
      </c>
      <c r="D92" s="1">
        <v>151</v>
      </c>
      <c r="E92" s="3">
        <v>361</v>
      </c>
      <c r="F92" s="1">
        <v>122</v>
      </c>
      <c r="G92" s="1">
        <v>16</v>
      </c>
      <c r="H92" s="1">
        <v>151</v>
      </c>
    </row>
    <row r="93" spans="1:8" x14ac:dyDescent="0.25">
      <c r="A93" s="4">
        <v>92</v>
      </c>
      <c r="B93" s="72">
        <v>42274</v>
      </c>
      <c r="C93" s="1">
        <v>731</v>
      </c>
      <c r="D93" s="1">
        <v>136</v>
      </c>
      <c r="E93" s="3">
        <v>312</v>
      </c>
      <c r="F93" s="1">
        <v>99</v>
      </c>
      <c r="G93" s="1">
        <v>14</v>
      </c>
      <c r="H93" s="1">
        <v>110</v>
      </c>
    </row>
    <row r="94" spans="1:8" x14ac:dyDescent="0.25">
      <c r="A94" s="4">
        <v>93</v>
      </c>
      <c r="B94" s="72">
        <v>42273</v>
      </c>
      <c r="C94" s="1">
        <v>627</v>
      </c>
      <c r="D94" s="1">
        <v>319</v>
      </c>
      <c r="E94" s="3">
        <v>227</v>
      </c>
      <c r="F94" s="1">
        <v>111</v>
      </c>
      <c r="G94" s="1">
        <v>9</v>
      </c>
      <c r="H94" s="1">
        <v>138</v>
      </c>
    </row>
    <row r="95" spans="1:8" x14ac:dyDescent="0.25">
      <c r="A95" s="4">
        <v>94</v>
      </c>
      <c r="B95" s="72">
        <v>42272</v>
      </c>
      <c r="C95" s="1">
        <v>593</v>
      </c>
      <c r="D95" s="1">
        <v>257</v>
      </c>
      <c r="E95" s="3">
        <v>177</v>
      </c>
      <c r="F95" s="1">
        <v>88</v>
      </c>
      <c r="G95" s="1">
        <v>7</v>
      </c>
      <c r="H95" s="1">
        <v>99</v>
      </c>
    </row>
    <row r="96" spans="1:8" x14ac:dyDescent="0.25">
      <c r="A96" s="4">
        <v>95</v>
      </c>
      <c r="B96" s="72">
        <v>42271</v>
      </c>
      <c r="C96" s="1">
        <v>541</v>
      </c>
      <c r="D96" s="1">
        <v>306</v>
      </c>
      <c r="E96" s="3">
        <v>171</v>
      </c>
      <c r="F96" s="1">
        <v>73</v>
      </c>
      <c r="G96" s="1">
        <v>7</v>
      </c>
      <c r="H96" s="1">
        <v>80</v>
      </c>
    </row>
    <row r="97" spans="1:8" x14ac:dyDescent="0.25">
      <c r="A97" s="4">
        <v>96</v>
      </c>
      <c r="B97" s="72">
        <v>42270</v>
      </c>
      <c r="C97" s="1">
        <v>586</v>
      </c>
      <c r="D97" s="1">
        <v>265</v>
      </c>
      <c r="E97" s="3">
        <v>200</v>
      </c>
      <c r="F97" s="1">
        <v>90</v>
      </c>
      <c r="G97" s="1">
        <v>7</v>
      </c>
      <c r="H97" s="1">
        <v>101</v>
      </c>
    </row>
    <row r="98" spans="1:8" x14ac:dyDescent="0.25">
      <c r="A98" s="4">
        <v>97</v>
      </c>
      <c r="B98" s="72">
        <v>42269</v>
      </c>
      <c r="C98" s="1">
        <v>839</v>
      </c>
      <c r="D98" s="1">
        <v>209</v>
      </c>
      <c r="E98" s="3">
        <v>406</v>
      </c>
      <c r="F98" s="1">
        <v>112</v>
      </c>
      <c r="G98" s="1">
        <v>13</v>
      </c>
      <c r="H98" s="1">
        <v>131</v>
      </c>
    </row>
    <row r="99" spans="1:8" x14ac:dyDescent="0.25">
      <c r="A99" s="4">
        <v>98</v>
      </c>
      <c r="B99" s="72">
        <v>42268</v>
      </c>
      <c r="C99" s="1">
        <v>654</v>
      </c>
      <c r="D99" s="1">
        <v>146</v>
      </c>
      <c r="E99" s="3">
        <v>336</v>
      </c>
      <c r="F99" s="1">
        <v>73</v>
      </c>
      <c r="G99" s="1">
        <v>4</v>
      </c>
      <c r="H99" s="1">
        <v>95</v>
      </c>
    </row>
    <row r="100" spans="1:8" x14ac:dyDescent="0.25">
      <c r="A100" s="4">
        <v>99</v>
      </c>
      <c r="B100" s="72">
        <v>42267</v>
      </c>
      <c r="C100" s="1">
        <v>626</v>
      </c>
      <c r="D100" s="1">
        <v>157</v>
      </c>
      <c r="E100" s="3">
        <v>267</v>
      </c>
      <c r="F100" s="1">
        <v>102</v>
      </c>
      <c r="G100" s="1">
        <v>9</v>
      </c>
      <c r="H100" s="1">
        <v>137</v>
      </c>
    </row>
    <row r="101" spans="1:8" x14ac:dyDescent="0.25">
      <c r="A101" s="4">
        <v>100</v>
      </c>
      <c r="B101" s="72">
        <v>42266</v>
      </c>
      <c r="C101" s="1">
        <v>623</v>
      </c>
      <c r="D101" s="1">
        <v>289</v>
      </c>
      <c r="E101" s="3">
        <v>221</v>
      </c>
      <c r="F101" s="1">
        <v>90</v>
      </c>
      <c r="G101" s="1">
        <v>5</v>
      </c>
      <c r="H101" s="1">
        <v>111</v>
      </c>
    </row>
    <row r="102" spans="1:8" x14ac:dyDescent="0.25">
      <c r="A102" s="4">
        <v>101</v>
      </c>
      <c r="B102" s="72">
        <v>42265</v>
      </c>
      <c r="C102" s="1">
        <v>558</v>
      </c>
      <c r="D102" s="1">
        <v>327</v>
      </c>
      <c r="E102" s="3">
        <v>169</v>
      </c>
      <c r="F102" s="1">
        <v>88</v>
      </c>
      <c r="G102" s="1">
        <v>4</v>
      </c>
      <c r="H102" s="1">
        <v>99</v>
      </c>
    </row>
    <row r="103" spans="1:8" x14ac:dyDescent="0.25">
      <c r="A103" s="4">
        <v>102</v>
      </c>
      <c r="B103" s="72">
        <v>42264</v>
      </c>
      <c r="C103" s="1">
        <v>539</v>
      </c>
      <c r="D103" s="1">
        <v>298</v>
      </c>
      <c r="E103" s="3">
        <v>157</v>
      </c>
      <c r="F103" s="1">
        <v>91</v>
      </c>
      <c r="G103" s="1">
        <v>9</v>
      </c>
      <c r="H103" s="1">
        <v>109</v>
      </c>
    </row>
    <row r="104" spans="1:8" x14ac:dyDescent="0.25">
      <c r="A104" s="4">
        <v>103</v>
      </c>
      <c r="B104" s="72">
        <v>42263</v>
      </c>
      <c r="C104" s="1">
        <v>488</v>
      </c>
      <c r="D104" s="1">
        <v>291</v>
      </c>
      <c r="E104" s="3">
        <v>137</v>
      </c>
      <c r="F104" s="1">
        <v>75</v>
      </c>
      <c r="G104" s="1">
        <v>5</v>
      </c>
      <c r="H104" s="1">
        <v>81</v>
      </c>
    </row>
    <row r="105" spans="1:8" x14ac:dyDescent="0.25">
      <c r="A105" s="4">
        <v>104</v>
      </c>
      <c r="B105" s="72">
        <v>42262</v>
      </c>
      <c r="C105" s="1">
        <v>580</v>
      </c>
      <c r="D105" s="1">
        <v>271</v>
      </c>
      <c r="E105" s="3">
        <v>226</v>
      </c>
      <c r="F105" s="1">
        <v>94</v>
      </c>
      <c r="G105" s="1">
        <v>9</v>
      </c>
      <c r="H105" s="1">
        <v>116</v>
      </c>
    </row>
    <row r="106" spans="1:8" x14ac:dyDescent="0.25">
      <c r="A106" s="4">
        <v>105</v>
      </c>
      <c r="B106" s="72">
        <v>42261</v>
      </c>
      <c r="C106" s="1">
        <v>575</v>
      </c>
      <c r="D106" s="1">
        <v>133</v>
      </c>
      <c r="E106" s="3">
        <v>241</v>
      </c>
      <c r="F106" s="1">
        <v>91</v>
      </c>
      <c r="G106" s="1">
        <v>13</v>
      </c>
      <c r="H106" s="1">
        <v>122</v>
      </c>
    </row>
    <row r="107" spans="1:8" x14ac:dyDescent="0.25">
      <c r="A107" s="4">
        <v>106</v>
      </c>
      <c r="B107" s="72">
        <v>42260</v>
      </c>
      <c r="C107" s="1">
        <v>641</v>
      </c>
      <c r="D107" s="1">
        <v>153</v>
      </c>
      <c r="E107" s="3">
        <v>275</v>
      </c>
      <c r="F107" s="1">
        <v>115</v>
      </c>
      <c r="G107" s="1">
        <v>13</v>
      </c>
      <c r="H107" s="1">
        <v>143</v>
      </c>
    </row>
    <row r="108" spans="1:8" x14ac:dyDescent="0.25">
      <c r="A108" s="4">
        <v>107</v>
      </c>
      <c r="B108" s="72">
        <v>42259</v>
      </c>
      <c r="C108" s="1">
        <v>581</v>
      </c>
      <c r="D108" s="1">
        <v>232</v>
      </c>
      <c r="E108" s="3">
        <v>220</v>
      </c>
      <c r="F108" s="1">
        <v>119</v>
      </c>
      <c r="G108" s="1">
        <v>10</v>
      </c>
      <c r="H108" s="1">
        <v>127</v>
      </c>
    </row>
    <row r="109" spans="1:8" x14ac:dyDescent="0.25">
      <c r="A109" s="4">
        <v>108</v>
      </c>
      <c r="B109" s="72">
        <v>42258</v>
      </c>
      <c r="C109" s="1">
        <v>596</v>
      </c>
      <c r="D109" s="1">
        <v>286</v>
      </c>
      <c r="E109" s="3">
        <v>189</v>
      </c>
      <c r="F109" s="1">
        <v>120</v>
      </c>
      <c r="G109" s="1">
        <v>5</v>
      </c>
      <c r="H109" s="1">
        <v>137</v>
      </c>
    </row>
    <row r="110" spans="1:8" x14ac:dyDescent="0.25">
      <c r="A110" s="4">
        <v>109</v>
      </c>
      <c r="B110" s="72">
        <v>42257</v>
      </c>
      <c r="C110" s="1">
        <v>645</v>
      </c>
      <c r="D110" s="1">
        <v>267</v>
      </c>
      <c r="E110" s="3">
        <v>225</v>
      </c>
      <c r="F110" s="1">
        <v>89</v>
      </c>
      <c r="G110" s="1">
        <v>10</v>
      </c>
      <c r="H110" s="1">
        <v>97</v>
      </c>
    </row>
    <row r="111" spans="1:8" x14ac:dyDescent="0.25">
      <c r="A111" s="4">
        <v>110</v>
      </c>
      <c r="B111" s="72">
        <v>42256</v>
      </c>
      <c r="C111" s="1">
        <v>628</v>
      </c>
      <c r="D111" s="1">
        <v>295</v>
      </c>
      <c r="E111" s="3">
        <v>213</v>
      </c>
      <c r="F111" s="1">
        <v>96</v>
      </c>
      <c r="G111" s="1">
        <v>5</v>
      </c>
      <c r="H111" s="1">
        <v>102</v>
      </c>
    </row>
    <row r="112" spans="1:8" x14ac:dyDescent="0.25">
      <c r="A112" s="4">
        <v>111</v>
      </c>
      <c r="B112" s="72">
        <v>42255</v>
      </c>
      <c r="C112" s="1">
        <v>654</v>
      </c>
      <c r="D112" s="1">
        <v>253</v>
      </c>
      <c r="E112" s="3">
        <v>256</v>
      </c>
      <c r="F112" s="1">
        <v>125</v>
      </c>
      <c r="G112" s="1">
        <v>10</v>
      </c>
      <c r="H112" s="1">
        <v>146</v>
      </c>
    </row>
    <row r="113" spans="1:8" x14ac:dyDescent="0.25">
      <c r="A113" s="4">
        <v>112</v>
      </c>
      <c r="B113" s="72">
        <v>42254</v>
      </c>
      <c r="C113" s="1">
        <v>734</v>
      </c>
      <c r="D113" s="1">
        <v>164</v>
      </c>
      <c r="E113" s="3">
        <v>355</v>
      </c>
      <c r="F113" s="1">
        <v>111</v>
      </c>
      <c r="G113" s="1">
        <v>15</v>
      </c>
      <c r="H113" s="1">
        <v>141</v>
      </c>
    </row>
    <row r="114" spans="1:8" x14ac:dyDescent="0.25">
      <c r="A114" s="4">
        <v>113</v>
      </c>
      <c r="B114" s="72">
        <v>42253</v>
      </c>
      <c r="C114" s="1">
        <v>688</v>
      </c>
      <c r="D114" s="1">
        <v>147</v>
      </c>
      <c r="E114" s="3">
        <v>312</v>
      </c>
      <c r="F114" s="1">
        <v>102</v>
      </c>
      <c r="G114" s="1">
        <v>10</v>
      </c>
      <c r="H114" s="1">
        <v>114</v>
      </c>
    </row>
    <row r="115" spans="1:8" x14ac:dyDescent="0.25">
      <c r="A115" s="4">
        <v>114</v>
      </c>
      <c r="B115" s="72">
        <v>42252</v>
      </c>
      <c r="C115" s="1">
        <v>603</v>
      </c>
      <c r="D115" s="1">
        <v>259</v>
      </c>
      <c r="E115" s="3">
        <v>251</v>
      </c>
      <c r="F115" s="1">
        <v>120</v>
      </c>
      <c r="G115" s="1">
        <v>8</v>
      </c>
      <c r="H115" s="1">
        <v>152</v>
      </c>
    </row>
    <row r="116" spans="1:8" x14ac:dyDescent="0.25">
      <c r="A116" s="4">
        <v>115</v>
      </c>
      <c r="B116" s="72">
        <v>42251</v>
      </c>
      <c r="C116" s="1">
        <v>574</v>
      </c>
      <c r="D116" s="1">
        <v>259</v>
      </c>
      <c r="E116" s="3">
        <v>180</v>
      </c>
      <c r="F116" s="1">
        <v>110</v>
      </c>
      <c r="G116" s="1">
        <v>5</v>
      </c>
      <c r="H116" s="1">
        <v>125</v>
      </c>
    </row>
    <row r="117" spans="1:8" x14ac:dyDescent="0.25">
      <c r="A117" s="4">
        <v>116</v>
      </c>
      <c r="B117" s="72">
        <v>42250</v>
      </c>
      <c r="C117" s="1">
        <v>589</v>
      </c>
      <c r="D117" s="1">
        <v>275</v>
      </c>
      <c r="E117" s="3">
        <v>175</v>
      </c>
      <c r="F117" s="1">
        <v>103</v>
      </c>
      <c r="G117" s="1">
        <v>10</v>
      </c>
      <c r="H117" s="1">
        <v>125</v>
      </c>
    </row>
    <row r="118" spans="1:8" x14ac:dyDescent="0.25">
      <c r="A118" s="4">
        <v>117</v>
      </c>
      <c r="B118" s="72">
        <v>42249</v>
      </c>
      <c r="C118" s="1">
        <v>548</v>
      </c>
      <c r="D118" s="1">
        <v>255</v>
      </c>
      <c r="E118" s="3">
        <v>161</v>
      </c>
      <c r="F118" s="1">
        <v>85</v>
      </c>
      <c r="G118" s="1">
        <v>5</v>
      </c>
      <c r="H118" s="1">
        <v>86</v>
      </c>
    </row>
    <row r="119" spans="1:8" x14ac:dyDescent="0.25">
      <c r="A119" s="4">
        <v>118</v>
      </c>
      <c r="B119" s="72">
        <v>42248</v>
      </c>
      <c r="C119" s="1">
        <v>566</v>
      </c>
      <c r="D119" s="1">
        <v>189</v>
      </c>
      <c r="E119" s="3">
        <v>219</v>
      </c>
      <c r="F119" s="1">
        <v>102</v>
      </c>
      <c r="G119" s="1">
        <v>6</v>
      </c>
      <c r="H119" s="1">
        <v>120</v>
      </c>
    </row>
    <row r="120" spans="1:8" x14ac:dyDescent="0.25">
      <c r="A120" s="4">
        <v>119</v>
      </c>
      <c r="B120" s="72">
        <v>42247</v>
      </c>
      <c r="C120" s="1">
        <v>687</v>
      </c>
      <c r="D120" s="1">
        <v>146</v>
      </c>
      <c r="E120" s="3">
        <v>307</v>
      </c>
      <c r="F120" s="1">
        <v>101</v>
      </c>
      <c r="G120" s="1">
        <v>17</v>
      </c>
      <c r="H120" s="1">
        <v>132</v>
      </c>
    </row>
    <row r="121" spans="1:8" x14ac:dyDescent="0.25">
      <c r="A121" s="4">
        <v>120</v>
      </c>
      <c r="B121" s="72">
        <v>42246</v>
      </c>
      <c r="C121" s="1">
        <v>665</v>
      </c>
      <c r="D121" s="1">
        <v>150</v>
      </c>
      <c r="E121" s="3">
        <v>261</v>
      </c>
      <c r="F121" s="1">
        <v>90</v>
      </c>
      <c r="G121" s="1">
        <v>17</v>
      </c>
      <c r="H121" s="1">
        <v>93</v>
      </c>
    </row>
    <row r="122" spans="1:8" x14ac:dyDescent="0.25">
      <c r="A122" s="4">
        <v>121</v>
      </c>
      <c r="B122" s="72">
        <v>42245</v>
      </c>
      <c r="C122" s="1">
        <v>629</v>
      </c>
      <c r="D122" s="1">
        <v>239</v>
      </c>
      <c r="E122" s="3">
        <v>195</v>
      </c>
      <c r="F122" s="1">
        <v>100</v>
      </c>
      <c r="G122" s="1">
        <v>7</v>
      </c>
      <c r="H122" s="1">
        <v>131</v>
      </c>
    </row>
    <row r="123" spans="1:8" x14ac:dyDescent="0.25">
      <c r="A123" s="4">
        <v>122</v>
      </c>
      <c r="B123" s="72">
        <v>42244</v>
      </c>
      <c r="C123" s="1">
        <v>547</v>
      </c>
      <c r="D123" s="1">
        <v>247</v>
      </c>
      <c r="E123" s="3">
        <v>198</v>
      </c>
      <c r="F123" s="1">
        <v>113</v>
      </c>
      <c r="G123" s="1">
        <v>6</v>
      </c>
      <c r="H123" s="1">
        <v>121</v>
      </c>
    </row>
    <row r="124" spans="1:8" x14ac:dyDescent="0.25">
      <c r="A124" s="4">
        <v>123</v>
      </c>
      <c r="B124" s="72">
        <v>42243</v>
      </c>
      <c r="C124" s="1">
        <v>521</v>
      </c>
      <c r="D124" s="1">
        <v>299</v>
      </c>
      <c r="E124" s="3">
        <v>167</v>
      </c>
      <c r="F124" s="1">
        <v>119</v>
      </c>
      <c r="G124" s="1">
        <v>6</v>
      </c>
      <c r="H124" s="1">
        <v>132</v>
      </c>
    </row>
    <row r="125" spans="1:8" x14ac:dyDescent="0.25">
      <c r="A125" s="4">
        <v>124</v>
      </c>
      <c r="B125" s="72">
        <v>42242</v>
      </c>
      <c r="C125" s="1">
        <v>493</v>
      </c>
      <c r="D125" s="1">
        <v>278</v>
      </c>
      <c r="E125" s="3">
        <v>180</v>
      </c>
      <c r="F125" s="1">
        <v>111</v>
      </c>
      <c r="G125" s="1">
        <v>8</v>
      </c>
      <c r="H125" s="1">
        <v>121</v>
      </c>
    </row>
    <row r="126" spans="1:8" x14ac:dyDescent="0.25">
      <c r="A126" s="4">
        <v>125</v>
      </c>
      <c r="B126" s="72">
        <v>42241</v>
      </c>
      <c r="C126" s="1">
        <v>657</v>
      </c>
      <c r="D126" s="1">
        <v>233</v>
      </c>
      <c r="E126" s="3">
        <v>276</v>
      </c>
      <c r="F126" s="1">
        <v>106</v>
      </c>
      <c r="G126" s="1">
        <v>12</v>
      </c>
      <c r="H126" s="1">
        <v>136</v>
      </c>
    </row>
    <row r="127" spans="1:8" x14ac:dyDescent="0.25">
      <c r="A127" s="4">
        <v>126</v>
      </c>
      <c r="B127" s="72">
        <v>42240</v>
      </c>
      <c r="C127" s="1">
        <v>859</v>
      </c>
      <c r="D127" s="1">
        <v>149</v>
      </c>
      <c r="E127" s="3">
        <v>463</v>
      </c>
      <c r="F127" s="1">
        <v>120</v>
      </c>
      <c r="G127" s="1">
        <v>11</v>
      </c>
      <c r="H127" s="1">
        <v>154</v>
      </c>
    </row>
    <row r="128" spans="1:8" x14ac:dyDescent="0.25">
      <c r="A128" s="4">
        <v>127</v>
      </c>
      <c r="B128" s="72">
        <v>42239</v>
      </c>
      <c r="C128" s="1">
        <v>741</v>
      </c>
      <c r="D128" s="1">
        <v>140</v>
      </c>
      <c r="E128" s="3">
        <v>339</v>
      </c>
      <c r="F128" s="1">
        <v>112</v>
      </c>
      <c r="G128" s="1">
        <v>7</v>
      </c>
      <c r="H128" s="1">
        <v>146</v>
      </c>
    </row>
    <row r="129" spans="1:8" x14ac:dyDescent="0.25">
      <c r="A129" s="4">
        <v>128</v>
      </c>
      <c r="B129" s="72">
        <v>42238</v>
      </c>
      <c r="C129" s="1">
        <v>600</v>
      </c>
      <c r="D129" s="1">
        <v>221</v>
      </c>
      <c r="E129" s="3">
        <v>267</v>
      </c>
      <c r="F129" s="1">
        <v>157</v>
      </c>
      <c r="G129" s="1">
        <v>16</v>
      </c>
      <c r="H129" s="1">
        <v>165</v>
      </c>
    </row>
    <row r="130" spans="1:8" x14ac:dyDescent="0.25">
      <c r="A130" s="4">
        <v>129</v>
      </c>
      <c r="B130" s="72">
        <v>42237</v>
      </c>
      <c r="C130" s="1">
        <v>546</v>
      </c>
      <c r="D130" s="1">
        <v>248</v>
      </c>
      <c r="E130" s="3">
        <v>203</v>
      </c>
      <c r="F130" s="1">
        <v>122</v>
      </c>
      <c r="G130" s="1">
        <v>9</v>
      </c>
      <c r="H130" s="1">
        <v>135</v>
      </c>
    </row>
    <row r="131" spans="1:8" x14ac:dyDescent="0.25">
      <c r="A131" s="4">
        <v>130</v>
      </c>
      <c r="B131" s="72">
        <v>42236</v>
      </c>
      <c r="C131" s="1">
        <v>534</v>
      </c>
      <c r="D131" s="1">
        <v>260</v>
      </c>
      <c r="E131" s="3">
        <v>203</v>
      </c>
      <c r="F131" s="1">
        <v>68</v>
      </c>
      <c r="G131" s="1">
        <v>8</v>
      </c>
      <c r="H131" s="1">
        <v>78</v>
      </c>
    </row>
    <row r="132" spans="1:8" x14ac:dyDescent="0.25">
      <c r="A132" s="4">
        <v>131</v>
      </c>
      <c r="B132" s="72">
        <v>42235</v>
      </c>
      <c r="C132" s="1">
        <v>558</v>
      </c>
      <c r="D132" s="1">
        <v>213</v>
      </c>
      <c r="E132" s="3">
        <v>198</v>
      </c>
      <c r="F132" s="1">
        <v>90</v>
      </c>
      <c r="G132" s="1">
        <v>6</v>
      </c>
      <c r="H132" s="1">
        <v>108</v>
      </c>
    </row>
    <row r="133" spans="1:8" x14ac:dyDescent="0.25">
      <c r="A133" s="4">
        <v>132</v>
      </c>
      <c r="B133" s="72">
        <v>42234</v>
      </c>
      <c r="C133" s="1">
        <v>645</v>
      </c>
      <c r="D133" s="1">
        <v>213</v>
      </c>
      <c r="E133" s="3">
        <v>273</v>
      </c>
      <c r="F133" s="1">
        <v>85</v>
      </c>
      <c r="G133" s="1">
        <v>8</v>
      </c>
      <c r="H133" s="1">
        <v>107</v>
      </c>
    </row>
    <row r="134" spans="1:8" x14ac:dyDescent="0.25">
      <c r="A134" s="4">
        <v>133</v>
      </c>
      <c r="B134" s="72">
        <v>42233</v>
      </c>
      <c r="C134" s="1">
        <v>670</v>
      </c>
      <c r="D134" s="1">
        <v>138</v>
      </c>
      <c r="E134" s="3">
        <v>314</v>
      </c>
      <c r="F134" s="1">
        <v>111</v>
      </c>
      <c r="G134" s="1">
        <v>13</v>
      </c>
      <c r="H134" s="1">
        <v>157</v>
      </c>
    </row>
    <row r="135" spans="1:8" x14ac:dyDescent="0.25">
      <c r="A135" s="4">
        <v>134</v>
      </c>
      <c r="B135" s="72">
        <v>42232</v>
      </c>
      <c r="C135" s="1">
        <v>603</v>
      </c>
      <c r="D135" s="1">
        <v>145</v>
      </c>
      <c r="E135" s="3">
        <v>284</v>
      </c>
      <c r="F135" s="1">
        <v>90</v>
      </c>
      <c r="G135" s="1">
        <v>11</v>
      </c>
      <c r="H135" s="1">
        <v>119</v>
      </c>
    </row>
    <row r="136" spans="1:8" x14ac:dyDescent="0.25">
      <c r="A136" s="4">
        <v>135</v>
      </c>
      <c r="B136" s="72">
        <v>42231</v>
      </c>
      <c r="C136" s="1">
        <v>551</v>
      </c>
      <c r="D136" s="1">
        <v>195</v>
      </c>
      <c r="E136" s="3">
        <v>235</v>
      </c>
      <c r="F136" s="1">
        <v>102</v>
      </c>
      <c r="G136" s="1">
        <v>9</v>
      </c>
      <c r="H136" s="1">
        <v>120</v>
      </c>
    </row>
    <row r="137" spans="1:8" x14ac:dyDescent="0.25">
      <c r="A137" s="4">
        <v>136</v>
      </c>
      <c r="B137" s="72">
        <v>42230</v>
      </c>
      <c r="C137" s="1">
        <v>497</v>
      </c>
      <c r="D137" s="1">
        <v>230</v>
      </c>
      <c r="E137" s="3">
        <v>160</v>
      </c>
      <c r="F137" s="1">
        <v>75</v>
      </c>
      <c r="G137" s="1">
        <v>9</v>
      </c>
      <c r="H137" s="1">
        <v>93</v>
      </c>
    </row>
    <row r="138" spans="1:8" x14ac:dyDescent="0.25">
      <c r="A138" s="4">
        <v>137</v>
      </c>
      <c r="B138" s="72">
        <v>42229</v>
      </c>
      <c r="C138" s="1">
        <v>497</v>
      </c>
      <c r="D138" s="1">
        <v>185</v>
      </c>
      <c r="E138" s="3">
        <v>184</v>
      </c>
      <c r="F138" s="1">
        <v>76</v>
      </c>
      <c r="G138" s="1">
        <v>12</v>
      </c>
      <c r="H138" s="1">
        <v>78</v>
      </c>
    </row>
    <row r="139" spans="1:8" x14ac:dyDescent="0.25">
      <c r="A139" s="4">
        <v>138</v>
      </c>
      <c r="B139" s="72">
        <v>42228</v>
      </c>
      <c r="C139" s="1">
        <v>553</v>
      </c>
      <c r="D139" s="1">
        <v>165</v>
      </c>
      <c r="E139" s="3">
        <v>215</v>
      </c>
      <c r="F139" s="1">
        <v>96</v>
      </c>
      <c r="G139" s="1">
        <v>4</v>
      </c>
      <c r="H139" s="1">
        <v>130</v>
      </c>
    </row>
    <row r="140" spans="1:8" x14ac:dyDescent="0.25">
      <c r="A140" s="4">
        <v>139</v>
      </c>
      <c r="B140" s="72">
        <v>42227</v>
      </c>
      <c r="C140" s="1">
        <v>675</v>
      </c>
      <c r="D140" s="1">
        <v>131</v>
      </c>
      <c r="E140" s="3">
        <v>348</v>
      </c>
      <c r="F140" s="1">
        <v>80</v>
      </c>
      <c r="G140" s="1">
        <v>7</v>
      </c>
      <c r="H140" s="1">
        <v>111</v>
      </c>
    </row>
    <row r="141" spans="1:8" x14ac:dyDescent="0.25">
      <c r="A141" s="4">
        <v>140</v>
      </c>
      <c r="B141" s="72">
        <v>42226</v>
      </c>
      <c r="C141" s="1">
        <v>776</v>
      </c>
      <c r="D141" s="1">
        <v>126</v>
      </c>
      <c r="E141" s="3">
        <v>367</v>
      </c>
      <c r="F141" s="1">
        <v>102</v>
      </c>
      <c r="G141" s="1">
        <v>15</v>
      </c>
      <c r="H141" s="1">
        <v>141</v>
      </c>
    </row>
    <row r="142" spans="1:8" x14ac:dyDescent="0.25">
      <c r="A142" s="4">
        <v>141</v>
      </c>
      <c r="B142" s="72">
        <v>42225</v>
      </c>
      <c r="C142" s="1">
        <v>657</v>
      </c>
      <c r="D142" s="1">
        <v>140</v>
      </c>
      <c r="E142" s="3">
        <v>323</v>
      </c>
      <c r="F142" s="1">
        <v>98</v>
      </c>
      <c r="G142" s="1">
        <v>11</v>
      </c>
      <c r="H142" s="1">
        <v>138</v>
      </c>
    </row>
    <row r="143" spans="1:8" x14ac:dyDescent="0.25">
      <c r="A143" s="4">
        <v>142</v>
      </c>
      <c r="B143" s="72">
        <v>42224</v>
      </c>
      <c r="C143" s="1">
        <v>669</v>
      </c>
      <c r="D143" s="1">
        <v>224</v>
      </c>
      <c r="E143" s="3">
        <v>240</v>
      </c>
      <c r="F143" s="1">
        <v>93</v>
      </c>
      <c r="G143" s="1">
        <v>4</v>
      </c>
      <c r="H143" s="1">
        <v>110</v>
      </c>
    </row>
    <row r="144" spans="1:8" x14ac:dyDescent="0.25">
      <c r="A144" s="4">
        <v>143</v>
      </c>
      <c r="B144" s="72">
        <v>42223</v>
      </c>
      <c r="C144" s="1">
        <v>573</v>
      </c>
      <c r="D144" s="1">
        <v>221</v>
      </c>
      <c r="E144" s="3">
        <v>188</v>
      </c>
      <c r="F144" s="1">
        <v>85</v>
      </c>
      <c r="G144" s="1">
        <v>3</v>
      </c>
      <c r="H144" s="1">
        <v>98</v>
      </c>
    </row>
    <row r="145" spans="1:8" x14ac:dyDescent="0.25">
      <c r="A145" s="4">
        <v>144</v>
      </c>
      <c r="B145" s="72">
        <v>42222</v>
      </c>
      <c r="C145" s="1">
        <v>547</v>
      </c>
      <c r="D145" s="1">
        <v>241</v>
      </c>
      <c r="E145" s="3">
        <v>182</v>
      </c>
      <c r="F145" s="1">
        <v>108</v>
      </c>
      <c r="G145" s="1">
        <v>7</v>
      </c>
      <c r="H145" s="1">
        <v>138</v>
      </c>
    </row>
    <row r="146" spans="1:8" x14ac:dyDescent="0.25">
      <c r="A146" s="4">
        <v>145</v>
      </c>
      <c r="B146" s="72">
        <v>42221</v>
      </c>
      <c r="C146" s="1">
        <v>598</v>
      </c>
      <c r="D146" s="1">
        <v>248</v>
      </c>
      <c r="E146" s="3">
        <v>205</v>
      </c>
      <c r="F146" s="1">
        <v>90</v>
      </c>
      <c r="G146" s="1">
        <v>9</v>
      </c>
      <c r="H146" s="1">
        <v>104</v>
      </c>
    </row>
    <row r="147" spans="1:8" x14ac:dyDescent="0.25">
      <c r="A147" s="4">
        <v>146</v>
      </c>
      <c r="B147" s="72">
        <v>42220</v>
      </c>
      <c r="C147" s="1">
        <v>654</v>
      </c>
      <c r="D147" s="1">
        <v>210</v>
      </c>
      <c r="E147" s="3">
        <v>323</v>
      </c>
      <c r="F147" s="1">
        <v>110</v>
      </c>
      <c r="G147" s="1">
        <v>10</v>
      </c>
      <c r="H147" s="1">
        <v>134</v>
      </c>
    </row>
    <row r="148" spans="1:8" x14ac:dyDescent="0.25">
      <c r="A148" s="4">
        <v>147</v>
      </c>
      <c r="B148" s="72">
        <v>42219</v>
      </c>
      <c r="C148" s="1">
        <v>681</v>
      </c>
      <c r="D148" s="1">
        <v>146</v>
      </c>
      <c r="E148" s="3">
        <v>356</v>
      </c>
      <c r="F148" s="1">
        <v>104</v>
      </c>
      <c r="G148" s="1">
        <v>11</v>
      </c>
      <c r="H148" s="1">
        <v>150</v>
      </c>
    </row>
    <row r="149" spans="1:8" x14ac:dyDescent="0.25">
      <c r="A149" s="4">
        <v>148</v>
      </c>
      <c r="B149" s="72">
        <v>42218</v>
      </c>
      <c r="C149" s="1">
        <v>618</v>
      </c>
      <c r="D149" s="1">
        <v>133</v>
      </c>
      <c r="E149" s="3">
        <v>290</v>
      </c>
      <c r="F149" s="1">
        <v>92</v>
      </c>
      <c r="G149" s="1">
        <v>3</v>
      </c>
      <c r="H149" s="1">
        <v>122</v>
      </c>
    </row>
    <row r="150" spans="1:8" x14ac:dyDescent="0.25">
      <c r="A150" s="4">
        <v>149</v>
      </c>
      <c r="B150" s="72">
        <v>42217</v>
      </c>
      <c r="C150" s="1">
        <v>621</v>
      </c>
      <c r="D150" s="1">
        <v>205</v>
      </c>
      <c r="E150" s="3">
        <v>235</v>
      </c>
      <c r="F150" s="1">
        <v>128</v>
      </c>
      <c r="G150" s="1">
        <v>8</v>
      </c>
      <c r="H150" s="1">
        <v>162</v>
      </c>
    </row>
    <row r="151" spans="1:8" x14ac:dyDescent="0.25">
      <c r="A151" s="4">
        <v>150</v>
      </c>
      <c r="B151" s="72">
        <v>42216</v>
      </c>
      <c r="C151" s="1">
        <v>528</v>
      </c>
      <c r="D151" s="1">
        <v>255</v>
      </c>
      <c r="E151" s="3">
        <v>206</v>
      </c>
      <c r="F151" s="1">
        <v>86</v>
      </c>
      <c r="G151" s="1">
        <v>11</v>
      </c>
      <c r="H151" s="1">
        <v>96</v>
      </c>
    </row>
    <row r="152" spans="1:8" x14ac:dyDescent="0.25">
      <c r="A152" s="4">
        <v>151</v>
      </c>
      <c r="B152" s="72">
        <v>42215</v>
      </c>
      <c r="C152" s="1">
        <v>617</v>
      </c>
      <c r="D152" s="1">
        <v>252</v>
      </c>
      <c r="E152" s="3">
        <v>192</v>
      </c>
      <c r="F152" s="1">
        <v>105</v>
      </c>
      <c r="G152" s="1">
        <v>11</v>
      </c>
      <c r="H152" s="1">
        <v>142</v>
      </c>
    </row>
    <row r="153" spans="1:8" x14ac:dyDescent="0.25">
      <c r="A153" s="4">
        <v>152</v>
      </c>
      <c r="B153" s="72">
        <v>42214</v>
      </c>
      <c r="C153" s="1">
        <v>540</v>
      </c>
      <c r="D153" s="1">
        <v>212</v>
      </c>
      <c r="E153" s="3">
        <v>201</v>
      </c>
      <c r="F153" s="1">
        <v>103</v>
      </c>
      <c r="G153" s="1">
        <v>6</v>
      </c>
      <c r="H153" s="1">
        <v>122</v>
      </c>
    </row>
    <row r="154" spans="1:8" x14ac:dyDescent="0.25">
      <c r="A154" s="4">
        <v>153</v>
      </c>
      <c r="B154" s="72">
        <v>42213</v>
      </c>
      <c r="C154" s="1">
        <v>523</v>
      </c>
      <c r="D154" s="1">
        <v>186</v>
      </c>
      <c r="E154" s="3">
        <v>210</v>
      </c>
      <c r="F154" s="1">
        <v>115</v>
      </c>
      <c r="G154" s="1">
        <v>9</v>
      </c>
      <c r="H154" s="1">
        <v>159</v>
      </c>
    </row>
    <row r="155" spans="1:8" x14ac:dyDescent="0.25">
      <c r="A155" s="4">
        <v>154</v>
      </c>
      <c r="B155" s="72">
        <v>42212</v>
      </c>
      <c r="C155" s="1">
        <v>790</v>
      </c>
      <c r="D155" s="1">
        <v>148</v>
      </c>
      <c r="E155" s="3">
        <v>356</v>
      </c>
      <c r="F155" s="1">
        <v>93</v>
      </c>
      <c r="G155" s="1">
        <v>7</v>
      </c>
      <c r="H155" s="1">
        <v>138</v>
      </c>
    </row>
    <row r="156" spans="1:8" x14ac:dyDescent="0.25">
      <c r="A156" s="4">
        <v>155</v>
      </c>
      <c r="B156" s="72">
        <v>42211</v>
      </c>
      <c r="C156" s="1">
        <v>668</v>
      </c>
      <c r="D156" s="1">
        <v>156</v>
      </c>
      <c r="E156" s="3">
        <v>299</v>
      </c>
      <c r="F156" s="1">
        <v>112</v>
      </c>
      <c r="G156" s="1">
        <v>7</v>
      </c>
      <c r="H156" s="1">
        <v>136</v>
      </c>
    </row>
    <row r="157" spans="1:8" x14ac:dyDescent="0.25">
      <c r="A157" s="4">
        <v>156</v>
      </c>
      <c r="B157" s="72">
        <v>42210</v>
      </c>
      <c r="C157" s="1">
        <v>531</v>
      </c>
      <c r="D157" s="1">
        <v>214</v>
      </c>
      <c r="E157" s="3">
        <v>206</v>
      </c>
      <c r="F157" s="1">
        <v>118</v>
      </c>
      <c r="G157" s="1">
        <v>10</v>
      </c>
      <c r="H157" s="1">
        <v>160</v>
      </c>
    </row>
    <row r="158" spans="1:8" x14ac:dyDescent="0.25">
      <c r="A158" s="4">
        <v>157</v>
      </c>
      <c r="B158" s="72">
        <v>42209</v>
      </c>
      <c r="C158" s="1">
        <v>585</v>
      </c>
      <c r="D158" s="1">
        <v>230</v>
      </c>
      <c r="E158" s="3">
        <v>199</v>
      </c>
      <c r="F158" s="1">
        <v>87</v>
      </c>
      <c r="G158" s="1">
        <v>7</v>
      </c>
      <c r="H158" s="1">
        <v>107</v>
      </c>
    </row>
    <row r="159" spans="1:8" x14ac:dyDescent="0.25">
      <c r="A159" s="4">
        <v>158</v>
      </c>
      <c r="B159" s="72">
        <v>42208</v>
      </c>
      <c r="C159" s="1">
        <v>618</v>
      </c>
      <c r="D159" s="1">
        <v>216</v>
      </c>
      <c r="E159" s="3">
        <v>234</v>
      </c>
      <c r="F159" s="1">
        <v>109</v>
      </c>
      <c r="G159" s="1">
        <v>2</v>
      </c>
      <c r="H159" s="1">
        <v>134</v>
      </c>
    </row>
    <row r="160" spans="1:8" x14ac:dyDescent="0.25">
      <c r="A160" s="4">
        <v>159</v>
      </c>
      <c r="B160" s="72">
        <v>42207</v>
      </c>
      <c r="C160" s="1">
        <v>658</v>
      </c>
      <c r="D160" s="1">
        <v>238</v>
      </c>
      <c r="E160" s="3">
        <v>239</v>
      </c>
      <c r="F160" s="1">
        <v>90</v>
      </c>
      <c r="G160" s="1">
        <v>5</v>
      </c>
      <c r="H160" s="1">
        <v>110</v>
      </c>
    </row>
    <row r="161" spans="1:8" x14ac:dyDescent="0.25">
      <c r="A161" s="4">
        <v>160</v>
      </c>
      <c r="B161" s="72">
        <v>42206</v>
      </c>
      <c r="C161" s="1">
        <v>714</v>
      </c>
      <c r="D161" s="1">
        <v>223</v>
      </c>
      <c r="E161" s="3">
        <v>296</v>
      </c>
      <c r="F161" s="1">
        <v>94</v>
      </c>
      <c r="G161" s="1">
        <v>7</v>
      </c>
      <c r="H161" s="1">
        <v>123</v>
      </c>
    </row>
    <row r="162" spans="1:8" x14ac:dyDescent="0.25">
      <c r="A162" s="4">
        <v>161</v>
      </c>
      <c r="B162" s="72">
        <v>42205</v>
      </c>
      <c r="C162" s="1">
        <v>865</v>
      </c>
      <c r="D162" s="1">
        <v>150</v>
      </c>
      <c r="E162" s="3">
        <v>415</v>
      </c>
      <c r="F162" s="1">
        <v>93</v>
      </c>
      <c r="G162" s="1">
        <v>9</v>
      </c>
      <c r="H162" s="1">
        <v>137</v>
      </c>
    </row>
    <row r="163" spans="1:8" x14ac:dyDescent="0.25">
      <c r="A163" s="4">
        <v>162</v>
      </c>
      <c r="B163" s="72">
        <v>42204</v>
      </c>
      <c r="C163" s="1">
        <v>1053</v>
      </c>
      <c r="D163" s="1">
        <v>152</v>
      </c>
      <c r="E163" s="3">
        <v>348</v>
      </c>
      <c r="F163" s="1">
        <v>84</v>
      </c>
      <c r="G163" s="1">
        <v>11</v>
      </c>
      <c r="H163" s="1">
        <v>114</v>
      </c>
    </row>
    <row r="164" spans="1:8" x14ac:dyDescent="0.25">
      <c r="A164" s="4">
        <v>163</v>
      </c>
      <c r="B164" s="72">
        <v>42203</v>
      </c>
      <c r="C164" s="1">
        <v>672</v>
      </c>
      <c r="D164" s="1">
        <v>243</v>
      </c>
      <c r="E164" s="3">
        <v>253</v>
      </c>
      <c r="F164" s="1">
        <v>109</v>
      </c>
      <c r="G164" s="1">
        <v>9</v>
      </c>
      <c r="H164" s="1">
        <v>119</v>
      </c>
    </row>
    <row r="165" spans="1:8" x14ac:dyDescent="0.25">
      <c r="A165" s="4">
        <v>164</v>
      </c>
      <c r="B165" s="72">
        <v>42202</v>
      </c>
      <c r="C165" s="1">
        <v>631</v>
      </c>
      <c r="D165" s="1">
        <v>228</v>
      </c>
      <c r="E165" s="3">
        <v>228</v>
      </c>
      <c r="F165" s="1">
        <v>90</v>
      </c>
      <c r="G165" s="1">
        <v>4</v>
      </c>
      <c r="H165" s="1">
        <v>118</v>
      </c>
    </row>
    <row r="166" spans="1:8" x14ac:dyDescent="0.25">
      <c r="A166" s="4">
        <v>165</v>
      </c>
      <c r="B166" s="72">
        <v>42201</v>
      </c>
      <c r="C166" s="1">
        <v>640</v>
      </c>
      <c r="D166" s="1">
        <v>262</v>
      </c>
      <c r="E166" s="3">
        <v>229</v>
      </c>
      <c r="F166" s="1">
        <v>89</v>
      </c>
      <c r="G166" s="1">
        <v>6</v>
      </c>
      <c r="H166" s="1">
        <v>104</v>
      </c>
    </row>
    <row r="167" spans="1:8" x14ac:dyDescent="0.25">
      <c r="A167" s="4">
        <v>166</v>
      </c>
      <c r="B167" s="72">
        <v>42200</v>
      </c>
      <c r="C167" s="1">
        <v>627</v>
      </c>
      <c r="D167" s="1">
        <v>270</v>
      </c>
      <c r="E167" s="3">
        <v>193</v>
      </c>
      <c r="F167" s="1">
        <v>74</v>
      </c>
      <c r="G167" s="1">
        <v>3</v>
      </c>
      <c r="H167" s="1">
        <v>81</v>
      </c>
    </row>
    <row r="168" spans="1:8" x14ac:dyDescent="0.25">
      <c r="A168" s="4">
        <v>167</v>
      </c>
      <c r="B168" s="72">
        <v>42199</v>
      </c>
      <c r="C168" s="1">
        <v>763</v>
      </c>
      <c r="D168" s="1">
        <v>766</v>
      </c>
      <c r="E168" s="3">
        <v>309</v>
      </c>
      <c r="F168" s="1">
        <v>91</v>
      </c>
      <c r="G168" s="1">
        <v>11</v>
      </c>
      <c r="H168" s="1">
        <v>116</v>
      </c>
    </row>
    <row r="169" spans="1:8" x14ac:dyDescent="0.25">
      <c r="A169" s="4">
        <v>168</v>
      </c>
      <c r="B169" s="72">
        <v>42198</v>
      </c>
      <c r="C169" s="1">
        <v>823</v>
      </c>
      <c r="D169" s="1">
        <v>176</v>
      </c>
      <c r="E169" s="3">
        <v>387</v>
      </c>
      <c r="F169" s="1">
        <v>74</v>
      </c>
      <c r="G169" s="1">
        <v>6</v>
      </c>
      <c r="H169" s="1">
        <v>90</v>
      </c>
    </row>
    <row r="170" spans="1:8" x14ac:dyDescent="0.25">
      <c r="A170" s="4">
        <v>169</v>
      </c>
      <c r="B170" s="72">
        <v>42197</v>
      </c>
      <c r="C170" s="1">
        <v>787</v>
      </c>
      <c r="D170" s="1">
        <v>172</v>
      </c>
      <c r="E170" s="3">
        <v>351</v>
      </c>
      <c r="F170" s="1">
        <v>86</v>
      </c>
      <c r="G170" s="1">
        <v>4</v>
      </c>
      <c r="H170" s="1">
        <v>103</v>
      </c>
    </row>
    <row r="171" spans="1:8" x14ac:dyDescent="0.25">
      <c r="A171" s="4">
        <v>170</v>
      </c>
      <c r="B171" s="72">
        <v>42196</v>
      </c>
      <c r="C171" s="1">
        <v>635</v>
      </c>
      <c r="D171" s="1">
        <v>256</v>
      </c>
      <c r="E171" s="3">
        <v>213</v>
      </c>
      <c r="F171" s="1">
        <v>94</v>
      </c>
      <c r="G171" s="1">
        <v>8</v>
      </c>
      <c r="H171" s="1">
        <v>118</v>
      </c>
    </row>
    <row r="172" spans="1:8" x14ac:dyDescent="0.25">
      <c r="A172" s="4">
        <v>171</v>
      </c>
      <c r="B172" s="72">
        <v>42195</v>
      </c>
      <c r="C172" s="1">
        <v>652</v>
      </c>
      <c r="D172" s="1">
        <v>268</v>
      </c>
      <c r="E172" s="3">
        <v>185</v>
      </c>
      <c r="F172" s="1">
        <v>110</v>
      </c>
      <c r="G172" s="1">
        <v>11</v>
      </c>
      <c r="H172" s="1">
        <v>128</v>
      </c>
    </row>
    <row r="173" spans="1:8" x14ac:dyDescent="0.25">
      <c r="A173" s="4">
        <v>172</v>
      </c>
      <c r="B173" s="72">
        <v>42194</v>
      </c>
      <c r="C173" s="1">
        <v>742</v>
      </c>
      <c r="D173" s="1">
        <v>322</v>
      </c>
      <c r="E173" s="3">
        <v>263</v>
      </c>
      <c r="F173" s="1">
        <v>103</v>
      </c>
      <c r="G173" s="1">
        <v>2</v>
      </c>
      <c r="H173" s="1">
        <v>138</v>
      </c>
    </row>
    <row r="174" spans="1:8" x14ac:dyDescent="0.25">
      <c r="A174" s="4">
        <v>173</v>
      </c>
      <c r="B174" s="72">
        <v>42193</v>
      </c>
      <c r="C174" s="1">
        <v>804</v>
      </c>
      <c r="D174" s="1">
        <v>312</v>
      </c>
      <c r="E174" s="3">
        <v>318</v>
      </c>
      <c r="F174" s="1">
        <v>120</v>
      </c>
      <c r="G174" s="1">
        <v>9</v>
      </c>
      <c r="H174" s="1">
        <v>148</v>
      </c>
    </row>
    <row r="175" spans="1:8" x14ac:dyDescent="0.25">
      <c r="A175" s="4">
        <v>174</v>
      </c>
      <c r="B175" s="72">
        <v>42192</v>
      </c>
      <c r="C175" s="1">
        <v>770</v>
      </c>
      <c r="D175" s="1">
        <v>262</v>
      </c>
      <c r="E175" s="3">
        <v>373</v>
      </c>
      <c r="F175" s="1">
        <v>101</v>
      </c>
      <c r="G175" s="1">
        <v>5</v>
      </c>
      <c r="H175" s="1">
        <v>137</v>
      </c>
    </row>
    <row r="176" spans="1:8" x14ac:dyDescent="0.25">
      <c r="A176" s="4">
        <v>175</v>
      </c>
      <c r="B176" s="72">
        <v>42191</v>
      </c>
      <c r="C176" s="1">
        <v>861</v>
      </c>
      <c r="D176" s="1">
        <v>155</v>
      </c>
      <c r="E176" s="3">
        <v>398</v>
      </c>
      <c r="F176" s="1">
        <v>89</v>
      </c>
      <c r="G176" s="1">
        <v>9</v>
      </c>
      <c r="H176" s="1">
        <v>108</v>
      </c>
    </row>
    <row r="177" spans="1:8" x14ac:dyDescent="0.25">
      <c r="A177" s="4">
        <v>176</v>
      </c>
      <c r="B177" s="72">
        <v>42190</v>
      </c>
      <c r="C177" s="1">
        <v>168</v>
      </c>
      <c r="D177" s="1">
        <v>840</v>
      </c>
      <c r="E177" s="3">
        <v>353</v>
      </c>
      <c r="F177" s="1">
        <v>101</v>
      </c>
      <c r="G177" s="1">
        <v>6</v>
      </c>
      <c r="H177" s="1">
        <v>139</v>
      </c>
    </row>
    <row r="178" spans="1:8" x14ac:dyDescent="0.25">
      <c r="A178" s="4">
        <v>177</v>
      </c>
      <c r="B178" s="72">
        <v>42189</v>
      </c>
      <c r="C178" s="1">
        <v>692</v>
      </c>
      <c r="D178" s="1">
        <v>254</v>
      </c>
      <c r="E178" s="3">
        <v>276</v>
      </c>
      <c r="F178" s="1">
        <v>100</v>
      </c>
      <c r="G178" s="1">
        <v>12</v>
      </c>
      <c r="H178" s="1">
        <v>105</v>
      </c>
    </row>
    <row r="179" spans="1:8" x14ac:dyDescent="0.25">
      <c r="A179" s="4">
        <v>178</v>
      </c>
      <c r="B179" s="72">
        <v>42188</v>
      </c>
      <c r="C179" s="1">
        <v>571</v>
      </c>
      <c r="D179" s="1">
        <v>264</v>
      </c>
      <c r="E179" s="3">
        <v>195</v>
      </c>
      <c r="F179" s="1">
        <v>97</v>
      </c>
      <c r="G179" s="1">
        <v>2</v>
      </c>
      <c r="H179" s="1">
        <v>128</v>
      </c>
    </row>
    <row r="180" spans="1:8" x14ac:dyDescent="0.25">
      <c r="A180" s="4">
        <v>179</v>
      </c>
      <c r="B180" s="72">
        <v>42187</v>
      </c>
      <c r="C180" s="1">
        <v>602</v>
      </c>
      <c r="D180" s="1">
        <v>263</v>
      </c>
      <c r="E180" s="3">
        <v>208</v>
      </c>
      <c r="F180" s="1">
        <v>102</v>
      </c>
      <c r="G180" s="1">
        <v>7</v>
      </c>
      <c r="H180" s="1">
        <v>123</v>
      </c>
    </row>
    <row r="181" spans="1:8" x14ac:dyDescent="0.25">
      <c r="A181" s="4">
        <v>180</v>
      </c>
      <c r="B181" s="72">
        <v>42186</v>
      </c>
      <c r="C181" s="1">
        <v>705</v>
      </c>
      <c r="D181" s="1">
        <v>267</v>
      </c>
      <c r="E181" s="3">
        <v>231</v>
      </c>
      <c r="F181" s="1">
        <v>104</v>
      </c>
      <c r="G181" s="1">
        <v>6</v>
      </c>
      <c r="H181" s="1">
        <v>135</v>
      </c>
    </row>
    <row r="182" spans="1:8" x14ac:dyDescent="0.25">
      <c r="A182" s="4">
        <v>181</v>
      </c>
      <c r="B182" s="72">
        <v>42185</v>
      </c>
      <c r="C182" s="1">
        <v>609</v>
      </c>
      <c r="D182" s="1">
        <v>238</v>
      </c>
      <c r="E182" s="3">
        <v>253</v>
      </c>
      <c r="F182" s="1">
        <v>97</v>
      </c>
      <c r="G182" s="1">
        <v>7</v>
      </c>
      <c r="H182" s="1">
        <v>121</v>
      </c>
    </row>
    <row r="183" spans="1:8" x14ac:dyDescent="0.25">
      <c r="A183" s="4">
        <v>182</v>
      </c>
      <c r="B183" s="72">
        <v>42184</v>
      </c>
      <c r="C183" s="1">
        <v>747</v>
      </c>
      <c r="D183" s="1">
        <v>154</v>
      </c>
      <c r="E183" s="3">
        <v>360</v>
      </c>
      <c r="F183" s="1">
        <v>97</v>
      </c>
      <c r="G183" s="1">
        <v>10</v>
      </c>
      <c r="H183" s="1">
        <v>137</v>
      </c>
    </row>
    <row r="184" spans="1:8" x14ac:dyDescent="0.25">
      <c r="A184" s="4">
        <v>183</v>
      </c>
      <c r="B184" s="72">
        <v>42183</v>
      </c>
      <c r="C184" s="1">
        <v>725</v>
      </c>
      <c r="D184" s="1">
        <v>168</v>
      </c>
      <c r="E184" s="3">
        <v>334</v>
      </c>
      <c r="F184" s="1">
        <v>92</v>
      </c>
      <c r="G184" s="1">
        <v>9</v>
      </c>
      <c r="H184" s="1">
        <v>112</v>
      </c>
    </row>
    <row r="185" spans="1:8" x14ac:dyDescent="0.25">
      <c r="A185" s="4">
        <v>184</v>
      </c>
      <c r="B185" s="72">
        <v>42182</v>
      </c>
      <c r="C185" s="1">
        <v>777</v>
      </c>
      <c r="D185" s="1">
        <v>216</v>
      </c>
      <c r="E185" s="3">
        <v>329</v>
      </c>
      <c r="F185" s="1">
        <v>112</v>
      </c>
      <c r="G185" s="1">
        <v>8</v>
      </c>
      <c r="H185" s="1">
        <v>124</v>
      </c>
    </row>
    <row r="186" spans="1:8" x14ac:dyDescent="0.25">
      <c r="A186" s="4">
        <v>185</v>
      </c>
      <c r="B186" s="72">
        <v>42181</v>
      </c>
      <c r="C186" s="1">
        <v>594</v>
      </c>
      <c r="D186" s="1">
        <v>279</v>
      </c>
      <c r="E186" s="3">
        <v>199</v>
      </c>
      <c r="F186" s="1">
        <v>105</v>
      </c>
      <c r="G186" s="1">
        <v>8</v>
      </c>
      <c r="H186" s="1">
        <v>156</v>
      </c>
    </row>
    <row r="187" spans="1:8" x14ac:dyDescent="0.25">
      <c r="A187" s="4">
        <v>186</v>
      </c>
      <c r="B187" s="72">
        <v>42180</v>
      </c>
      <c r="C187" s="1">
        <v>658</v>
      </c>
      <c r="D187" s="1">
        <v>244</v>
      </c>
      <c r="E187" s="3">
        <v>208</v>
      </c>
      <c r="F187" s="1">
        <v>91</v>
      </c>
      <c r="G187" s="1">
        <v>8</v>
      </c>
      <c r="H187" s="1">
        <v>107</v>
      </c>
    </row>
    <row r="188" spans="1:8" x14ac:dyDescent="0.25">
      <c r="A188" s="4">
        <v>187</v>
      </c>
      <c r="B188" s="72">
        <v>42179</v>
      </c>
      <c r="C188" s="1">
        <v>630</v>
      </c>
      <c r="D188" s="1">
        <v>269</v>
      </c>
      <c r="E188" s="3">
        <v>218</v>
      </c>
      <c r="F188" s="1">
        <v>82</v>
      </c>
      <c r="G188" s="1">
        <v>5</v>
      </c>
      <c r="H188" s="1">
        <v>92</v>
      </c>
    </row>
    <row r="189" spans="1:8" x14ac:dyDescent="0.25">
      <c r="A189" s="4">
        <v>188</v>
      </c>
      <c r="B189" s="72">
        <v>42178</v>
      </c>
      <c r="C189" s="1">
        <v>659</v>
      </c>
      <c r="D189" s="1">
        <v>215</v>
      </c>
      <c r="E189" s="3">
        <v>285</v>
      </c>
      <c r="F189" s="1">
        <v>85</v>
      </c>
      <c r="G189" s="1">
        <v>4</v>
      </c>
      <c r="H189" s="1">
        <v>101</v>
      </c>
    </row>
    <row r="190" spans="1:8" x14ac:dyDescent="0.25">
      <c r="A190" s="4">
        <v>189</v>
      </c>
      <c r="B190" s="72">
        <v>42177</v>
      </c>
      <c r="C190" s="1">
        <v>897</v>
      </c>
      <c r="D190" s="1">
        <v>143</v>
      </c>
      <c r="E190" s="3">
        <v>456</v>
      </c>
      <c r="F190" s="1">
        <v>84</v>
      </c>
      <c r="G190" s="1">
        <v>12</v>
      </c>
      <c r="H190" s="1">
        <v>130</v>
      </c>
    </row>
    <row r="191" spans="1:8" x14ac:dyDescent="0.25">
      <c r="A191" s="4">
        <v>190</v>
      </c>
      <c r="B191" s="72">
        <v>42176</v>
      </c>
      <c r="C191" s="1">
        <v>745</v>
      </c>
      <c r="D191" s="1">
        <v>172</v>
      </c>
      <c r="E191" s="3">
        <v>358</v>
      </c>
      <c r="F191" s="1">
        <v>111</v>
      </c>
      <c r="G191" s="1">
        <v>8</v>
      </c>
      <c r="H191" s="1">
        <v>140</v>
      </c>
    </row>
    <row r="192" spans="1:8" x14ac:dyDescent="0.25">
      <c r="A192" s="4">
        <v>191</v>
      </c>
      <c r="B192" s="72">
        <v>42175</v>
      </c>
      <c r="C192" s="1">
        <v>686</v>
      </c>
      <c r="D192" s="1">
        <v>260</v>
      </c>
      <c r="E192" s="3">
        <v>258</v>
      </c>
      <c r="F192" s="1">
        <v>124</v>
      </c>
      <c r="G192" s="1">
        <v>8</v>
      </c>
      <c r="H192" s="1">
        <v>132</v>
      </c>
    </row>
    <row r="193" spans="1:8" x14ac:dyDescent="0.25">
      <c r="A193" s="4">
        <v>192</v>
      </c>
      <c r="B193" s="72">
        <v>42174</v>
      </c>
      <c r="C193" s="1">
        <v>582</v>
      </c>
      <c r="D193" s="1">
        <v>253</v>
      </c>
      <c r="E193" s="3">
        <v>195</v>
      </c>
      <c r="F193" s="1">
        <v>129</v>
      </c>
      <c r="G193" s="1">
        <v>1</v>
      </c>
      <c r="H193" s="1">
        <v>153</v>
      </c>
    </row>
    <row r="194" spans="1:8" x14ac:dyDescent="0.25">
      <c r="A194" s="4">
        <v>193</v>
      </c>
      <c r="B194" s="72">
        <v>42173</v>
      </c>
      <c r="C194" s="1">
        <v>681</v>
      </c>
      <c r="D194" s="1">
        <v>223</v>
      </c>
      <c r="E194" s="3">
        <v>261</v>
      </c>
      <c r="F194" s="1">
        <v>113</v>
      </c>
      <c r="G194" s="1">
        <v>5</v>
      </c>
      <c r="H194" s="1">
        <v>139</v>
      </c>
    </row>
    <row r="195" spans="1:8" x14ac:dyDescent="0.25">
      <c r="A195" s="4">
        <v>194</v>
      </c>
      <c r="B195" s="72">
        <v>42172</v>
      </c>
      <c r="C195" s="1">
        <v>529</v>
      </c>
      <c r="D195" s="1">
        <v>226</v>
      </c>
      <c r="E195" s="3">
        <v>179</v>
      </c>
      <c r="F195" s="1">
        <v>100</v>
      </c>
      <c r="G195" s="1">
        <v>11</v>
      </c>
      <c r="H195" s="1">
        <v>120</v>
      </c>
    </row>
    <row r="196" spans="1:8" x14ac:dyDescent="0.25">
      <c r="A196" s="4">
        <v>195</v>
      </c>
      <c r="B196" s="72">
        <v>42171</v>
      </c>
      <c r="C196" s="1">
        <v>696</v>
      </c>
      <c r="D196" s="1">
        <v>211</v>
      </c>
      <c r="E196" s="3">
        <v>323</v>
      </c>
      <c r="F196" s="1">
        <v>124</v>
      </c>
      <c r="G196" s="1">
        <v>10</v>
      </c>
      <c r="H196" s="1">
        <v>165</v>
      </c>
    </row>
    <row r="197" spans="1:8" x14ac:dyDescent="0.25">
      <c r="A197" s="4">
        <v>196</v>
      </c>
      <c r="B197" s="72">
        <v>42170</v>
      </c>
      <c r="C197" s="1">
        <v>763</v>
      </c>
      <c r="D197" s="1">
        <v>148</v>
      </c>
      <c r="E197" s="3">
        <v>360</v>
      </c>
      <c r="F197" s="1">
        <v>87</v>
      </c>
      <c r="G197" s="1">
        <v>9</v>
      </c>
      <c r="H197" s="1">
        <v>123</v>
      </c>
    </row>
    <row r="198" spans="1:8" x14ac:dyDescent="0.25">
      <c r="A198" s="4">
        <v>197</v>
      </c>
      <c r="B198" s="72">
        <v>42169</v>
      </c>
      <c r="C198" s="1">
        <v>674</v>
      </c>
      <c r="D198" s="1">
        <v>142</v>
      </c>
      <c r="E198" s="3">
        <v>299</v>
      </c>
      <c r="F198" s="1">
        <v>104</v>
      </c>
      <c r="G198" s="1">
        <v>9</v>
      </c>
      <c r="H198" s="1">
        <v>143</v>
      </c>
    </row>
    <row r="199" spans="1:8" x14ac:dyDescent="0.25">
      <c r="A199" s="4">
        <v>198</v>
      </c>
      <c r="B199" s="72">
        <v>42168</v>
      </c>
      <c r="C199" s="1">
        <v>668</v>
      </c>
      <c r="D199" s="1">
        <v>239</v>
      </c>
      <c r="E199" s="3">
        <v>254</v>
      </c>
      <c r="F199" s="1">
        <v>96</v>
      </c>
      <c r="G199" s="1">
        <v>9</v>
      </c>
      <c r="H199" s="1">
        <v>119</v>
      </c>
    </row>
    <row r="200" spans="1:8" x14ac:dyDescent="0.25">
      <c r="A200" s="4">
        <v>199</v>
      </c>
      <c r="B200" s="72">
        <v>42167</v>
      </c>
      <c r="C200" s="1">
        <v>593</v>
      </c>
      <c r="D200" s="1">
        <v>246</v>
      </c>
      <c r="E200" s="3">
        <v>217</v>
      </c>
      <c r="F200" s="1">
        <v>108</v>
      </c>
      <c r="G200" s="1">
        <v>8</v>
      </c>
      <c r="H200" s="1">
        <v>118</v>
      </c>
    </row>
    <row r="201" spans="1:8" x14ac:dyDescent="0.25">
      <c r="A201" s="4">
        <v>200</v>
      </c>
      <c r="B201" s="72">
        <v>42166</v>
      </c>
      <c r="C201" s="1">
        <v>627</v>
      </c>
      <c r="D201" s="1">
        <v>249</v>
      </c>
      <c r="E201" s="3">
        <v>218</v>
      </c>
      <c r="F201" s="1">
        <v>104</v>
      </c>
      <c r="G201" s="1">
        <v>6</v>
      </c>
      <c r="H201" s="1">
        <v>122</v>
      </c>
    </row>
    <row r="202" spans="1:8" x14ac:dyDescent="0.25">
      <c r="A202" s="4">
        <v>201</v>
      </c>
      <c r="B202" s="72">
        <v>42165</v>
      </c>
      <c r="C202" s="1">
        <v>623</v>
      </c>
      <c r="D202" s="1">
        <v>263</v>
      </c>
      <c r="E202" s="3">
        <v>197</v>
      </c>
      <c r="F202" s="1">
        <v>86</v>
      </c>
      <c r="G202" s="1">
        <v>7</v>
      </c>
      <c r="H202" s="1">
        <v>95</v>
      </c>
    </row>
    <row r="203" spans="1:8" x14ac:dyDescent="0.25">
      <c r="A203" s="4">
        <v>202</v>
      </c>
      <c r="B203" s="72">
        <v>42164</v>
      </c>
      <c r="C203" s="1">
        <v>723</v>
      </c>
      <c r="D203" s="1">
        <v>216</v>
      </c>
      <c r="E203" s="3">
        <v>313</v>
      </c>
      <c r="F203" s="1">
        <v>97</v>
      </c>
      <c r="G203" s="1">
        <v>15</v>
      </c>
      <c r="H203" s="1">
        <v>109</v>
      </c>
    </row>
    <row r="204" spans="1:8" x14ac:dyDescent="0.25">
      <c r="A204" s="4">
        <v>203</v>
      </c>
      <c r="B204" s="72">
        <v>42163</v>
      </c>
      <c r="C204" s="1">
        <v>1081</v>
      </c>
      <c r="D204" s="1">
        <v>151</v>
      </c>
      <c r="E204" s="3">
        <v>629</v>
      </c>
      <c r="F204" s="1">
        <v>98</v>
      </c>
      <c r="G204" s="1">
        <v>3</v>
      </c>
      <c r="H204" s="1">
        <v>122</v>
      </c>
    </row>
    <row r="205" spans="1:8" x14ac:dyDescent="0.25">
      <c r="A205" s="4">
        <v>204</v>
      </c>
      <c r="B205" s="72">
        <v>42162</v>
      </c>
      <c r="C205" s="1">
        <v>674</v>
      </c>
      <c r="D205" s="1">
        <v>168</v>
      </c>
      <c r="E205" s="3">
        <v>311</v>
      </c>
      <c r="F205" s="1">
        <v>79</v>
      </c>
      <c r="G205" s="1">
        <v>7</v>
      </c>
      <c r="H205" s="1">
        <v>91</v>
      </c>
    </row>
    <row r="206" spans="1:8" x14ac:dyDescent="0.25">
      <c r="A206" s="4">
        <v>205</v>
      </c>
      <c r="B206" s="72">
        <v>42161</v>
      </c>
      <c r="C206" s="1">
        <v>669</v>
      </c>
      <c r="D206" s="1">
        <v>241</v>
      </c>
      <c r="E206" s="3">
        <v>232</v>
      </c>
      <c r="F206" s="1">
        <v>112</v>
      </c>
      <c r="G206" s="1">
        <v>9</v>
      </c>
      <c r="H206" s="1">
        <v>138</v>
      </c>
    </row>
    <row r="207" spans="1:8" x14ac:dyDescent="0.25">
      <c r="A207" s="4">
        <v>206</v>
      </c>
      <c r="B207" s="72">
        <v>42160</v>
      </c>
      <c r="C207" s="1">
        <v>632</v>
      </c>
      <c r="D207" s="1">
        <v>294</v>
      </c>
      <c r="E207" s="3">
        <v>201</v>
      </c>
      <c r="F207" s="1">
        <v>92</v>
      </c>
      <c r="G207" s="1">
        <v>7</v>
      </c>
      <c r="H207" s="1">
        <v>111</v>
      </c>
    </row>
    <row r="208" spans="1:8" x14ac:dyDescent="0.25">
      <c r="A208" s="4">
        <v>207</v>
      </c>
      <c r="B208" s="72">
        <v>42159</v>
      </c>
      <c r="C208" s="1">
        <v>636</v>
      </c>
      <c r="D208" s="1">
        <v>245</v>
      </c>
      <c r="E208" s="3">
        <v>212</v>
      </c>
      <c r="F208" s="1">
        <v>115</v>
      </c>
      <c r="G208" s="1">
        <v>14</v>
      </c>
      <c r="H208" s="1">
        <v>154</v>
      </c>
    </row>
    <row r="209" spans="1:8" x14ac:dyDescent="0.25">
      <c r="A209" s="4">
        <v>208</v>
      </c>
      <c r="B209" s="72">
        <v>42158</v>
      </c>
      <c r="C209" s="1">
        <v>581</v>
      </c>
      <c r="D209" s="1">
        <v>256</v>
      </c>
      <c r="E209" s="3">
        <v>202</v>
      </c>
      <c r="F209" s="1">
        <v>124</v>
      </c>
      <c r="G209" s="1">
        <v>7</v>
      </c>
      <c r="H209" s="1">
        <v>146</v>
      </c>
    </row>
    <row r="210" spans="1:8" x14ac:dyDescent="0.25">
      <c r="A210" s="4">
        <v>209</v>
      </c>
      <c r="B210" s="72">
        <v>42157</v>
      </c>
      <c r="C210" s="1">
        <v>593</v>
      </c>
      <c r="D210" s="1">
        <v>242</v>
      </c>
      <c r="E210" s="3">
        <v>243</v>
      </c>
      <c r="F210" s="1">
        <v>122</v>
      </c>
      <c r="G210" s="1">
        <v>7</v>
      </c>
      <c r="H210" s="1">
        <v>160</v>
      </c>
    </row>
    <row r="211" spans="1:8" x14ac:dyDescent="0.25">
      <c r="A211" s="4">
        <v>210</v>
      </c>
      <c r="B211" s="72">
        <v>42156</v>
      </c>
      <c r="C211" s="1">
        <v>713</v>
      </c>
      <c r="D211" s="1">
        <v>150</v>
      </c>
      <c r="E211" s="3">
        <v>330</v>
      </c>
      <c r="F211" s="1">
        <v>93</v>
      </c>
      <c r="G211" s="1">
        <v>7</v>
      </c>
      <c r="H211" s="1">
        <v>132</v>
      </c>
    </row>
    <row r="212" spans="1:8" x14ac:dyDescent="0.25">
      <c r="A212" s="4">
        <v>211</v>
      </c>
      <c r="B212" s="72">
        <v>42155</v>
      </c>
      <c r="C212" s="1">
        <v>695</v>
      </c>
      <c r="D212" s="1">
        <v>145</v>
      </c>
      <c r="E212" s="3">
        <v>313</v>
      </c>
      <c r="F212" s="1">
        <v>111</v>
      </c>
      <c r="G212" s="1">
        <v>9</v>
      </c>
      <c r="H212" s="1">
        <v>123</v>
      </c>
    </row>
    <row r="213" spans="1:8" x14ac:dyDescent="0.25">
      <c r="A213" s="4">
        <v>212</v>
      </c>
      <c r="B213" s="72">
        <v>42154</v>
      </c>
      <c r="C213" s="1">
        <v>664</v>
      </c>
      <c r="D213" s="1">
        <v>254</v>
      </c>
      <c r="E213" s="3">
        <v>236</v>
      </c>
      <c r="F213" s="1">
        <v>113</v>
      </c>
      <c r="G213" s="1">
        <v>7</v>
      </c>
      <c r="H213" s="1">
        <v>124</v>
      </c>
    </row>
    <row r="214" spans="1:8" x14ac:dyDescent="0.25">
      <c r="A214" s="4">
        <v>213</v>
      </c>
      <c r="B214" s="72">
        <v>42153</v>
      </c>
      <c r="C214" s="1">
        <v>623</v>
      </c>
      <c r="D214" s="1">
        <v>258</v>
      </c>
      <c r="E214" s="3">
        <v>215</v>
      </c>
      <c r="F214" s="1">
        <v>100</v>
      </c>
      <c r="G214" s="1">
        <v>9</v>
      </c>
      <c r="H214" s="1">
        <v>114</v>
      </c>
    </row>
    <row r="215" spans="1:8" x14ac:dyDescent="0.25">
      <c r="A215" s="4">
        <v>214</v>
      </c>
      <c r="B215" s="72">
        <v>42152</v>
      </c>
      <c r="C215" s="1">
        <v>549</v>
      </c>
      <c r="D215" s="1">
        <v>240</v>
      </c>
      <c r="E215" s="3">
        <v>169</v>
      </c>
      <c r="F215" s="1">
        <v>93</v>
      </c>
      <c r="G215" s="1">
        <v>3</v>
      </c>
      <c r="H215" s="1">
        <v>105</v>
      </c>
    </row>
    <row r="216" spans="1:8" x14ac:dyDescent="0.25">
      <c r="A216" s="4">
        <v>215</v>
      </c>
      <c r="B216" s="72">
        <v>42151</v>
      </c>
      <c r="C216" s="1">
        <v>497</v>
      </c>
      <c r="D216" s="1">
        <v>254</v>
      </c>
      <c r="E216" s="3">
        <v>169</v>
      </c>
      <c r="F216" s="1">
        <v>114</v>
      </c>
      <c r="G216" s="1">
        <v>7</v>
      </c>
      <c r="H216" s="1">
        <v>132</v>
      </c>
    </row>
    <row r="217" spans="1:8" x14ac:dyDescent="0.25">
      <c r="A217" s="4">
        <v>216</v>
      </c>
      <c r="B217" s="72">
        <v>42150</v>
      </c>
      <c r="C217" s="1">
        <v>544</v>
      </c>
      <c r="D217" s="1">
        <v>239</v>
      </c>
      <c r="E217" s="3">
        <v>216</v>
      </c>
      <c r="F217" s="1">
        <v>93</v>
      </c>
      <c r="G217" s="1">
        <v>6</v>
      </c>
      <c r="H217" s="1">
        <v>110</v>
      </c>
    </row>
    <row r="218" spans="1:8" x14ac:dyDescent="0.25">
      <c r="A218" s="4">
        <v>217</v>
      </c>
      <c r="B218" s="72">
        <v>42149</v>
      </c>
      <c r="C218" s="1">
        <v>762</v>
      </c>
      <c r="D218" s="1">
        <v>121</v>
      </c>
      <c r="E218" s="3">
        <v>358</v>
      </c>
      <c r="F218" s="1">
        <v>84</v>
      </c>
      <c r="G218" s="1">
        <v>7</v>
      </c>
      <c r="H218" s="1">
        <v>114</v>
      </c>
    </row>
    <row r="219" spans="1:8" x14ac:dyDescent="0.25">
      <c r="A219" s="4">
        <v>218</v>
      </c>
      <c r="B219" s="72">
        <v>42148</v>
      </c>
      <c r="C219" s="1">
        <v>712</v>
      </c>
      <c r="D219" s="1">
        <v>150</v>
      </c>
      <c r="E219" s="3">
        <v>276</v>
      </c>
      <c r="F219" s="1">
        <v>90</v>
      </c>
      <c r="G219" s="1">
        <v>17</v>
      </c>
      <c r="H219" s="1">
        <v>115</v>
      </c>
    </row>
    <row r="220" spans="1:8" x14ac:dyDescent="0.25">
      <c r="A220" s="4">
        <v>219</v>
      </c>
      <c r="B220" s="72">
        <v>42147</v>
      </c>
      <c r="C220" s="1">
        <v>638</v>
      </c>
      <c r="D220" s="1">
        <v>228</v>
      </c>
      <c r="E220" s="3">
        <v>270</v>
      </c>
      <c r="F220" s="1">
        <v>116</v>
      </c>
      <c r="G220" s="1">
        <v>16</v>
      </c>
      <c r="H220" s="1">
        <v>128</v>
      </c>
    </row>
    <row r="221" spans="1:8" x14ac:dyDescent="0.25">
      <c r="A221" s="4">
        <v>220</v>
      </c>
      <c r="B221" s="72">
        <v>42146</v>
      </c>
      <c r="C221" s="1">
        <v>715</v>
      </c>
      <c r="D221" s="1">
        <v>149</v>
      </c>
      <c r="E221" s="3">
        <v>321</v>
      </c>
      <c r="F221" s="1">
        <v>83</v>
      </c>
      <c r="G221" s="1">
        <v>4</v>
      </c>
      <c r="H221" s="1">
        <v>106</v>
      </c>
    </row>
    <row r="222" spans="1:8" x14ac:dyDescent="0.25">
      <c r="A222" s="4">
        <v>221</v>
      </c>
      <c r="B222" s="72">
        <v>42145</v>
      </c>
      <c r="C222" s="1">
        <v>849</v>
      </c>
      <c r="D222" s="1">
        <v>252</v>
      </c>
      <c r="E222" s="3">
        <v>437</v>
      </c>
      <c r="F222" s="1">
        <v>108</v>
      </c>
      <c r="G222" s="1">
        <v>5</v>
      </c>
      <c r="H222" s="1">
        <v>124</v>
      </c>
    </row>
    <row r="223" spans="1:8" x14ac:dyDescent="0.25">
      <c r="A223" s="4">
        <v>222</v>
      </c>
      <c r="B223" s="72">
        <v>42144</v>
      </c>
      <c r="C223" s="1">
        <v>588</v>
      </c>
      <c r="D223" s="1">
        <v>269</v>
      </c>
      <c r="E223" s="3">
        <v>192</v>
      </c>
      <c r="F223" s="1">
        <v>129</v>
      </c>
      <c r="G223" s="1">
        <v>5</v>
      </c>
      <c r="H223" s="1">
        <v>151</v>
      </c>
    </row>
    <row r="224" spans="1:8" x14ac:dyDescent="0.25">
      <c r="A224" s="4">
        <v>223</v>
      </c>
      <c r="B224" s="72">
        <v>42143</v>
      </c>
      <c r="C224" s="1">
        <v>622</v>
      </c>
      <c r="D224" s="1">
        <v>222</v>
      </c>
      <c r="E224" s="3">
        <v>218</v>
      </c>
      <c r="F224" s="1">
        <v>101</v>
      </c>
      <c r="G224" s="1">
        <v>3</v>
      </c>
      <c r="H224" s="1">
        <v>121</v>
      </c>
    </row>
    <row r="225" spans="1:8" x14ac:dyDescent="0.25">
      <c r="A225" s="4">
        <v>224</v>
      </c>
      <c r="B225" s="72">
        <v>42142</v>
      </c>
      <c r="C225" s="1">
        <v>740</v>
      </c>
      <c r="D225" s="1">
        <v>132</v>
      </c>
      <c r="E225" s="3">
        <v>346</v>
      </c>
      <c r="F225" s="1">
        <v>103</v>
      </c>
      <c r="G225" s="1">
        <v>7</v>
      </c>
      <c r="H225" s="1">
        <v>139</v>
      </c>
    </row>
    <row r="226" spans="1:8" x14ac:dyDescent="0.25">
      <c r="A226" s="4">
        <v>225</v>
      </c>
      <c r="B226" s="72">
        <v>42141</v>
      </c>
      <c r="C226" s="1">
        <v>682</v>
      </c>
      <c r="D226" s="1">
        <v>147</v>
      </c>
      <c r="E226" s="3">
        <v>299</v>
      </c>
      <c r="F226" s="1">
        <v>100</v>
      </c>
      <c r="G226" s="1">
        <v>12</v>
      </c>
      <c r="H226" s="1">
        <v>113</v>
      </c>
    </row>
    <row r="227" spans="1:8" x14ac:dyDescent="0.25">
      <c r="A227" s="4">
        <v>226</v>
      </c>
      <c r="B227" s="72">
        <v>42140</v>
      </c>
      <c r="C227" s="1">
        <v>633</v>
      </c>
      <c r="D227" s="1">
        <v>246</v>
      </c>
      <c r="E227" s="3">
        <v>224</v>
      </c>
      <c r="F227" s="1">
        <v>115</v>
      </c>
      <c r="G227" s="1">
        <v>6</v>
      </c>
      <c r="H227" s="1">
        <v>158</v>
      </c>
    </row>
    <row r="228" spans="1:8" x14ac:dyDescent="0.25">
      <c r="A228" s="4">
        <v>227</v>
      </c>
      <c r="B228" s="72">
        <v>42139</v>
      </c>
      <c r="C228" s="1">
        <v>664</v>
      </c>
      <c r="D228" s="1">
        <v>234</v>
      </c>
      <c r="E228" s="3">
        <v>245</v>
      </c>
      <c r="F228" s="1">
        <v>89</v>
      </c>
      <c r="G228" s="1">
        <v>5</v>
      </c>
      <c r="H228" s="1">
        <v>110</v>
      </c>
    </row>
    <row r="229" spans="1:8" x14ac:dyDescent="0.25">
      <c r="A229" s="4">
        <v>228</v>
      </c>
      <c r="B229" s="72">
        <v>42138</v>
      </c>
      <c r="C229" s="1">
        <v>550</v>
      </c>
      <c r="D229" s="1">
        <v>255</v>
      </c>
      <c r="E229" s="3">
        <v>151</v>
      </c>
      <c r="F229" s="1">
        <v>78</v>
      </c>
      <c r="G229" s="1">
        <v>6</v>
      </c>
      <c r="H229" s="1">
        <v>92</v>
      </c>
    </row>
    <row r="230" spans="1:8" x14ac:dyDescent="0.25">
      <c r="A230" s="4">
        <v>229</v>
      </c>
      <c r="B230" s="72">
        <v>42137</v>
      </c>
      <c r="C230" s="1">
        <v>541</v>
      </c>
      <c r="D230" s="1">
        <v>231</v>
      </c>
      <c r="E230" s="3">
        <v>132</v>
      </c>
      <c r="F230" s="1">
        <v>82</v>
      </c>
      <c r="G230" s="1">
        <v>7</v>
      </c>
      <c r="H230" s="1">
        <v>92</v>
      </c>
    </row>
    <row r="231" spans="1:8" x14ac:dyDescent="0.25">
      <c r="A231" s="4">
        <v>230</v>
      </c>
      <c r="B231" s="72">
        <v>42136</v>
      </c>
      <c r="C231" s="1">
        <v>577</v>
      </c>
      <c r="D231" s="1">
        <v>242</v>
      </c>
      <c r="E231" s="3">
        <v>213</v>
      </c>
      <c r="F231" s="1">
        <v>102</v>
      </c>
      <c r="G231" s="1">
        <v>6</v>
      </c>
      <c r="H231" s="1">
        <v>153</v>
      </c>
    </row>
    <row r="232" spans="1:8" x14ac:dyDescent="0.25">
      <c r="A232" s="4">
        <v>231</v>
      </c>
      <c r="B232" s="72">
        <v>42135</v>
      </c>
      <c r="C232" s="1">
        <v>710</v>
      </c>
      <c r="D232" s="1">
        <v>130</v>
      </c>
      <c r="E232" s="3">
        <v>316</v>
      </c>
      <c r="F232" s="1">
        <v>90</v>
      </c>
      <c r="G232" s="1">
        <v>9</v>
      </c>
      <c r="H232" s="1">
        <v>132</v>
      </c>
    </row>
    <row r="233" spans="1:8" x14ac:dyDescent="0.25">
      <c r="A233" s="4">
        <v>232</v>
      </c>
      <c r="B233" s="72">
        <v>42134</v>
      </c>
      <c r="C233" s="1">
        <v>697</v>
      </c>
      <c r="D233" s="1">
        <v>127</v>
      </c>
      <c r="E233" s="3">
        <v>279</v>
      </c>
      <c r="F233" s="1">
        <v>101</v>
      </c>
      <c r="G233" s="1">
        <v>13</v>
      </c>
      <c r="H233" s="1">
        <v>132</v>
      </c>
    </row>
    <row r="234" spans="1:8" x14ac:dyDescent="0.25">
      <c r="A234" s="4">
        <v>233</v>
      </c>
      <c r="B234" s="72">
        <v>42133</v>
      </c>
      <c r="C234" s="1">
        <v>668</v>
      </c>
      <c r="D234" s="1">
        <v>262</v>
      </c>
      <c r="E234" s="3">
        <v>221</v>
      </c>
      <c r="F234" s="1">
        <v>104</v>
      </c>
      <c r="G234" s="1">
        <v>2</v>
      </c>
      <c r="H234" s="1">
        <v>119</v>
      </c>
    </row>
    <row r="235" spans="1:8" x14ac:dyDescent="0.25">
      <c r="A235" s="4">
        <v>234</v>
      </c>
      <c r="B235" s="72">
        <v>42132</v>
      </c>
      <c r="C235" s="1">
        <v>692</v>
      </c>
      <c r="D235" s="1">
        <v>239</v>
      </c>
      <c r="E235" s="3">
        <v>223</v>
      </c>
      <c r="F235" s="1">
        <v>101</v>
      </c>
      <c r="G235" s="1">
        <v>8</v>
      </c>
      <c r="H235" s="1">
        <v>106</v>
      </c>
    </row>
    <row r="236" spans="1:8" x14ac:dyDescent="0.25">
      <c r="A236" s="4">
        <v>235</v>
      </c>
      <c r="B236" s="72">
        <v>42131</v>
      </c>
      <c r="C236" s="1">
        <v>694</v>
      </c>
      <c r="D236" s="1">
        <v>234</v>
      </c>
      <c r="E236" s="3">
        <v>186</v>
      </c>
      <c r="F236" s="1">
        <v>103</v>
      </c>
      <c r="G236" s="1">
        <v>7</v>
      </c>
      <c r="H236" s="1">
        <v>117</v>
      </c>
    </row>
    <row r="237" spans="1:8" x14ac:dyDescent="0.25">
      <c r="A237" s="4">
        <v>236</v>
      </c>
      <c r="B237" s="72">
        <v>42130</v>
      </c>
      <c r="C237" s="1">
        <v>595</v>
      </c>
      <c r="D237" s="1">
        <v>214</v>
      </c>
      <c r="E237" s="3">
        <v>183</v>
      </c>
      <c r="F237" s="1">
        <v>99</v>
      </c>
      <c r="G237" s="1">
        <v>5</v>
      </c>
      <c r="H237" s="1">
        <v>113</v>
      </c>
    </row>
    <row r="238" spans="1:8" x14ac:dyDescent="0.25">
      <c r="A238" s="4">
        <v>237</v>
      </c>
      <c r="B238" s="72">
        <v>42129</v>
      </c>
      <c r="C238" s="1">
        <v>709</v>
      </c>
      <c r="D238" s="1">
        <v>200</v>
      </c>
      <c r="E238" s="3">
        <v>281</v>
      </c>
      <c r="F238" s="1">
        <v>95</v>
      </c>
      <c r="G238" s="1">
        <v>6</v>
      </c>
      <c r="H238" s="1">
        <v>109</v>
      </c>
    </row>
    <row r="239" spans="1:8" x14ac:dyDescent="0.25">
      <c r="A239" s="4">
        <v>238</v>
      </c>
      <c r="B239" s="72">
        <v>42128</v>
      </c>
      <c r="C239" s="1">
        <v>737</v>
      </c>
      <c r="D239" s="1">
        <v>153</v>
      </c>
      <c r="E239" s="3">
        <v>300</v>
      </c>
      <c r="F239" s="1">
        <v>85</v>
      </c>
      <c r="G239" s="1">
        <v>6</v>
      </c>
      <c r="H239" s="1">
        <v>112</v>
      </c>
    </row>
    <row r="240" spans="1:8" x14ac:dyDescent="0.25">
      <c r="A240" s="4">
        <v>239</v>
      </c>
      <c r="B240" s="72">
        <v>42127</v>
      </c>
      <c r="C240" s="1">
        <v>684</v>
      </c>
      <c r="D240" s="1">
        <v>139</v>
      </c>
      <c r="E240" s="3">
        <v>286</v>
      </c>
      <c r="F240" s="1">
        <v>98</v>
      </c>
      <c r="G240" s="1">
        <v>7</v>
      </c>
      <c r="H240" s="1">
        <v>109</v>
      </c>
    </row>
    <row r="241" spans="1:8" x14ac:dyDescent="0.25">
      <c r="A241" s="4">
        <v>240</v>
      </c>
      <c r="B241" s="72">
        <v>42126</v>
      </c>
      <c r="C241" s="1">
        <v>625</v>
      </c>
      <c r="D241" s="1">
        <v>253</v>
      </c>
      <c r="E241" s="3">
        <v>229</v>
      </c>
      <c r="F241" s="1">
        <v>115</v>
      </c>
      <c r="G241" s="1">
        <v>5</v>
      </c>
      <c r="H241" s="1">
        <v>127</v>
      </c>
    </row>
    <row r="242" spans="1:8" x14ac:dyDescent="0.25">
      <c r="A242" s="4">
        <v>241</v>
      </c>
      <c r="B242" s="72">
        <v>42125</v>
      </c>
      <c r="C242" s="1">
        <v>596</v>
      </c>
      <c r="D242" s="1">
        <v>243</v>
      </c>
      <c r="E242" s="3">
        <v>180</v>
      </c>
      <c r="F242" s="1">
        <v>99</v>
      </c>
      <c r="G242" s="1">
        <v>5</v>
      </c>
      <c r="H242" s="1">
        <v>115</v>
      </c>
    </row>
    <row r="243" spans="1:8" x14ac:dyDescent="0.25">
      <c r="A243" s="4">
        <v>242</v>
      </c>
      <c r="B243" s="72">
        <v>42124</v>
      </c>
      <c r="C243" s="1">
        <v>616</v>
      </c>
      <c r="D243" s="1">
        <v>197</v>
      </c>
      <c r="E243" s="3">
        <v>228</v>
      </c>
      <c r="F243" s="1">
        <v>85</v>
      </c>
      <c r="G243" s="1">
        <v>7</v>
      </c>
      <c r="H243" s="1">
        <v>115</v>
      </c>
    </row>
    <row r="244" spans="1:8" x14ac:dyDescent="0.25">
      <c r="A244" s="4">
        <v>243</v>
      </c>
      <c r="B244" s="72">
        <v>42123</v>
      </c>
      <c r="C244" s="1">
        <v>612</v>
      </c>
      <c r="D244" s="1">
        <v>117</v>
      </c>
      <c r="E244" s="3">
        <v>308</v>
      </c>
      <c r="F244" s="1">
        <v>59</v>
      </c>
      <c r="G244" s="1">
        <v>5</v>
      </c>
      <c r="H244" s="1">
        <v>86</v>
      </c>
    </row>
    <row r="245" spans="1:8" x14ac:dyDescent="0.25">
      <c r="A245" s="4">
        <v>244</v>
      </c>
      <c r="B245" s="72">
        <v>42122</v>
      </c>
      <c r="C245" s="1">
        <v>699</v>
      </c>
      <c r="D245" s="1">
        <v>173</v>
      </c>
      <c r="E245" s="3">
        <v>310</v>
      </c>
      <c r="F245" s="1">
        <v>82</v>
      </c>
      <c r="G245" s="1">
        <v>9</v>
      </c>
      <c r="H245" s="1">
        <v>104</v>
      </c>
    </row>
    <row r="246" spans="1:8" x14ac:dyDescent="0.25">
      <c r="A246" s="4">
        <v>245</v>
      </c>
      <c r="B246" s="72">
        <v>42121</v>
      </c>
      <c r="C246" s="1">
        <v>772</v>
      </c>
      <c r="D246" s="1">
        <v>144</v>
      </c>
      <c r="E246" s="3">
        <v>377</v>
      </c>
      <c r="F246" s="1">
        <v>73</v>
      </c>
      <c r="G246" s="1">
        <v>6</v>
      </c>
      <c r="H246" s="1">
        <v>81</v>
      </c>
    </row>
    <row r="247" spans="1:8" x14ac:dyDescent="0.25">
      <c r="A247" s="4">
        <v>246</v>
      </c>
      <c r="B247" s="72">
        <v>42120</v>
      </c>
      <c r="C247" s="1">
        <v>737</v>
      </c>
      <c r="D247" s="1">
        <v>149</v>
      </c>
      <c r="E247" s="3">
        <v>325</v>
      </c>
      <c r="F247" s="1">
        <v>79</v>
      </c>
      <c r="G247" s="1">
        <v>7</v>
      </c>
      <c r="H247" s="1">
        <v>95</v>
      </c>
    </row>
    <row r="248" spans="1:8" x14ac:dyDescent="0.25">
      <c r="A248" s="4">
        <v>247</v>
      </c>
      <c r="B248" s="72">
        <v>42119</v>
      </c>
      <c r="C248" s="1">
        <v>632</v>
      </c>
      <c r="D248" s="1">
        <v>229</v>
      </c>
      <c r="E248" s="3">
        <v>232</v>
      </c>
      <c r="F248" s="1">
        <v>107</v>
      </c>
      <c r="G248" s="1">
        <v>6</v>
      </c>
      <c r="H248" s="1">
        <v>121</v>
      </c>
    </row>
    <row r="249" spans="1:8" x14ac:dyDescent="0.25">
      <c r="A249" s="4">
        <v>248</v>
      </c>
      <c r="B249" s="72">
        <v>42118</v>
      </c>
      <c r="C249" s="1">
        <v>615</v>
      </c>
      <c r="D249" s="1">
        <v>262</v>
      </c>
      <c r="E249" s="3">
        <v>193</v>
      </c>
      <c r="F249" s="1">
        <v>65</v>
      </c>
      <c r="G249" s="1">
        <v>5</v>
      </c>
      <c r="H249" s="1">
        <v>70</v>
      </c>
    </row>
    <row r="250" spans="1:8" x14ac:dyDescent="0.25">
      <c r="A250" s="4">
        <v>249</v>
      </c>
      <c r="B250" s="72">
        <v>42117</v>
      </c>
      <c r="C250" s="1">
        <v>564</v>
      </c>
      <c r="D250" s="1">
        <v>245</v>
      </c>
      <c r="E250" s="3">
        <v>166</v>
      </c>
      <c r="F250" s="1">
        <v>88</v>
      </c>
      <c r="G250" s="1">
        <v>6</v>
      </c>
      <c r="H250" s="1">
        <v>109</v>
      </c>
    </row>
    <row r="251" spans="1:8" x14ac:dyDescent="0.25">
      <c r="A251" s="4">
        <v>250</v>
      </c>
      <c r="B251" s="72">
        <v>42116</v>
      </c>
      <c r="C251" s="1">
        <v>581</v>
      </c>
      <c r="D251" s="1">
        <v>279</v>
      </c>
      <c r="E251" s="3">
        <v>180</v>
      </c>
      <c r="F251" s="1">
        <v>90</v>
      </c>
      <c r="G251" s="1">
        <v>5</v>
      </c>
      <c r="H251" s="1">
        <v>98</v>
      </c>
    </row>
    <row r="252" spans="1:8" x14ac:dyDescent="0.25">
      <c r="A252" s="4">
        <v>251</v>
      </c>
      <c r="B252" s="72">
        <v>42115</v>
      </c>
      <c r="C252" s="1">
        <v>713</v>
      </c>
      <c r="D252" s="1">
        <v>236</v>
      </c>
      <c r="E252" s="3">
        <v>278</v>
      </c>
      <c r="F252" s="1">
        <v>63</v>
      </c>
      <c r="G252" s="1">
        <v>3</v>
      </c>
      <c r="H252" s="1">
        <v>70</v>
      </c>
    </row>
    <row r="253" spans="1:8" x14ac:dyDescent="0.25">
      <c r="A253" s="4">
        <v>252</v>
      </c>
      <c r="B253" s="72">
        <v>42110</v>
      </c>
      <c r="C253" s="1">
        <v>633</v>
      </c>
      <c r="D253" s="1">
        <v>142</v>
      </c>
      <c r="E253" s="3">
        <v>287</v>
      </c>
      <c r="F253" s="1">
        <v>62</v>
      </c>
      <c r="G253" s="1">
        <v>5</v>
      </c>
      <c r="H253" s="1">
        <v>81</v>
      </c>
    </row>
    <row r="254" spans="1:8" x14ac:dyDescent="0.25">
      <c r="A254" s="4">
        <v>253</v>
      </c>
      <c r="B254" s="72">
        <v>42109</v>
      </c>
      <c r="C254" s="1">
        <v>717</v>
      </c>
      <c r="D254" s="1">
        <v>132</v>
      </c>
      <c r="E254" s="3">
        <v>287</v>
      </c>
      <c r="F254" s="1">
        <v>83</v>
      </c>
      <c r="G254" s="1">
        <v>4</v>
      </c>
      <c r="H254" s="1">
        <v>106</v>
      </c>
    </row>
    <row r="255" spans="1:8" x14ac:dyDescent="0.25">
      <c r="A255" s="4">
        <v>254</v>
      </c>
      <c r="B255" s="72">
        <v>42108</v>
      </c>
      <c r="C255" s="1">
        <v>653</v>
      </c>
      <c r="D255" s="1">
        <v>269</v>
      </c>
      <c r="E255" s="3">
        <v>233</v>
      </c>
      <c r="F255" s="1">
        <v>94</v>
      </c>
      <c r="G255" s="1">
        <v>5</v>
      </c>
      <c r="H255" s="1">
        <v>116</v>
      </c>
    </row>
    <row r="256" spans="1:8" x14ac:dyDescent="0.25">
      <c r="A256" s="4">
        <v>255</v>
      </c>
      <c r="B256" s="72">
        <v>42107</v>
      </c>
      <c r="C256" s="1">
        <v>642</v>
      </c>
      <c r="D256" s="1">
        <v>292</v>
      </c>
      <c r="E256" s="3">
        <v>213</v>
      </c>
      <c r="F256" s="1">
        <v>76</v>
      </c>
      <c r="G256" s="1">
        <v>1</v>
      </c>
      <c r="H256" s="1">
        <v>93</v>
      </c>
    </row>
    <row r="257" spans="1:8" x14ac:dyDescent="0.25">
      <c r="A257" s="4">
        <v>256</v>
      </c>
      <c r="B257" s="72">
        <v>42106</v>
      </c>
      <c r="C257" s="1">
        <v>613</v>
      </c>
      <c r="D257" s="1">
        <v>275</v>
      </c>
      <c r="E257" s="3">
        <v>173</v>
      </c>
      <c r="F257" s="1">
        <v>77</v>
      </c>
      <c r="G257" s="1">
        <v>2</v>
      </c>
      <c r="H257" s="1">
        <v>96</v>
      </c>
    </row>
    <row r="258" spans="1:8" x14ac:dyDescent="0.25">
      <c r="A258" s="4">
        <v>257</v>
      </c>
      <c r="B258" s="72">
        <v>42105</v>
      </c>
      <c r="C258" s="1">
        <v>641</v>
      </c>
      <c r="D258" s="1">
        <v>233</v>
      </c>
      <c r="E258" s="3">
        <v>185</v>
      </c>
      <c r="F258" s="1">
        <v>76</v>
      </c>
      <c r="G258" s="1">
        <v>4</v>
      </c>
      <c r="H258" s="1">
        <v>87</v>
      </c>
    </row>
    <row r="259" spans="1:8" x14ac:dyDescent="0.25">
      <c r="A259" s="4">
        <v>258</v>
      </c>
      <c r="B259" s="72">
        <v>42104</v>
      </c>
      <c r="C259" s="1">
        <v>637</v>
      </c>
      <c r="D259" s="1">
        <v>246</v>
      </c>
      <c r="E259" s="3">
        <v>220</v>
      </c>
      <c r="F259" s="1">
        <v>78</v>
      </c>
      <c r="G259" s="1">
        <v>12</v>
      </c>
      <c r="H259" s="1">
        <v>83</v>
      </c>
    </row>
    <row r="260" spans="1:8" x14ac:dyDescent="0.25">
      <c r="A260" s="4">
        <v>259</v>
      </c>
      <c r="B260" s="72">
        <v>42103</v>
      </c>
      <c r="C260" s="1">
        <v>779</v>
      </c>
      <c r="D260" s="1">
        <v>130</v>
      </c>
      <c r="E260" s="3">
        <v>336</v>
      </c>
      <c r="F260" s="1">
        <v>90</v>
      </c>
      <c r="G260" s="1">
        <v>6</v>
      </c>
      <c r="H260" s="1">
        <v>121</v>
      </c>
    </row>
    <row r="261" spans="1:8" x14ac:dyDescent="0.25">
      <c r="A261" s="4">
        <v>260</v>
      </c>
      <c r="B261" s="72">
        <v>42102</v>
      </c>
      <c r="C261" s="1">
        <v>700</v>
      </c>
      <c r="D261" s="1">
        <v>157</v>
      </c>
      <c r="E261" s="3">
        <v>290</v>
      </c>
      <c r="F261" s="1">
        <v>85</v>
      </c>
      <c r="G261" s="1">
        <v>9</v>
      </c>
      <c r="H261" s="1">
        <v>97</v>
      </c>
    </row>
    <row r="262" spans="1:8" x14ac:dyDescent="0.25">
      <c r="A262" s="4">
        <v>261</v>
      </c>
      <c r="B262" s="72">
        <v>42101</v>
      </c>
      <c r="C262" s="1">
        <v>648</v>
      </c>
      <c r="D262" s="1">
        <v>223</v>
      </c>
      <c r="E262" s="3">
        <v>228</v>
      </c>
      <c r="F262" s="1">
        <v>87</v>
      </c>
      <c r="G262" s="1">
        <v>8</v>
      </c>
      <c r="H262" s="1">
        <v>94</v>
      </c>
    </row>
    <row r="263" spans="1:8" x14ac:dyDescent="0.25">
      <c r="A263" s="4">
        <v>262</v>
      </c>
      <c r="B263" s="72">
        <v>42100</v>
      </c>
      <c r="C263" s="1">
        <v>662</v>
      </c>
      <c r="D263" s="1">
        <v>298</v>
      </c>
      <c r="E263" s="3">
        <v>215</v>
      </c>
      <c r="F263" s="1">
        <v>71</v>
      </c>
      <c r="G263" s="1">
        <v>9</v>
      </c>
      <c r="H263" s="1">
        <v>78</v>
      </c>
    </row>
    <row r="264" spans="1:8" x14ac:dyDescent="0.25">
      <c r="A264" s="4">
        <v>263</v>
      </c>
      <c r="B264" s="72">
        <v>42099</v>
      </c>
      <c r="C264" s="1">
        <v>769</v>
      </c>
      <c r="D264" s="1">
        <v>286</v>
      </c>
      <c r="E264" s="3">
        <v>268</v>
      </c>
      <c r="F264" s="1">
        <v>79</v>
      </c>
      <c r="G264" s="1">
        <v>8</v>
      </c>
      <c r="H264" s="1">
        <v>86</v>
      </c>
    </row>
    <row r="265" spans="1:8" x14ac:dyDescent="0.25">
      <c r="A265" s="4">
        <v>264</v>
      </c>
      <c r="B265" s="72">
        <v>42098</v>
      </c>
      <c r="C265" s="1">
        <v>666</v>
      </c>
      <c r="D265" s="1">
        <v>282</v>
      </c>
      <c r="E265" s="3">
        <v>198</v>
      </c>
      <c r="F265" s="1">
        <v>75</v>
      </c>
      <c r="G265" s="1">
        <v>7</v>
      </c>
      <c r="H265" s="1">
        <v>78</v>
      </c>
    </row>
    <row r="266" spans="1:8" x14ac:dyDescent="0.25">
      <c r="A266" s="4">
        <v>265</v>
      </c>
      <c r="B266" s="72">
        <v>42097</v>
      </c>
      <c r="C266" s="1">
        <v>758</v>
      </c>
      <c r="D266" s="1">
        <v>238</v>
      </c>
      <c r="E266" s="3">
        <v>313</v>
      </c>
      <c r="F266" s="1">
        <v>59</v>
      </c>
      <c r="G266" s="1">
        <v>5</v>
      </c>
      <c r="H266" s="1">
        <v>72</v>
      </c>
    </row>
    <row r="267" spans="1:8" x14ac:dyDescent="0.25">
      <c r="A267" s="4">
        <v>266</v>
      </c>
      <c r="B267" s="72">
        <v>42096</v>
      </c>
      <c r="C267" s="1">
        <v>690</v>
      </c>
      <c r="D267" s="1">
        <v>156</v>
      </c>
      <c r="E267" s="3">
        <v>302</v>
      </c>
      <c r="F267" s="1">
        <v>49</v>
      </c>
      <c r="G267" s="1">
        <v>3</v>
      </c>
      <c r="H267" s="1">
        <v>74</v>
      </c>
    </row>
    <row r="268" spans="1:8" x14ac:dyDescent="0.25">
      <c r="A268" s="4">
        <v>267</v>
      </c>
      <c r="B268" s="72">
        <v>42095</v>
      </c>
      <c r="C268" s="1">
        <v>644</v>
      </c>
      <c r="D268" s="1">
        <v>130</v>
      </c>
      <c r="E268" s="3">
        <v>247</v>
      </c>
      <c r="F268" s="1">
        <v>82</v>
      </c>
      <c r="G268" s="1">
        <v>13</v>
      </c>
      <c r="H268" s="1">
        <v>103</v>
      </c>
    </row>
    <row r="269" spans="1:8" x14ac:dyDescent="0.25">
      <c r="A269" s="4">
        <v>268</v>
      </c>
      <c r="B269" s="72">
        <v>42094</v>
      </c>
      <c r="C269" s="1">
        <v>673</v>
      </c>
      <c r="D269" s="1">
        <v>270</v>
      </c>
      <c r="E269" s="3">
        <v>211</v>
      </c>
      <c r="F269" s="1">
        <v>79</v>
      </c>
      <c r="G269" s="1">
        <v>10</v>
      </c>
      <c r="H269" s="1">
        <v>90</v>
      </c>
    </row>
    <row r="270" spans="1:8" x14ac:dyDescent="0.25">
      <c r="A270" s="4">
        <v>269</v>
      </c>
      <c r="B270" s="72">
        <v>42093</v>
      </c>
      <c r="C270" s="1">
        <v>703</v>
      </c>
      <c r="D270" s="1">
        <v>272</v>
      </c>
      <c r="E270" s="3">
        <v>196</v>
      </c>
      <c r="F270" s="1">
        <v>71</v>
      </c>
      <c r="G270" s="1">
        <v>1</v>
      </c>
      <c r="H270" s="1">
        <v>90</v>
      </c>
    </row>
    <row r="271" spans="1:8" x14ac:dyDescent="0.25">
      <c r="A271" s="4">
        <v>270</v>
      </c>
      <c r="B271" s="72">
        <v>42092</v>
      </c>
      <c r="C271" s="1">
        <v>689</v>
      </c>
      <c r="D271" s="1">
        <v>250</v>
      </c>
      <c r="E271" s="3">
        <v>218</v>
      </c>
      <c r="F271" s="1">
        <v>93</v>
      </c>
      <c r="G271" s="1">
        <v>7</v>
      </c>
      <c r="H271" s="1">
        <v>103</v>
      </c>
    </row>
    <row r="272" spans="1:8" x14ac:dyDescent="0.25">
      <c r="A272" s="4">
        <v>271</v>
      </c>
      <c r="B272" s="72">
        <v>42091</v>
      </c>
      <c r="C272" s="1">
        <v>733</v>
      </c>
      <c r="D272" s="1">
        <v>243</v>
      </c>
      <c r="E272" s="3">
        <v>238</v>
      </c>
      <c r="F272" s="1">
        <v>91</v>
      </c>
      <c r="G272" s="1">
        <v>8</v>
      </c>
      <c r="H272" s="1">
        <v>127</v>
      </c>
    </row>
    <row r="273" spans="1:8" x14ac:dyDescent="0.25">
      <c r="A273" s="4">
        <v>272</v>
      </c>
      <c r="B273" s="72">
        <v>42090</v>
      </c>
      <c r="C273" s="1">
        <v>710</v>
      </c>
      <c r="D273" s="1">
        <v>237</v>
      </c>
      <c r="E273" s="3">
        <v>239</v>
      </c>
      <c r="F273" s="1">
        <v>76</v>
      </c>
      <c r="G273" s="1">
        <v>9</v>
      </c>
      <c r="H273" s="1">
        <v>85</v>
      </c>
    </row>
    <row r="274" spans="1:8" x14ac:dyDescent="0.25">
      <c r="A274" s="4">
        <v>273</v>
      </c>
      <c r="B274" s="72">
        <v>42089</v>
      </c>
      <c r="C274" s="1">
        <v>723</v>
      </c>
      <c r="D274" s="1">
        <v>141</v>
      </c>
      <c r="E274" s="3">
        <v>285</v>
      </c>
      <c r="F274" s="1">
        <v>83</v>
      </c>
      <c r="G274" s="1">
        <v>4</v>
      </c>
      <c r="H274" s="1">
        <v>106</v>
      </c>
    </row>
    <row r="275" spans="1:8" x14ac:dyDescent="0.25">
      <c r="A275" s="4">
        <v>274</v>
      </c>
      <c r="B275" s="72">
        <v>42088</v>
      </c>
      <c r="C275" s="1">
        <v>648</v>
      </c>
      <c r="D275" s="1">
        <v>163</v>
      </c>
      <c r="E275" s="3">
        <v>261</v>
      </c>
      <c r="F275" s="1">
        <v>71</v>
      </c>
      <c r="G275" s="1">
        <v>8</v>
      </c>
      <c r="H275" s="1">
        <v>80</v>
      </c>
    </row>
    <row r="276" spans="1:8" x14ac:dyDescent="0.25">
      <c r="A276" s="4">
        <v>275</v>
      </c>
      <c r="B276" s="72">
        <v>42087</v>
      </c>
      <c r="C276" s="1">
        <v>665</v>
      </c>
      <c r="D276" s="1">
        <v>231</v>
      </c>
      <c r="E276" s="3">
        <v>202</v>
      </c>
      <c r="F276" s="1">
        <v>66</v>
      </c>
      <c r="G276" s="1">
        <v>7</v>
      </c>
      <c r="H276" s="1">
        <v>70</v>
      </c>
    </row>
    <row r="277" spans="1:8" x14ac:dyDescent="0.25">
      <c r="A277" s="4">
        <v>276</v>
      </c>
      <c r="B277" s="72">
        <v>42086</v>
      </c>
      <c r="C277" s="1">
        <v>638</v>
      </c>
      <c r="D277" s="1">
        <v>276</v>
      </c>
      <c r="E277" s="3">
        <v>105</v>
      </c>
      <c r="F277" s="1">
        <v>62</v>
      </c>
      <c r="G277" s="1">
        <v>6</v>
      </c>
      <c r="H277" s="1">
        <v>75</v>
      </c>
    </row>
    <row r="278" spans="1:8" x14ac:dyDescent="0.25">
      <c r="A278" s="4">
        <v>277</v>
      </c>
      <c r="B278" s="72">
        <v>42085</v>
      </c>
      <c r="C278" s="1">
        <v>581</v>
      </c>
      <c r="D278" s="1">
        <v>258</v>
      </c>
      <c r="E278" s="3">
        <v>171</v>
      </c>
      <c r="F278" s="1">
        <v>70</v>
      </c>
      <c r="G278" s="1">
        <v>4</v>
      </c>
      <c r="H278" s="1">
        <v>87</v>
      </c>
    </row>
    <row r="279" spans="1:8" x14ac:dyDescent="0.25">
      <c r="A279" s="4">
        <v>278</v>
      </c>
      <c r="B279" s="72">
        <v>42084</v>
      </c>
      <c r="C279" s="1">
        <v>660</v>
      </c>
      <c r="D279" s="1">
        <v>266</v>
      </c>
      <c r="E279" s="3">
        <v>267</v>
      </c>
      <c r="F279" s="1">
        <v>73</v>
      </c>
      <c r="G279" s="1">
        <v>15</v>
      </c>
      <c r="H279" s="1">
        <v>100</v>
      </c>
    </row>
    <row r="280" spans="1:8" x14ac:dyDescent="0.25">
      <c r="A280" s="4">
        <v>279</v>
      </c>
      <c r="B280" s="72">
        <v>42083</v>
      </c>
      <c r="C280" s="1">
        <v>717</v>
      </c>
      <c r="D280" s="1">
        <v>133</v>
      </c>
      <c r="E280" s="3">
        <v>321</v>
      </c>
      <c r="F280" s="1">
        <v>60</v>
      </c>
      <c r="G280" s="1">
        <v>6</v>
      </c>
      <c r="H280" s="1">
        <v>89</v>
      </c>
    </row>
    <row r="281" spans="1:8" x14ac:dyDescent="0.25">
      <c r="A281" s="4">
        <v>280</v>
      </c>
      <c r="B281" s="72">
        <v>42082</v>
      </c>
      <c r="C281" s="1">
        <v>482</v>
      </c>
      <c r="D281" s="1">
        <v>122</v>
      </c>
      <c r="E281" s="3">
        <v>230</v>
      </c>
      <c r="F281" s="1">
        <v>38</v>
      </c>
      <c r="G281" s="1">
        <v>4</v>
      </c>
      <c r="H281" s="1">
        <v>47</v>
      </c>
    </row>
    <row r="282" spans="1:8" x14ac:dyDescent="0.25">
      <c r="A282" s="4">
        <v>281</v>
      </c>
      <c r="B282" s="72">
        <v>42081</v>
      </c>
      <c r="C282" s="1">
        <v>647</v>
      </c>
      <c r="D282" s="1">
        <v>180</v>
      </c>
      <c r="E282" s="3">
        <v>267</v>
      </c>
      <c r="F282" s="1">
        <v>79</v>
      </c>
      <c r="G282" s="1">
        <v>16</v>
      </c>
      <c r="H282" s="1">
        <v>107</v>
      </c>
    </row>
    <row r="283" spans="1:8" x14ac:dyDescent="0.25">
      <c r="A283" s="4">
        <v>282</v>
      </c>
      <c r="B283" s="72">
        <v>42080</v>
      </c>
      <c r="C283" s="1">
        <v>717</v>
      </c>
      <c r="D283" s="1">
        <v>302</v>
      </c>
      <c r="E283" s="3">
        <v>243</v>
      </c>
      <c r="F283" s="1">
        <v>63</v>
      </c>
      <c r="G283" s="1">
        <v>2</v>
      </c>
      <c r="H283" s="1">
        <v>72</v>
      </c>
    </row>
    <row r="284" spans="1:8" x14ac:dyDescent="0.25">
      <c r="A284" s="4">
        <v>283</v>
      </c>
      <c r="B284" s="72">
        <v>42079</v>
      </c>
      <c r="C284" s="1">
        <v>636</v>
      </c>
      <c r="D284" s="1">
        <v>266</v>
      </c>
      <c r="E284" s="3">
        <v>202</v>
      </c>
      <c r="F284" s="1">
        <v>67</v>
      </c>
      <c r="G284" s="1">
        <v>3</v>
      </c>
      <c r="H284" s="1">
        <v>84</v>
      </c>
    </row>
    <row r="285" spans="1:8" x14ac:dyDescent="0.25">
      <c r="A285" s="4">
        <v>284</v>
      </c>
      <c r="B285" s="72">
        <v>42078</v>
      </c>
      <c r="C285" s="1">
        <v>599</v>
      </c>
      <c r="D285" s="1">
        <v>247</v>
      </c>
      <c r="E285" s="3">
        <v>161</v>
      </c>
      <c r="F285" s="1">
        <v>73</v>
      </c>
      <c r="G285" s="1">
        <v>6</v>
      </c>
      <c r="H285" s="1">
        <v>84</v>
      </c>
    </row>
    <row r="286" spans="1:8" x14ac:dyDescent="0.25">
      <c r="A286" s="4">
        <v>285</v>
      </c>
      <c r="B286" s="72">
        <v>42077</v>
      </c>
      <c r="C286" s="1">
        <v>646</v>
      </c>
      <c r="D286" s="1">
        <v>220</v>
      </c>
      <c r="E286" s="3">
        <v>183</v>
      </c>
      <c r="F286" s="1">
        <v>95</v>
      </c>
      <c r="G286" s="1">
        <v>7</v>
      </c>
      <c r="H286" s="1">
        <v>132</v>
      </c>
    </row>
    <row r="287" spans="1:8" x14ac:dyDescent="0.25">
      <c r="A287" s="4">
        <v>286</v>
      </c>
      <c r="B287" s="72">
        <v>42076</v>
      </c>
      <c r="C287" s="1">
        <v>665</v>
      </c>
      <c r="D287" s="1">
        <v>221</v>
      </c>
      <c r="E287" s="3">
        <v>197</v>
      </c>
      <c r="F287" s="1">
        <v>57</v>
      </c>
      <c r="G287" s="1">
        <v>3</v>
      </c>
      <c r="H287" s="1">
        <v>74</v>
      </c>
    </row>
    <row r="288" spans="1:8" x14ac:dyDescent="0.25">
      <c r="A288" s="4">
        <v>287</v>
      </c>
      <c r="B288" s="72">
        <v>42075</v>
      </c>
      <c r="C288" s="1">
        <v>731</v>
      </c>
      <c r="D288" s="1">
        <v>141</v>
      </c>
      <c r="E288" s="3">
        <v>267</v>
      </c>
      <c r="F288" s="1">
        <v>42</v>
      </c>
      <c r="G288" s="1">
        <v>4</v>
      </c>
      <c r="H288" s="1">
        <v>57</v>
      </c>
    </row>
    <row r="289" spans="1:8" x14ac:dyDescent="0.25">
      <c r="A289" s="4">
        <v>288</v>
      </c>
      <c r="B289" s="72">
        <v>42074</v>
      </c>
      <c r="C289" s="1">
        <v>697</v>
      </c>
      <c r="D289" s="1">
        <v>168</v>
      </c>
      <c r="E289" s="3">
        <v>257</v>
      </c>
      <c r="F289" s="1">
        <v>56</v>
      </c>
      <c r="G289" s="1">
        <v>5</v>
      </c>
      <c r="H289" s="1">
        <v>77</v>
      </c>
    </row>
    <row r="290" spans="1:8" x14ac:dyDescent="0.25">
      <c r="A290" s="4">
        <v>289</v>
      </c>
      <c r="B290" s="72">
        <v>42073</v>
      </c>
      <c r="C290" s="1">
        <v>729</v>
      </c>
      <c r="D290" s="1">
        <v>281</v>
      </c>
      <c r="E290" s="3">
        <v>220</v>
      </c>
      <c r="F290" s="1">
        <v>73</v>
      </c>
      <c r="G290" s="1">
        <v>6</v>
      </c>
      <c r="H290" s="1">
        <v>86</v>
      </c>
    </row>
    <row r="291" spans="1:8" x14ac:dyDescent="0.25">
      <c r="A291" s="4">
        <v>290</v>
      </c>
      <c r="B291" s="72">
        <v>42072</v>
      </c>
      <c r="C291" s="1">
        <v>764</v>
      </c>
      <c r="D291" s="1">
        <v>308</v>
      </c>
      <c r="E291" s="3">
        <v>242</v>
      </c>
      <c r="F291" s="1">
        <v>75</v>
      </c>
      <c r="G291" s="1">
        <v>8</v>
      </c>
      <c r="H291" s="1">
        <v>80</v>
      </c>
    </row>
    <row r="292" spans="1:8" x14ac:dyDescent="0.25">
      <c r="A292" s="4">
        <v>291</v>
      </c>
      <c r="B292" s="72">
        <v>42071</v>
      </c>
      <c r="C292" s="1">
        <v>696</v>
      </c>
      <c r="D292" s="1">
        <v>279</v>
      </c>
      <c r="E292" s="3">
        <v>193</v>
      </c>
      <c r="F292" s="1">
        <v>63</v>
      </c>
      <c r="G292" s="1">
        <v>2</v>
      </c>
      <c r="H292" s="1">
        <v>90</v>
      </c>
    </row>
    <row r="293" spans="1:8" x14ac:dyDescent="0.25">
      <c r="A293" s="4">
        <v>292</v>
      </c>
      <c r="B293" s="72">
        <v>42070</v>
      </c>
      <c r="C293" s="1">
        <v>643</v>
      </c>
      <c r="D293" s="1">
        <v>279</v>
      </c>
      <c r="E293" s="3">
        <v>176</v>
      </c>
      <c r="F293" s="1">
        <v>61</v>
      </c>
      <c r="G293" s="1">
        <v>2</v>
      </c>
      <c r="H293" s="1">
        <v>81</v>
      </c>
    </row>
    <row r="294" spans="1:8" x14ac:dyDescent="0.25">
      <c r="A294" s="4">
        <v>293</v>
      </c>
      <c r="B294" s="72">
        <v>42069</v>
      </c>
      <c r="C294" s="1">
        <v>665</v>
      </c>
      <c r="D294" s="1">
        <v>247</v>
      </c>
      <c r="E294" s="3">
        <v>238</v>
      </c>
      <c r="F294" s="1">
        <v>76</v>
      </c>
      <c r="G294" s="1">
        <v>3</v>
      </c>
      <c r="H294" s="1">
        <v>102</v>
      </c>
    </row>
    <row r="295" spans="1:8" x14ac:dyDescent="0.25">
      <c r="A295" s="4">
        <v>294</v>
      </c>
      <c r="B295" s="72">
        <v>42068</v>
      </c>
      <c r="C295" s="1">
        <v>727</v>
      </c>
      <c r="D295" s="1">
        <v>130</v>
      </c>
      <c r="E295" s="3">
        <v>264</v>
      </c>
      <c r="F295" s="1">
        <v>48</v>
      </c>
      <c r="G295" s="1">
        <v>3</v>
      </c>
      <c r="H295" s="1">
        <v>60</v>
      </c>
    </row>
    <row r="296" spans="1:8" x14ac:dyDescent="0.25">
      <c r="A296" s="4">
        <v>295</v>
      </c>
      <c r="B296" s="72">
        <v>42067</v>
      </c>
      <c r="C296" s="1">
        <v>754</v>
      </c>
      <c r="D296" s="1">
        <v>127</v>
      </c>
      <c r="E296" s="3">
        <v>255</v>
      </c>
      <c r="F296" s="1">
        <v>83</v>
      </c>
      <c r="G296" s="1">
        <v>14</v>
      </c>
      <c r="H296" s="1">
        <v>83</v>
      </c>
    </row>
    <row r="297" spans="1:8" x14ac:dyDescent="0.25">
      <c r="A297" s="4">
        <v>296</v>
      </c>
      <c r="B297" s="72">
        <v>42066</v>
      </c>
      <c r="C297" s="1">
        <v>692</v>
      </c>
      <c r="D297" s="1">
        <v>248</v>
      </c>
      <c r="E297" s="3">
        <v>209</v>
      </c>
      <c r="F297" s="1">
        <v>87</v>
      </c>
      <c r="G297" s="1">
        <v>11</v>
      </c>
      <c r="H297" s="1">
        <v>91</v>
      </c>
    </row>
    <row r="298" spans="1:8" x14ac:dyDescent="0.25">
      <c r="A298" s="4">
        <v>297</v>
      </c>
      <c r="B298" s="72">
        <v>42065</v>
      </c>
      <c r="C298" s="1">
        <v>702</v>
      </c>
      <c r="D298" s="1">
        <v>256</v>
      </c>
      <c r="E298" s="3">
        <v>218</v>
      </c>
      <c r="F298" s="1">
        <v>61</v>
      </c>
      <c r="G298" s="1">
        <v>6</v>
      </c>
      <c r="H298" s="1">
        <v>69</v>
      </c>
    </row>
    <row r="299" spans="1:8" x14ac:dyDescent="0.25">
      <c r="A299" s="4">
        <v>298</v>
      </c>
      <c r="B299" s="72">
        <v>42064</v>
      </c>
      <c r="C299" s="1">
        <v>702</v>
      </c>
      <c r="D299" s="1">
        <v>256</v>
      </c>
      <c r="E299" s="3">
        <v>218</v>
      </c>
      <c r="F299" s="1">
        <v>61</v>
      </c>
      <c r="G299" s="1">
        <v>6</v>
      </c>
      <c r="H299" s="1">
        <v>69</v>
      </c>
    </row>
    <row r="300" spans="1:8" x14ac:dyDescent="0.25">
      <c r="A300" s="4">
        <v>299</v>
      </c>
      <c r="B300" s="72">
        <v>42063</v>
      </c>
      <c r="C300" s="1">
        <v>1029</v>
      </c>
      <c r="D300" s="1">
        <v>281</v>
      </c>
      <c r="E300" s="3">
        <v>242</v>
      </c>
      <c r="F300" s="1">
        <v>64</v>
      </c>
      <c r="G300" s="1">
        <v>8</v>
      </c>
      <c r="H300" s="1">
        <v>78</v>
      </c>
    </row>
    <row r="301" spans="1:8" x14ac:dyDescent="0.25">
      <c r="A301" s="4">
        <v>300</v>
      </c>
      <c r="B301" s="72">
        <v>42062</v>
      </c>
      <c r="C301" s="1">
        <v>717</v>
      </c>
      <c r="D301" s="1">
        <v>249</v>
      </c>
      <c r="E301" s="3">
        <v>194</v>
      </c>
      <c r="F301" s="1">
        <v>66</v>
      </c>
      <c r="G301" s="1">
        <v>3</v>
      </c>
      <c r="H301" s="1">
        <v>85</v>
      </c>
    </row>
    <row r="302" spans="1:8" x14ac:dyDescent="0.25">
      <c r="A302" s="4">
        <v>301</v>
      </c>
      <c r="B302" s="72">
        <v>42061</v>
      </c>
      <c r="C302" s="1">
        <v>637</v>
      </c>
      <c r="D302" s="1">
        <v>260</v>
      </c>
      <c r="E302" s="3">
        <v>181</v>
      </c>
      <c r="F302" s="1">
        <v>56</v>
      </c>
      <c r="G302" s="1">
        <v>2</v>
      </c>
      <c r="H302" s="1">
        <v>73</v>
      </c>
    </row>
    <row r="303" spans="1:8" x14ac:dyDescent="0.25">
      <c r="A303" s="4">
        <v>302</v>
      </c>
      <c r="B303" s="72">
        <v>42060</v>
      </c>
      <c r="C303" s="1">
        <v>688</v>
      </c>
      <c r="D303" s="1">
        <v>121</v>
      </c>
      <c r="E303" s="3">
        <v>274</v>
      </c>
      <c r="F303" s="1">
        <v>39</v>
      </c>
      <c r="G303" s="1">
        <v>6</v>
      </c>
      <c r="H303" s="1">
        <v>46</v>
      </c>
    </row>
    <row r="304" spans="1:8" x14ac:dyDescent="0.25">
      <c r="A304" s="4">
        <v>303</v>
      </c>
      <c r="B304" s="72">
        <v>42059</v>
      </c>
      <c r="C304" s="1">
        <v>849</v>
      </c>
      <c r="D304" s="1">
        <v>157</v>
      </c>
      <c r="E304" s="3">
        <v>368</v>
      </c>
      <c r="F304" s="1">
        <v>42</v>
      </c>
      <c r="G304" s="1">
        <v>2</v>
      </c>
      <c r="H304" s="1">
        <v>61</v>
      </c>
    </row>
    <row r="305" spans="1:8" x14ac:dyDescent="0.25">
      <c r="A305" s="4">
        <v>304</v>
      </c>
      <c r="B305" s="72">
        <v>42058</v>
      </c>
      <c r="C305" s="1">
        <v>708</v>
      </c>
      <c r="D305" s="1">
        <v>274</v>
      </c>
      <c r="E305" s="3">
        <v>201</v>
      </c>
      <c r="F305" s="1">
        <v>62</v>
      </c>
      <c r="G305" s="1">
        <v>8</v>
      </c>
      <c r="H305" s="1">
        <v>71</v>
      </c>
    </row>
    <row r="306" spans="1:8" x14ac:dyDescent="0.25">
      <c r="A306" s="4">
        <v>305</v>
      </c>
      <c r="B306" s="72">
        <v>42057</v>
      </c>
      <c r="C306" s="1">
        <v>698</v>
      </c>
      <c r="D306" s="1">
        <v>287</v>
      </c>
      <c r="E306" s="3">
        <v>177</v>
      </c>
      <c r="F306" s="1">
        <v>55</v>
      </c>
      <c r="G306" s="1">
        <v>5</v>
      </c>
      <c r="H306" s="1">
        <v>63</v>
      </c>
    </row>
    <row r="307" spans="1:8" x14ac:dyDescent="0.25">
      <c r="A307" s="4">
        <v>306</v>
      </c>
      <c r="B307" s="72">
        <v>42056</v>
      </c>
      <c r="C307" s="1">
        <v>630</v>
      </c>
      <c r="D307" s="1">
        <v>276</v>
      </c>
      <c r="E307" s="3">
        <v>189</v>
      </c>
      <c r="F307" s="1">
        <v>60</v>
      </c>
      <c r="G307" s="1">
        <v>3</v>
      </c>
      <c r="H307" s="1">
        <v>72</v>
      </c>
    </row>
    <row r="308" spans="1:8" x14ac:dyDescent="0.25">
      <c r="A308" s="4">
        <v>307</v>
      </c>
      <c r="B308" s="72">
        <v>42055</v>
      </c>
      <c r="C308" s="1">
        <v>542</v>
      </c>
      <c r="D308" s="1">
        <v>255</v>
      </c>
      <c r="E308" s="3">
        <v>121</v>
      </c>
      <c r="F308" s="1">
        <v>87</v>
      </c>
      <c r="G308" s="1">
        <v>10</v>
      </c>
      <c r="H308" s="1">
        <v>114</v>
      </c>
    </row>
    <row r="309" spans="1:8" x14ac:dyDescent="0.25">
      <c r="A309" s="4">
        <v>308</v>
      </c>
      <c r="B309" s="72">
        <v>42054</v>
      </c>
      <c r="C309" s="1">
        <v>572</v>
      </c>
      <c r="D309" s="1">
        <v>258</v>
      </c>
      <c r="E309" s="3">
        <v>174</v>
      </c>
      <c r="F309" s="1">
        <v>85</v>
      </c>
      <c r="G309" s="1">
        <v>5</v>
      </c>
      <c r="H309" s="1">
        <v>107</v>
      </c>
    </row>
    <row r="310" spans="1:8" x14ac:dyDescent="0.25">
      <c r="A310" s="4">
        <v>309</v>
      </c>
      <c r="B310" s="72">
        <v>42053</v>
      </c>
      <c r="C310" s="1">
        <v>715</v>
      </c>
      <c r="D310" s="1">
        <v>149</v>
      </c>
      <c r="E310" s="3">
        <v>260</v>
      </c>
      <c r="F310" s="1">
        <v>47</v>
      </c>
      <c r="G310" s="1">
        <v>3</v>
      </c>
      <c r="H310" s="1">
        <v>61</v>
      </c>
    </row>
    <row r="311" spans="1:8" x14ac:dyDescent="0.25">
      <c r="A311" s="4">
        <v>310</v>
      </c>
      <c r="B311" s="72">
        <v>42052</v>
      </c>
      <c r="C311" s="1">
        <v>669</v>
      </c>
      <c r="D311" s="1">
        <v>189</v>
      </c>
      <c r="E311" s="3">
        <v>240</v>
      </c>
      <c r="F311" s="1">
        <v>85</v>
      </c>
      <c r="G311" s="1">
        <v>7</v>
      </c>
      <c r="H311" s="1">
        <v>117</v>
      </c>
    </row>
    <row r="312" spans="1:8" x14ac:dyDescent="0.25">
      <c r="A312" s="4">
        <v>311</v>
      </c>
      <c r="B312" s="72">
        <v>42051</v>
      </c>
      <c r="C312" s="1">
        <v>665</v>
      </c>
      <c r="D312" s="1">
        <v>331</v>
      </c>
      <c r="E312" s="3">
        <v>201</v>
      </c>
      <c r="F312" s="1">
        <v>63</v>
      </c>
      <c r="G312" s="1">
        <v>3</v>
      </c>
      <c r="H312" s="1">
        <v>80</v>
      </c>
    </row>
    <row r="313" spans="1:8" x14ac:dyDescent="0.25">
      <c r="A313" s="4">
        <v>312</v>
      </c>
      <c r="B313" s="72">
        <v>42050</v>
      </c>
      <c r="C313" s="1">
        <v>597</v>
      </c>
      <c r="D313" s="1">
        <v>273</v>
      </c>
      <c r="E313" s="3">
        <v>151</v>
      </c>
      <c r="F313" s="1">
        <v>83</v>
      </c>
      <c r="G313" s="1">
        <v>7</v>
      </c>
      <c r="H313" s="1">
        <v>88</v>
      </c>
    </row>
    <row r="314" spans="1:8" x14ac:dyDescent="0.25">
      <c r="A314" s="4">
        <v>313</v>
      </c>
      <c r="B314" s="72">
        <v>42049</v>
      </c>
      <c r="C314" s="1">
        <v>619</v>
      </c>
      <c r="D314" s="1">
        <v>297</v>
      </c>
      <c r="E314" s="3">
        <v>137</v>
      </c>
      <c r="F314" s="1">
        <v>67</v>
      </c>
      <c r="G314" s="1">
        <v>2</v>
      </c>
      <c r="H314" s="1">
        <v>76</v>
      </c>
    </row>
    <row r="315" spans="1:8" x14ac:dyDescent="0.25">
      <c r="A315" s="4">
        <v>314</v>
      </c>
      <c r="B315" s="72">
        <v>42048</v>
      </c>
      <c r="C315" s="1">
        <v>621</v>
      </c>
      <c r="D315" s="1">
        <v>294</v>
      </c>
      <c r="E315" s="3">
        <v>165</v>
      </c>
      <c r="F315" s="1">
        <v>69</v>
      </c>
      <c r="G315" s="1">
        <v>4</v>
      </c>
      <c r="H315" s="1">
        <v>76</v>
      </c>
    </row>
    <row r="316" spans="1:8" x14ac:dyDescent="0.25">
      <c r="A316" s="4">
        <v>315</v>
      </c>
      <c r="B316" s="72">
        <v>42047</v>
      </c>
      <c r="C316" s="1">
        <v>660</v>
      </c>
      <c r="D316" s="1">
        <v>283</v>
      </c>
      <c r="E316" s="3">
        <v>197</v>
      </c>
      <c r="F316" s="1">
        <v>68</v>
      </c>
      <c r="G316" s="1">
        <v>9</v>
      </c>
      <c r="H316" s="1">
        <v>79</v>
      </c>
    </row>
    <row r="317" spans="1:8" x14ac:dyDescent="0.25">
      <c r="A317" s="4">
        <v>316</v>
      </c>
      <c r="B317" s="72">
        <v>42046</v>
      </c>
      <c r="C317" s="1">
        <v>625</v>
      </c>
      <c r="D317" s="1">
        <v>145</v>
      </c>
      <c r="E317" s="3">
        <v>209</v>
      </c>
      <c r="F317" s="1">
        <v>39</v>
      </c>
      <c r="G317" s="1">
        <v>4</v>
      </c>
      <c r="H317" s="1">
        <v>50</v>
      </c>
    </row>
    <row r="318" spans="1:8" x14ac:dyDescent="0.25">
      <c r="A318" s="4">
        <v>317</v>
      </c>
      <c r="B318" s="72">
        <v>42045</v>
      </c>
      <c r="C318" s="1">
        <v>675</v>
      </c>
      <c r="D318" s="1">
        <v>165</v>
      </c>
      <c r="E318" s="3">
        <v>262</v>
      </c>
      <c r="F318" s="1">
        <v>52</v>
      </c>
      <c r="G318" s="1">
        <v>4</v>
      </c>
      <c r="H318" s="1">
        <v>70</v>
      </c>
    </row>
    <row r="319" spans="1:8" x14ac:dyDescent="0.25">
      <c r="A319" s="4">
        <v>318</v>
      </c>
      <c r="B319" s="72">
        <v>42044</v>
      </c>
      <c r="C319" s="1">
        <v>597</v>
      </c>
      <c r="D319" s="1">
        <v>247</v>
      </c>
      <c r="E319" s="3">
        <v>174</v>
      </c>
      <c r="F319" s="1">
        <v>99</v>
      </c>
      <c r="G319" s="1">
        <v>7</v>
      </c>
      <c r="H319" s="1">
        <v>111</v>
      </c>
    </row>
    <row r="320" spans="1:8" x14ac:dyDescent="0.25">
      <c r="A320" s="4">
        <v>319</v>
      </c>
      <c r="B320" s="72">
        <v>42043</v>
      </c>
      <c r="C320" s="1">
        <v>647</v>
      </c>
      <c r="D320" s="1">
        <v>300</v>
      </c>
      <c r="E320" s="3">
        <v>161</v>
      </c>
      <c r="F320" s="1">
        <v>56</v>
      </c>
      <c r="G320" s="1">
        <v>7</v>
      </c>
      <c r="H320" s="1">
        <v>62</v>
      </c>
    </row>
    <row r="321" spans="1:8" x14ac:dyDescent="0.25">
      <c r="A321" s="4">
        <v>320</v>
      </c>
      <c r="B321" s="72">
        <v>42042</v>
      </c>
      <c r="C321" s="1">
        <v>624</v>
      </c>
      <c r="D321" s="1">
        <v>248</v>
      </c>
      <c r="E321" s="3">
        <v>151</v>
      </c>
      <c r="F321" s="1">
        <v>58</v>
      </c>
      <c r="G321" s="1">
        <v>2</v>
      </c>
      <c r="H321" s="1">
        <v>69</v>
      </c>
    </row>
    <row r="322" spans="1:8" x14ac:dyDescent="0.25">
      <c r="A322" s="4">
        <v>321</v>
      </c>
      <c r="B322" s="72">
        <v>42041</v>
      </c>
      <c r="C322" s="1">
        <v>619</v>
      </c>
      <c r="D322" s="1">
        <v>267</v>
      </c>
      <c r="E322" s="3">
        <v>154</v>
      </c>
      <c r="F322" s="1">
        <v>54</v>
      </c>
      <c r="G322" s="1">
        <v>1</v>
      </c>
      <c r="H322" s="1">
        <v>69</v>
      </c>
    </row>
    <row r="323" spans="1:8" x14ac:dyDescent="0.25">
      <c r="A323" s="4">
        <v>322</v>
      </c>
      <c r="B323" s="72">
        <v>42040</v>
      </c>
      <c r="C323" s="1">
        <v>636</v>
      </c>
      <c r="D323" s="1">
        <v>259</v>
      </c>
      <c r="E323" s="3">
        <v>207</v>
      </c>
      <c r="F323" s="1">
        <v>65</v>
      </c>
      <c r="G323" s="1">
        <v>5</v>
      </c>
      <c r="H323" s="1">
        <v>77</v>
      </c>
    </row>
    <row r="324" spans="1:8" x14ac:dyDescent="0.25">
      <c r="A324" s="4">
        <v>323</v>
      </c>
      <c r="B324" s="72">
        <v>42039</v>
      </c>
      <c r="C324" s="1">
        <v>735</v>
      </c>
      <c r="D324" s="1">
        <v>129</v>
      </c>
      <c r="E324" s="3">
        <v>252</v>
      </c>
      <c r="F324" s="1">
        <v>40</v>
      </c>
      <c r="G324" s="1">
        <v>6</v>
      </c>
      <c r="H324" s="1">
        <v>52</v>
      </c>
    </row>
    <row r="325" spans="1:8" x14ac:dyDescent="0.25">
      <c r="A325" s="4">
        <v>324</v>
      </c>
      <c r="B325" s="72">
        <v>42038</v>
      </c>
      <c r="C325" s="1">
        <v>700</v>
      </c>
      <c r="D325" s="1">
        <v>168</v>
      </c>
      <c r="E325" s="3">
        <v>222</v>
      </c>
      <c r="F325" s="1">
        <v>54</v>
      </c>
      <c r="G325" s="1">
        <v>6</v>
      </c>
      <c r="H325" s="1">
        <v>56</v>
      </c>
    </row>
    <row r="326" spans="1:8" x14ac:dyDescent="0.25">
      <c r="A326" s="4">
        <v>325</v>
      </c>
      <c r="B326" s="72">
        <v>42037</v>
      </c>
      <c r="C326" s="1">
        <v>685</v>
      </c>
      <c r="D326" s="1">
        <v>297</v>
      </c>
      <c r="E326" s="3">
        <v>212</v>
      </c>
      <c r="F326" s="1">
        <v>64</v>
      </c>
      <c r="G326" s="1">
        <v>3</v>
      </c>
      <c r="H326" s="1">
        <v>87</v>
      </c>
    </row>
    <row r="327" spans="1:8" x14ac:dyDescent="0.25">
      <c r="A327" s="4">
        <v>326</v>
      </c>
      <c r="B327" s="72">
        <v>42036</v>
      </c>
      <c r="C327" s="1">
        <v>655</v>
      </c>
      <c r="D327" s="1">
        <v>286</v>
      </c>
      <c r="E327" s="3">
        <v>161</v>
      </c>
      <c r="F327" s="1">
        <v>74</v>
      </c>
      <c r="G327" s="1">
        <v>0</v>
      </c>
      <c r="H327" s="1">
        <v>92</v>
      </c>
    </row>
    <row r="328" spans="1:8" x14ac:dyDescent="0.25">
      <c r="A328" s="4">
        <v>327</v>
      </c>
      <c r="B328" s="72">
        <v>42035</v>
      </c>
      <c r="C328" s="1">
        <v>598</v>
      </c>
      <c r="D328" s="1">
        <v>290</v>
      </c>
      <c r="E328" s="3">
        <v>150</v>
      </c>
      <c r="F328" s="1">
        <v>99</v>
      </c>
      <c r="G328" s="1">
        <v>9</v>
      </c>
      <c r="H328" s="1">
        <v>122</v>
      </c>
    </row>
    <row r="329" spans="1:8" x14ac:dyDescent="0.25">
      <c r="A329" s="4">
        <v>328</v>
      </c>
      <c r="B329" s="72">
        <v>42034</v>
      </c>
      <c r="C329" s="1">
        <v>684</v>
      </c>
      <c r="D329" s="1">
        <v>332</v>
      </c>
      <c r="E329" s="3">
        <v>177</v>
      </c>
      <c r="F329" s="1">
        <v>58</v>
      </c>
      <c r="G329" s="1">
        <v>7</v>
      </c>
      <c r="H329" s="1">
        <v>61</v>
      </c>
    </row>
    <row r="330" spans="1:8" x14ac:dyDescent="0.25">
      <c r="A330" s="4">
        <v>329</v>
      </c>
      <c r="B330" s="72">
        <v>42033</v>
      </c>
      <c r="C330" s="1">
        <v>682</v>
      </c>
      <c r="D330" s="1">
        <v>283</v>
      </c>
      <c r="E330" s="3">
        <v>206</v>
      </c>
      <c r="F330" s="1">
        <v>72</v>
      </c>
      <c r="G330" s="1">
        <v>6</v>
      </c>
      <c r="H330" s="1">
        <v>94</v>
      </c>
    </row>
    <row r="331" spans="1:8" x14ac:dyDescent="0.25">
      <c r="A331" s="4">
        <v>330</v>
      </c>
      <c r="B331" s="72">
        <v>42032</v>
      </c>
      <c r="C331" s="1">
        <v>753</v>
      </c>
      <c r="D331" s="1">
        <v>134</v>
      </c>
      <c r="E331" s="3">
        <v>326</v>
      </c>
      <c r="F331" s="1">
        <v>65</v>
      </c>
      <c r="G331" s="1">
        <v>6</v>
      </c>
      <c r="H331" s="1">
        <v>82</v>
      </c>
    </row>
    <row r="332" spans="1:8" x14ac:dyDescent="0.25">
      <c r="A332" s="4">
        <v>331</v>
      </c>
      <c r="B332" s="72">
        <v>42031</v>
      </c>
      <c r="C332" s="1">
        <v>708</v>
      </c>
      <c r="D332" s="1">
        <v>177</v>
      </c>
      <c r="E332" s="3">
        <v>284</v>
      </c>
      <c r="F332" s="1">
        <v>55</v>
      </c>
      <c r="G332" s="1">
        <v>9</v>
      </c>
      <c r="H332" s="1">
        <v>60</v>
      </c>
    </row>
    <row r="333" spans="1:8" x14ac:dyDescent="0.25">
      <c r="A333" s="4">
        <v>332</v>
      </c>
      <c r="B333" s="72">
        <v>42030</v>
      </c>
      <c r="C333" s="1">
        <v>860</v>
      </c>
      <c r="D333" s="1">
        <v>285</v>
      </c>
      <c r="E333" s="3">
        <v>357</v>
      </c>
      <c r="F333" s="1">
        <v>68</v>
      </c>
      <c r="G333" s="1">
        <v>6</v>
      </c>
      <c r="H333" s="1">
        <v>81</v>
      </c>
    </row>
    <row r="334" spans="1:8" x14ac:dyDescent="0.25">
      <c r="A334" s="4">
        <v>333</v>
      </c>
      <c r="B334" s="72">
        <v>42029</v>
      </c>
      <c r="C334" s="1">
        <v>539</v>
      </c>
      <c r="D334" s="1">
        <v>259</v>
      </c>
      <c r="E334" s="3">
        <v>140</v>
      </c>
      <c r="F334" s="1">
        <v>76</v>
      </c>
      <c r="G334" s="1">
        <v>6</v>
      </c>
      <c r="H334" s="1">
        <v>105</v>
      </c>
    </row>
    <row r="335" spans="1:8" x14ac:dyDescent="0.25">
      <c r="A335" s="4">
        <v>334</v>
      </c>
      <c r="B335" s="72">
        <v>42028</v>
      </c>
      <c r="C335" s="1">
        <v>667</v>
      </c>
      <c r="D335" s="1">
        <v>358</v>
      </c>
      <c r="E335" s="3">
        <v>157</v>
      </c>
      <c r="F335" s="1">
        <v>55</v>
      </c>
      <c r="G335" s="1">
        <v>4</v>
      </c>
      <c r="H335" s="1">
        <v>58</v>
      </c>
    </row>
    <row r="336" spans="1:8" x14ac:dyDescent="0.25">
      <c r="A336" s="4">
        <v>335</v>
      </c>
      <c r="B336" s="72">
        <v>42027</v>
      </c>
      <c r="C336" s="1">
        <v>668</v>
      </c>
      <c r="D336" s="1">
        <v>295</v>
      </c>
      <c r="E336" s="3">
        <v>158</v>
      </c>
      <c r="F336" s="1">
        <v>56</v>
      </c>
      <c r="G336" s="1">
        <v>4</v>
      </c>
      <c r="H336" s="1">
        <v>63</v>
      </c>
    </row>
    <row r="337" spans="1:8" x14ac:dyDescent="0.25">
      <c r="A337" s="4">
        <v>336</v>
      </c>
      <c r="B337" s="72">
        <v>42026</v>
      </c>
      <c r="C337" s="1">
        <v>571</v>
      </c>
      <c r="D337" s="1">
        <v>278</v>
      </c>
      <c r="E337" s="3">
        <v>166</v>
      </c>
      <c r="F337" s="1">
        <v>71</v>
      </c>
      <c r="G337" s="1">
        <v>5</v>
      </c>
      <c r="H337" s="1">
        <v>81</v>
      </c>
    </row>
    <row r="338" spans="1:8" x14ac:dyDescent="0.25">
      <c r="A338" s="4">
        <v>337</v>
      </c>
      <c r="B338" s="72">
        <v>42025</v>
      </c>
      <c r="C338" s="1">
        <v>609</v>
      </c>
      <c r="D338" s="1">
        <v>144</v>
      </c>
      <c r="E338" s="3">
        <v>225</v>
      </c>
      <c r="F338" s="1">
        <v>46</v>
      </c>
      <c r="G338" s="1">
        <v>6</v>
      </c>
      <c r="H338" s="1">
        <v>59</v>
      </c>
    </row>
    <row r="339" spans="1:8" x14ac:dyDescent="0.25">
      <c r="A339" s="4">
        <v>338</v>
      </c>
      <c r="B339" s="72">
        <v>42024</v>
      </c>
      <c r="C339" s="1">
        <v>637</v>
      </c>
      <c r="D339" s="1">
        <v>168</v>
      </c>
      <c r="E339" s="3">
        <v>226</v>
      </c>
      <c r="F339" s="1">
        <v>70</v>
      </c>
      <c r="G339" s="1">
        <v>6</v>
      </c>
      <c r="H339" s="1">
        <v>72</v>
      </c>
    </row>
    <row r="340" spans="1:8" x14ac:dyDescent="0.25">
      <c r="A340" s="4">
        <v>339</v>
      </c>
      <c r="B340" s="72">
        <v>42023</v>
      </c>
      <c r="C340" s="1">
        <v>554</v>
      </c>
      <c r="D340" s="1">
        <v>299</v>
      </c>
      <c r="E340" s="3">
        <v>138</v>
      </c>
      <c r="F340" s="1">
        <v>100</v>
      </c>
      <c r="G340" s="1">
        <v>5</v>
      </c>
      <c r="H340" s="1">
        <v>109</v>
      </c>
    </row>
    <row r="341" spans="1:8" x14ac:dyDescent="0.25">
      <c r="A341" s="4">
        <v>340</v>
      </c>
      <c r="B341" s="72">
        <v>42022</v>
      </c>
      <c r="C341" s="1">
        <v>704</v>
      </c>
      <c r="D341" s="1">
        <v>345</v>
      </c>
      <c r="E341" s="3">
        <v>164</v>
      </c>
      <c r="F341" s="1">
        <v>58</v>
      </c>
      <c r="G341" s="1">
        <v>3</v>
      </c>
      <c r="H341" s="1">
        <v>72</v>
      </c>
    </row>
    <row r="342" spans="1:8" x14ac:dyDescent="0.25">
      <c r="A342" s="4">
        <v>341</v>
      </c>
      <c r="B342" s="72">
        <v>42021</v>
      </c>
      <c r="C342" s="1">
        <v>584</v>
      </c>
      <c r="D342" s="1">
        <v>273</v>
      </c>
      <c r="E342" s="3">
        <v>123</v>
      </c>
      <c r="F342" s="1">
        <v>66</v>
      </c>
      <c r="G342" s="1">
        <v>7</v>
      </c>
      <c r="H342" s="1">
        <v>74</v>
      </c>
    </row>
    <row r="343" spans="1:8" x14ac:dyDescent="0.25">
      <c r="A343" s="4">
        <v>342</v>
      </c>
      <c r="B343" s="72">
        <v>42020</v>
      </c>
      <c r="C343" s="1">
        <v>574</v>
      </c>
      <c r="D343" s="1">
        <v>281</v>
      </c>
      <c r="E343" s="3">
        <v>143</v>
      </c>
      <c r="F343" s="1">
        <v>70</v>
      </c>
      <c r="G343" s="1">
        <v>9</v>
      </c>
      <c r="H343" s="1">
        <v>76</v>
      </c>
    </row>
    <row r="344" spans="1:8" x14ac:dyDescent="0.25">
      <c r="A344" s="4">
        <v>343</v>
      </c>
      <c r="B344" s="72">
        <v>42019</v>
      </c>
      <c r="C344" s="1">
        <v>540</v>
      </c>
      <c r="D344" s="1">
        <v>231</v>
      </c>
      <c r="E344" s="3">
        <v>158</v>
      </c>
      <c r="F344" s="1">
        <v>71</v>
      </c>
      <c r="G344" s="1">
        <v>4</v>
      </c>
      <c r="H344" s="1">
        <v>97</v>
      </c>
    </row>
    <row r="345" spans="1:8" x14ac:dyDescent="0.25">
      <c r="A345" s="4">
        <v>344</v>
      </c>
      <c r="B345" s="72">
        <v>42018</v>
      </c>
      <c r="C345" s="1">
        <v>577</v>
      </c>
      <c r="D345" s="1">
        <v>133</v>
      </c>
      <c r="E345" s="3">
        <v>186</v>
      </c>
      <c r="F345" s="1">
        <v>34</v>
      </c>
      <c r="G345" s="1">
        <v>3</v>
      </c>
      <c r="H345" s="1">
        <v>41</v>
      </c>
    </row>
    <row r="346" spans="1:8" x14ac:dyDescent="0.25">
      <c r="A346" s="4">
        <v>345</v>
      </c>
      <c r="B346" s="72">
        <v>42017</v>
      </c>
      <c r="C346" s="1">
        <v>487</v>
      </c>
      <c r="D346" s="1">
        <v>148</v>
      </c>
      <c r="E346" s="3">
        <v>157</v>
      </c>
      <c r="F346" s="1">
        <v>58</v>
      </c>
      <c r="G346" s="1">
        <v>5</v>
      </c>
      <c r="H346" s="1">
        <v>71</v>
      </c>
    </row>
    <row r="347" spans="1:8" x14ac:dyDescent="0.25">
      <c r="A347" s="4">
        <v>346</v>
      </c>
      <c r="B347" s="72">
        <v>42016</v>
      </c>
      <c r="C347" s="1">
        <v>573</v>
      </c>
      <c r="D347" s="1">
        <v>266</v>
      </c>
      <c r="E347" s="3">
        <v>129</v>
      </c>
      <c r="F347" s="1">
        <v>60</v>
      </c>
      <c r="G347" s="1">
        <v>3</v>
      </c>
      <c r="H347" s="1">
        <v>81</v>
      </c>
    </row>
    <row r="348" spans="1:8" x14ac:dyDescent="0.25">
      <c r="A348" s="4">
        <v>347</v>
      </c>
      <c r="B348" s="72">
        <v>42015</v>
      </c>
      <c r="C348" s="1">
        <v>553</v>
      </c>
      <c r="D348" s="1">
        <v>298</v>
      </c>
      <c r="E348" s="3">
        <v>113</v>
      </c>
      <c r="F348" s="1">
        <v>69</v>
      </c>
      <c r="G348" s="1">
        <v>4</v>
      </c>
      <c r="H348" s="1">
        <v>71</v>
      </c>
    </row>
    <row r="349" spans="1:8" x14ac:dyDescent="0.25">
      <c r="A349" s="4">
        <v>348</v>
      </c>
      <c r="B349" s="72">
        <v>42014</v>
      </c>
      <c r="C349" s="1">
        <v>499</v>
      </c>
      <c r="D349" s="1">
        <v>289</v>
      </c>
      <c r="E349" s="3">
        <v>99</v>
      </c>
      <c r="F349" s="1">
        <v>60</v>
      </c>
      <c r="G349" s="1">
        <v>1</v>
      </c>
      <c r="H349" s="1">
        <v>81</v>
      </c>
    </row>
    <row r="350" spans="1:8" x14ac:dyDescent="0.25">
      <c r="A350" s="4">
        <v>349</v>
      </c>
      <c r="B350" s="72">
        <v>42013</v>
      </c>
      <c r="C350" s="1">
        <v>503</v>
      </c>
      <c r="D350" s="1">
        <v>318</v>
      </c>
      <c r="E350" s="3">
        <v>97</v>
      </c>
      <c r="F350" s="1">
        <v>32</v>
      </c>
      <c r="G350" s="1">
        <v>2</v>
      </c>
      <c r="H350" s="1">
        <v>38</v>
      </c>
    </row>
    <row r="351" spans="1:8" x14ac:dyDescent="0.25">
      <c r="A351" s="4">
        <v>350</v>
      </c>
      <c r="B351" s="72">
        <v>42012</v>
      </c>
      <c r="C351" s="1">
        <v>547</v>
      </c>
      <c r="D351" s="1">
        <v>241</v>
      </c>
      <c r="E351" s="3">
        <v>127</v>
      </c>
      <c r="F351" s="1">
        <v>56</v>
      </c>
      <c r="G351" s="1">
        <v>5</v>
      </c>
      <c r="H351" s="1">
        <v>59</v>
      </c>
    </row>
    <row r="352" spans="1:8" x14ac:dyDescent="0.25">
      <c r="A352" s="4">
        <v>351</v>
      </c>
      <c r="B352" s="72">
        <v>42011</v>
      </c>
      <c r="C352" s="1">
        <v>499</v>
      </c>
      <c r="D352" s="1">
        <v>148</v>
      </c>
      <c r="E352" s="3">
        <v>195</v>
      </c>
      <c r="F352" s="1">
        <v>27</v>
      </c>
      <c r="G352" s="1">
        <v>2</v>
      </c>
      <c r="H352" s="1">
        <v>34</v>
      </c>
    </row>
    <row r="353" spans="1:8" x14ac:dyDescent="0.25">
      <c r="A353" s="4">
        <v>352</v>
      </c>
      <c r="B353" s="72">
        <v>42010</v>
      </c>
      <c r="C353" s="1">
        <v>566</v>
      </c>
      <c r="D353" s="1">
        <v>139</v>
      </c>
      <c r="E353" s="3">
        <v>171</v>
      </c>
      <c r="F353" s="1">
        <v>48</v>
      </c>
      <c r="G353" s="1">
        <v>3</v>
      </c>
      <c r="H353" s="1">
        <v>59</v>
      </c>
    </row>
    <row r="354" spans="1:8" x14ac:dyDescent="0.25">
      <c r="A354" s="4">
        <v>353</v>
      </c>
      <c r="B354" s="72">
        <v>42009</v>
      </c>
      <c r="C354" s="1">
        <v>530</v>
      </c>
      <c r="D354" s="1">
        <v>263</v>
      </c>
      <c r="E354" s="3">
        <v>148</v>
      </c>
      <c r="F354" s="1">
        <v>88</v>
      </c>
      <c r="G354" s="1">
        <v>4</v>
      </c>
      <c r="H354" s="1">
        <v>110</v>
      </c>
    </row>
    <row r="355" spans="1:8" x14ac:dyDescent="0.25">
      <c r="A355" s="4">
        <v>354</v>
      </c>
      <c r="B355" s="72">
        <v>42008</v>
      </c>
      <c r="C355" s="1">
        <v>590</v>
      </c>
      <c r="D355" s="1">
        <v>311</v>
      </c>
      <c r="E355" s="3">
        <v>150</v>
      </c>
      <c r="F355" s="1">
        <v>69</v>
      </c>
      <c r="G355" s="1">
        <v>5</v>
      </c>
      <c r="H355" s="1">
        <v>76</v>
      </c>
    </row>
    <row r="356" spans="1:8" x14ac:dyDescent="0.25">
      <c r="A356" s="4">
        <v>355</v>
      </c>
      <c r="B356" s="72">
        <v>42007</v>
      </c>
      <c r="C356" s="1">
        <v>549</v>
      </c>
      <c r="D356" s="1">
        <v>281</v>
      </c>
      <c r="E356" s="3">
        <v>118</v>
      </c>
      <c r="F356" s="1">
        <v>84</v>
      </c>
      <c r="G356" s="1">
        <v>4</v>
      </c>
      <c r="H356" s="1">
        <v>92</v>
      </c>
    </row>
    <row r="357" spans="1:8" x14ac:dyDescent="0.25">
      <c r="A357" s="4">
        <v>356</v>
      </c>
      <c r="B357" s="72">
        <v>42006</v>
      </c>
      <c r="C357" s="1">
        <v>543</v>
      </c>
      <c r="D357" s="1">
        <v>253</v>
      </c>
      <c r="E357" s="3">
        <v>129</v>
      </c>
      <c r="F357" s="1">
        <v>116</v>
      </c>
      <c r="G357" s="1">
        <v>5</v>
      </c>
      <c r="H357" s="1">
        <v>131</v>
      </c>
    </row>
    <row r="358" spans="1:8" x14ac:dyDescent="0.25">
      <c r="A358" s="4">
        <v>357</v>
      </c>
      <c r="B358" s="72">
        <v>42005</v>
      </c>
      <c r="C358" s="1">
        <v>468</v>
      </c>
      <c r="D358" s="1">
        <v>233</v>
      </c>
      <c r="E358" s="3">
        <v>121</v>
      </c>
      <c r="F358" s="1">
        <v>84</v>
      </c>
      <c r="G358" s="1">
        <v>6</v>
      </c>
      <c r="H358" s="1">
        <v>108</v>
      </c>
    </row>
    <row r="359" spans="1:8" x14ac:dyDescent="0.25">
      <c r="A359" s="1">
        <v>358</v>
      </c>
      <c r="B359" s="3" t="s">
        <v>0</v>
      </c>
      <c r="C359" s="1">
        <v>572</v>
      </c>
      <c r="D359" s="1">
        <v>178</v>
      </c>
      <c r="E359" s="3">
        <v>180</v>
      </c>
      <c r="F359" s="1">
        <v>51</v>
      </c>
      <c r="G359" s="1">
        <v>4</v>
      </c>
      <c r="H359" s="1">
        <v>69</v>
      </c>
    </row>
    <row r="360" spans="1:8" x14ac:dyDescent="0.25">
      <c r="A360" s="1">
        <v>359</v>
      </c>
      <c r="B360" s="3" t="s">
        <v>1</v>
      </c>
      <c r="C360" s="1">
        <v>580</v>
      </c>
      <c r="D360" s="1">
        <v>165</v>
      </c>
      <c r="E360" s="3">
        <v>191</v>
      </c>
      <c r="F360" s="1">
        <v>84</v>
      </c>
      <c r="G360" s="1">
        <v>8</v>
      </c>
      <c r="H360" s="1">
        <v>108</v>
      </c>
    </row>
    <row r="361" spans="1:8" x14ac:dyDescent="0.25">
      <c r="A361" s="1">
        <v>360</v>
      </c>
      <c r="B361" s="3" t="s">
        <v>2</v>
      </c>
      <c r="C361" s="1">
        <v>554</v>
      </c>
      <c r="D361" s="1">
        <v>234</v>
      </c>
      <c r="E361" s="3">
        <v>145</v>
      </c>
      <c r="F361" s="1">
        <v>107</v>
      </c>
      <c r="G361" s="1">
        <v>11</v>
      </c>
      <c r="H361" s="1">
        <v>121</v>
      </c>
    </row>
    <row r="362" spans="1:8" x14ac:dyDescent="0.25">
      <c r="A362" s="1">
        <v>361</v>
      </c>
      <c r="B362" s="3" t="s">
        <v>3</v>
      </c>
      <c r="C362" s="1">
        <v>493</v>
      </c>
      <c r="D362" s="1">
        <v>266</v>
      </c>
      <c r="E362" s="3">
        <v>129</v>
      </c>
      <c r="F362" s="1">
        <v>47</v>
      </c>
      <c r="G362" s="1">
        <v>5</v>
      </c>
      <c r="H362" s="1">
        <v>54</v>
      </c>
    </row>
    <row r="363" spans="1:8" x14ac:dyDescent="0.25">
      <c r="A363" s="1">
        <v>362</v>
      </c>
      <c r="B363" s="3" t="s">
        <v>4</v>
      </c>
      <c r="C363" s="1">
        <v>351</v>
      </c>
      <c r="D363" s="1">
        <v>165</v>
      </c>
      <c r="E363" s="3">
        <v>110</v>
      </c>
      <c r="F363" s="1">
        <v>32</v>
      </c>
      <c r="G363" s="1">
        <v>3</v>
      </c>
      <c r="H363" s="1">
        <v>43</v>
      </c>
    </row>
    <row r="364" spans="1:8" x14ac:dyDescent="0.25">
      <c r="A364" s="1">
        <v>363</v>
      </c>
      <c r="B364" s="3" t="s">
        <v>5</v>
      </c>
      <c r="C364" s="1">
        <v>395</v>
      </c>
      <c r="D364" s="1">
        <v>274</v>
      </c>
      <c r="E364" s="3">
        <v>96</v>
      </c>
      <c r="F364" s="1">
        <v>59</v>
      </c>
      <c r="G364" s="1">
        <v>7</v>
      </c>
      <c r="H364" s="1">
        <v>71</v>
      </c>
    </row>
    <row r="365" spans="1:8" x14ac:dyDescent="0.25">
      <c r="A365" s="1">
        <v>364</v>
      </c>
      <c r="B365" s="3" t="s">
        <v>6</v>
      </c>
      <c r="C365" s="1">
        <v>317</v>
      </c>
      <c r="D365" s="1">
        <v>235</v>
      </c>
      <c r="E365" s="3">
        <v>78</v>
      </c>
      <c r="F365" s="1">
        <v>31</v>
      </c>
      <c r="G365" s="1">
        <v>3</v>
      </c>
      <c r="H365" s="1">
        <v>44</v>
      </c>
    </row>
    <row r="366" spans="1:8" x14ac:dyDescent="0.25">
      <c r="A366" s="1">
        <v>365</v>
      </c>
      <c r="B366" s="3" t="s">
        <v>7</v>
      </c>
      <c r="C366" s="1">
        <v>352</v>
      </c>
      <c r="D366" s="1">
        <v>117</v>
      </c>
      <c r="E366" s="3">
        <v>106</v>
      </c>
      <c r="F366" s="1">
        <v>22</v>
      </c>
      <c r="G366" s="1">
        <v>2</v>
      </c>
      <c r="H366" s="1">
        <v>24</v>
      </c>
    </row>
    <row r="367" spans="1:8" x14ac:dyDescent="0.25">
      <c r="A367" s="1">
        <v>366</v>
      </c>
      <c r="B367" s="3" t="s">
        <v>8</v>
      </c>
      <c r="C367" s="1">
        <v>345</v>
      </c>
      <c r="D367" s="1">
        <v>123</v>
      </c>
      <c r="E367" s="3">
        <v>129</v>
      </c>
      <c r="F367" s="1">
        <v>30</v>
      </c>
      <c r="G367" s="1">
        <v>3</v>
      </c>
      <c r="H367" s="1">
        <v>37</v>
      </c>
    </row>
    <row r="368" spans="1:8" x14ac:dyDescent="0.25">
      <c r="A368" s="1">
        <v>367</v>
      </c>
      <c r="B368" s="3" t="s">
        <v>9</v>
      </c>
      <c r="C368" s="1">
        <v>764</v>
      </c>
      <c r="D368" s="1">
        <v>118</v>
      </c>
      <c r="E368" s="3">
        <v>285</v>
      </c>
      <c r="F368" s="1">
        <v>40</v>
      </c>
      <c r="G368" s="1">
        <v>11</v>
      </c>
      <c r="H368" s="1">
        <v>38</v>
      </c>
    </row>
    <row r="369" spans="1:8" x14ac:dyDescent="0.25">
      <c r="A369" s="1">
        <v>368</v>
      </c>
      <c r="B369" s="3" t="s">
        <v>10</v>
      </c>
      <c r="C369" s="1">
        <v>374</v>
      </c>
      <c r="D369" s="1">
        <v>178</v>
      </c>
      <c r="E369" s="3">
        <v>117</v>
      </c>
      <c r="F369" s="1">
        <v>46</v>
      </c>
      <c r="G369" s="1">
        <v>6</v>
      </c>
      <c r="H369" s="1">
        <v>53</v>
      </c>
    </row>
    <row r="370" spans="1:8" x14ac:dyDescent="0.25">
      <c r="A370" s="1">
        <v>369</v>
      </c>
      <c r="B370" s="3" t="s">
        <v>11</v>
      </c>
      <c r="C370" s="1">
        <v>491</v>
      </c>
      <c r="D370" s="1">
        <v>265</v>
      </c>
      <c r="E370" s="3">
        <v>139</v>
      </c>
      <c r="F370" s="1">
        <v>56</v>
      </c>
      <c r="G370" s="1">
        <v>3</v>
      </c>
      <c r="H370" s="1">
        <v>60</v>
      </c>
    </row>
    <row r="371" spans="1:8" x14ac:dyDescent="0.25">
      <c r="A371" s="1">
        <v>370</v>
      </c>
      <c r="B371" s="3" t="s">
        <v>12</v>
      </c>
      <c r="C371" s="1">
        <v>507</v>
      </c>
      <c r="D371" s="1">
        <v>307</v>
      </c>
      <c r="E371" s="3">
        <v>149</v>
      </c>
      <c r="F371" s="1">
        <v>67</v>
      </c>
      <c r="G371" s="1">
        <v>8</v>
      </c>
      <c r="H371" s="1">
        <v>82</v>
      </c>
    </row>
    <row r="372" spans="1:8" x14ac:dyDescent="0.25">
      <c r="A372" s="1">
        <v>371</v>
      </c>
      <c r="B372" s="3" t="s">
        <v>13</v>
      </c>
      <c r="C372" s="1">
        <v>569</v>
      </c>
      <c r="D372" s="1">
        <v>263</v>
      </c>
      <c r="E372" s="3">
        <v>222</v>
      </c>
      <c r="F372" s="1">
        <v>72</v>
      </c>
      <c r="G372" s="1">
        <v>7</v>
      </c>
      <c r="H372" s="1">
        <v>81</v>
      </c>
    </row>
    <row r="373" spans="1:8" x14ac:dyDescent="0.25">
      <c r="A373" s="1">
        <v>372</v>
      </c>
      <c r="B373" s="3" t="s">
        <v>14</v>
      </c>
      <c r="C373" s="1">
        <v>573</v>
      </c>
      <c r="D373" s="1">
        <v>131</v>
      </c>
      <c r="E373" s="3">
        <v>207</v>
      </c>
      <c r="F373" s="1">
        <v>66</v>
      </c>
      <c r="G373" s="1">
        <v>10</v>
      </c>
      <c r="H373" s="1">
        <v>75</v>
      </c>
    </row>
    <row r="374" spans="1:8" x14ac:dyDescent="0.25">
      <c r="A374" s="1">
        <v>373</v>
      </c>
      <c r="B374" s="3" t="s">
        <v>15</v>
      </c>
      <c r="C374" s="1">
        <v>466</v>
      </c>
      <c r="D374" s="1">
        <v>80</v>
      </c>
      <c r="E374" s="3">
        <v>203</v>
      </c>
      <c r="F374" s="1">
        <v>52</v>
      </c>
      <c r="G374" s="1">
        <v>9</v>
      </c>
      <c r="H374" s="1">
        <v>66</v>
      </c>
    </row>
    <row r="375" spans="1:8" x14ac:dyDescent="0.25">
      <c r="A375" s="1">
        <v>374</v>
      </c>
      <c r="B375" s="3" t="s">
        <v>16</v>
      </c>
      <c r="C375" s="1">
        <v>380</v>
      </c>
      <c r="D375" s="1">
        <v>80</v>
      </c>
      <c r="E375" s="3">
        <v>153</v>
      </c>
      <c r="F375" s="1">
        <v>39</v>
      </c>
      <c r="G375" s="1">
        <v>1</v>
      </c>
      <c r="H375" s="1">
        <v>74</v>
      </c>
    </row>
    <row r="376" spans="1:8" x14ac:dyDescent="0.25">
      <c r="A376" s="1">
        <v>375</v>
      </c>
      <c r="B376" s="3" t="s">
        <v>17</v>
      </c>
      <c r="C376" s="1">
        <v>516</v>
      </c>
      <c r="D376" s="1">
        <v>170</v>
      </c>
      <c r="E376" s="3">
        <v>210</v>
      </c>
      <c r="F376" s="1">
        <v>72</v>
      </c>
      <c r="G376" s="1">
        <v>4</v>
      </c>
      <c r="H376" s="1">
        <v>95</v>
      </c>
    </row>
    <row r="377" spans="1:8" x14ac:dyDescent="0.25">
      <c r="A377" s="1">
        <v>376</v>
      </c>
      <c r="B377" s="3" t="s">
        <v>18</v>
      </c>
      <c r="C377" s="1">
        <v>653</v>
      </c>
      <c r="D377" s="1">
        <v>256</v>
      </c>
      <c r="E377" s="3">
        <v>207</v>
      </c>
      <c r="F377" s="1">
        <v>109</v>
      </c>
      <c r="G377" s="1">
        <v>12</v>
      </c>
      <c r="H377" s="1">
        <v>123</v>
      </c>
    </row>
    <row r="378" spans="1:8" x14ac:dyDescent="0.25">
      <c r="A378" s="1">
        <v>377</v>
      </c>
      <c r="B378" s="3" t="s">
        <v>19</v>
      </c>
      <c r="C378" s="1">
        <v>583</v>
      </c>
      <c r="D378" s="1">
        <v>266</v>
      </c>
      <c r="E378" s="3">
        <v>183</v>
      </c>
      <c r="F378" s="1">
        <v>133</v>
      </c>
      <c r="G378" s="1">
        <v>12</v>
      </c>
      <c r="H378" s="1">
        <v>146</v>
      </c>
    </row>
    <row r="379" spans="1:8" x14ac:dyDescent="0.25">
      <c r="A379" s="1">
        <v>378</v>
      </c>
      <c r="B379" s="3" t="s">
        <v>20</v>
      </c>
      <c r="C379" s="1">
        <v>598</v>
      </c>
      <c r="D379" s="1">
        <v>223</v>
      </c>
      <c r="E379" s="3">
        <v>234</v>
      </c>
      <c r="F379" s="1">
        <v>129</v>
      </c>
      <c r="G379" s="1">
        <v>17</v>
      </c>
      <c r="H379" s="1">
        <v>137</v>
      </c>
    </row>
    <row r="380" spans="1:8" x14ac:dyDescent="0.25">
      <c r="A380" s="1">
        <v>379</v>
      </c>
      <c r="B380" s="3" t="s">
        <v>21</v>
      </c>
      <c r="C380" s="1">
        <v>702</v>
      </c>
      <c r="D380" s="1">
        <v>129</v>
      </c>
      <c r="E380" s="3">
        <v>258</v>
      </c>
      <c r="F380" s="1">
        <v>72</v>
      </c>
      <c r="G380" s="1">
        <v>5</v>
      </c>
      <c r="H380" s="1">
        <v>101</v>
      </c>
    </row>
    <row r="381" spans="1:8" x14ac:dyDescent="0.25">
      <c r="A381" s="1">
        <v>380</v>
      </c>
      <c r="B381" s="3" t="s">
        <v>22</v>
      </c>
      <c r="C381" s="1">
        <v>706</v>
      </c>
      <c r="D381" s="1">
        <v>167</v>
      </c>
      <c r="E381" s="3">
        <v>272</v>
      </c>
      <c r="F381" s="1">
        <v>96</v>
      </c>
      <c r="G381" s="1">
        <v>9</v>
      </c>
      <c r="H381" s="1">
        <v>112</v>
      </c>
    </row>
    <row r="382" spans="1:8" x14ac:dyDescent="0.25">
      <c r="A382" s="1">
        <v>381</v>
      </c>
      <c r="B382" s="3" t="s">
        <v>23</v>
      </c>
      <c r="C382" s="1">
        <v>604</v>
      </c>
      <c r="D382" s="1">
        <v>249</v>
      </c>
      <c r="E382" s="3">
        <v>177</v>
      </c>
      <c r="F382" s="1">
        <v>169</v>
      </c>
      <c r="G382" s="1">
        <v>13</v>
      </c>
      <c r="H382" s="1">
        <v>179</v>
      </c>
    </row>
    <row r="383" spans="1:8" x14ac:dyDescent="0.25">
      <c r="A383" s="1">
        <v>382</v>
      </c>
      <c r="B383" s="3" t="s">
        <v>24</v>
      </c>
      <c r="C383" s="1">
        <v>548</v>
      </c>
      <c r="D383" s="1">
        <v>246</v>
      </c>
      <c r="E383" s="3">
        <v>166</v>
      </c>
      <c r="F383" s="1">
        <v>128</v>
      </c>
      <c r="G383" s="1">
        <v>14</v>
      </c>
      <c r="H383" s="1">
        <v>136</v>
      </c>
    </row>
    <row r="384" spans="1:8" x14ac:dyDescent="0.25">
      <c r="A384" s="1">
        <v>383</v>
      </c>
      <c r="B384" s="3" t="s">
        <v>25</v>
      </c>
      <c r="C384" s="1">
        <v>574</v>
      </c>
      <c r="D384" s="1">
        <v>247</v>
      </c>
      <c r="E384" s="3">
        <v>156</v>
      </c>
      <c r="F384" s="1">
        <v>97</v>
      </c>
      <c r="G384" s="1">
        <v>7</v>
      </c>
      <c r="H384" s="1">
        <v>104</v>
      </c>
    </row>
    <row r="385" spans="1:8" x14ac:dyDescent="0.25">
      <c r="A385" s="1">
        <v>384</v>
      </c>
      <c r="B385" s="3" t="s">
        <v>26</v>
      </c>
      <c r="C385" s="1">
        <v>558</v>
      </c>
      <c r="D385" s="1">
        <v>259</v>
      </c>
      <c r="E385" s="3">
        <v>164</v>
      </c>
      <c r="F385" s="1">
        <v>98</v>
      </c>
      <c r="G385" s="1">
        <v>10</v>
      </c>
      <c r="H385" s="1">
        <v>99</v>
      </c>
    </row>
    <row r="386" spans="1:8" x14ac:dyDescent="0.25">
      <c r="A386" s="1">
        <v>385</v>
      </c>
      <c r="B386" s="3" t="s">
        <v>27</v>
      </c>
      <c r="C386" s="1">
        <v>552</v>
      </c>
      <c r="D386" s="1">
        <v>243</v>
      </c>
      <c r="E386" s="3">
        <v>190</v>
      </c>
      <c r="F386" s="1">
        <v>97</v>
      </c>
      <c r="G386" s="1">
        <v>8</v>
      </c>
      <c r="H386" s="1">
        <v>105</v>
      </c>
    </row>
    <row r="387" spans="1:8" x14ac:dyDescent="0.25">
      <c r="A387" s="1">
        <v>386</v>
      </c>
      <c r="B387" s="3" t="s">
        <v>28</v>
      </c>
      <c r="C387" s="1">
        <v>606</v>
      </c>
      <c r="D387" s="1">
        <v>120</v>
      </c>
      <c r="E387" s="3">
        <v>233</v>
      </c>
      <c r="F387" s="1">
        <v>73</v>
      </c>
      <c r="G387" s="1">
        <v>10</v>
      </c>
      <c r="H387" s="1">
        <v>86</v>
      </c>
    </row>
    <row r="388" spans="1:8" x14ac:dyDescent="0.25">
      <c r="A388" s="1">
        <v>387</v>
      </c>
      <c r="B388" s="3" t="s">
        <v>29</v>
      </c>
      <c r="C388" s="1">
        <v>663</v>
      </c>
      <c r="D388" s="1">
        <v>139</v>
      </c>
      <c r="E388" s="3">
        <v>232</v>
      </c>
      <c r="F388" s="1">
        <v>92</v>
      </c>
      <c r="G388" s="1">
        <v>16</v>
      </c>
      <c r="H388" s="1">
        <v>107</v>
      </c>
    </row>
    <row r="389" spans="1:8" x14ac:dyDescent="0.25">
      <c r="A389" s="1">
        <v>388</v>
      </c>
      <c r="B389" s="3" t="s">
        <v>30</v>
      </c>
      <c r="C389" s="1">
        <v>569</v>
      </c>
      <c r="D389" s="1">
        <v>276</v>
      </c>
      <c r="E389" s="3">
        <v>172</v>
      </c>
      <c r="F389" s="1">
        <v>124</v>
      </c>
      <c r="G389" s="1">
        <v>11</v>
      </c>
      <c r="H389" s="1">
        <v>147</v>
      </c>
    </row>
    <row r="390" spans="1:8" x14ac:dyDescent="0.25">
      <c r="A390" s="1">
        <v>389</v>
      </c>
      <c r="B390" s="3" t="s">
        <v>31</v>
      </c>
      <c r="C390" s="1">
        <v>620</v>
      </c>
      <c r="D390" s="1">
        <v>272</v>
      </c>
      <c r="E390" s="3">
        <v>175</v>
      </c>
      <c r="F390" s="1">
        <v>120</v>
      </c>
      <c r="G390" s="1">
        <v>10</v>
      </c>
      <c r="H390" s="1">
        <v>123</v>
      </c>
    </row>
    <row r="391" spans="1:8" x14ac:dyDescent="0.25">
      <c r="A391" s="1">
        <v>390</v>
      </c>
      <c r="B391" s="3" t="s">
        <v>32</v>
      </c>
      <c r="C391" s="1">
        <v>573</v>
      </c>
      <c r="D391" s="1">
        <v>249</v>
      </c>
      <c r="E391" s="3">
        <v>166</v>
      </c>
      <c r="F391" s="1">
        <v>96</v>
      </c>
      <c r="G391" s="1">
        <v>10</v>
      </c>
      <c r="H391" s="1">
        <v>101</v>
      </c>
    </row>
    <row r="392" spans="1:8" x14ac:dyDescent="0.25">
      <c r="A392" s="1">
        <v>391</v>
      </c>
      <c r="B392" s="3" t="s">
        <v>33</v>
      </c>
      <c r="C392" s="1">
        <v>666</v>
      </c>
      <c r="D392" s="1">
        <v>278</v>
      </c>
      <c r="E392" s="3">
        <v>200</v>
      </c>
      <c r="F392" s="1">
        <v>83</v>
      </c>
      <c r="G392" s="1">
        <v>10</v>
      </c>
      <c r="H392" s="1">
        <v>84</v>
      </c>
    </row>
    <row r="393" spans="1:8" x14ac:dyDescent="0.25">
      <c r="A393" s="1">
        <v>392</v>
      </c>
      <c r="B393" s="3" t="s">
        <v>34</v>
      </c>
      <c r="C393" s="1">
        <v>632</v>
      </c>
      <c r="D393" s="1">
        <v>300</v>
      </c>
      <c r="E393" s="3">
        <v>182</v>
      </c>
      <c r="F393" s="1">
        <v>89</v>
      </c>
      <c r="G393" s="1">
        <v>4</v>
      </c>
      <c r="H393" s="1">
        <v>98</v>
      </c>
    </row>
    <row r="394" spans="1:8" x14ac:dyDescent="0.25">
      <c r="A394" s="1">
        <v>393</v>
      </c>
      <c r="B394" s="3" t="s">
        <v>35</v>
      </c>
      <c r="C394" s="1">
        <v>642</v>
      </c>
      <c r="D394" s="1">
        <v>292</v>
      </c>
      <c r="E394" s="3">
        <v>190</v>
      </c>
      <c r="F394" s="1">
        <v>128</v>
      </c>
      <c r="G394" s="1">
        <v>10</v>
      </c>
      <c r="H394" s="1">
        <v>144</v>
      </c>
    </row>
    <row r="395" spans="1:8" x14ac:dyDescent="0.25">
      <c r="A395" s="1">
        <v>394</v>
      </c>
      <c r="B395" s="3" t="s">
        <v>36</v>
      </c>
      <c r="C395" s="1">
        <v>580</v>
      </c>
      <c r="D395" s="1">
        <v>285</v>
      </c>
      <c r="E395" s="3">
        <v>168</v>
      </c>
      <c r="F395" s="1">
        <v>95</v>
      </c>
      <c r="G395" s="1">
        <v>7</v>
      </c>
      <c r="H395" s="1">
        <v>107</v>
      </c>
    </row>
    <row r="396" spans="1:8" x14ac:dyDescent="0.25">
      <c r="A396" s="1">
        <v>395</v>
      </c>
      <c r="B396" s="3" t="s">
        <v>37</v>
      </c>
      <c r="C396" s="1">
        <v>550</v>
      </c>
      <c r="D396" s="1">
        <v>234</v>
      </c>
      <c r="E396" s="3">
        <v>233</v>
      </c>
      <c r="F396" s="1">
        <v>106</v>
      </c>
      <c r="G396" s="1">
        <v>17</v>
      </c>
      <c r="H396" s="1">
        <v>108</v>
      </c>
    </row>
    <row r="397" spans="1:8" x14ac:dyDescent="0.25">
      <c r="A397" s="1">
        <v>396</v>
      </c>
      <c r="B397" s="3" t="s">
        <v>38</v>
      </c>
      <c r="C397" s="1">
        <v>775</v>
      </c>
      <c r="D397" s="1">
        <v>144</v>
      </c>
      <c r="E397" s="3">
        <v>351</v>
      </c>
      <c r="F397" s="1">
        <v>65</v>
      </c>
      <c r="G397" s="1">
        <v>6</v>
      </c>
      <c r="H397" s="1">
        <v>68</v>
      </c>
    </row>
    <row r="398" spans="1:8" x14ac:dyDescent="0.25">
      <c r="A398" s="1">
        <v>397</v>
      </c>
      <c r="B398" s="3" t="s">
        <v>39</v>
      </c>
      <c r="C398" s="1">
        <v>930</v>
      </c>
      <c r="D398" s="1">
        <v>141</v>
      </c>
      <c r="E398" s="3">
        <v>472</v>
      </c>
      <c r="F398" s="1">
        <v>84</v>
      </c>
      <c r="G398" s="1">
        <v>11</v>
      </c>
      <c r="H398" s="1">
        <v>96</v>
      </c>
    </row>
    <row r="399" spans="1:8" x14ac:dyDescent="0.25">
      <c r="A399" s="1">
        <v>398</v>
      </c>
      <c r="B399" s="3" t="s">
        <v>40</v>
      </c>
      <c r="C399" s="1">
        <v>496</v>
      </c>
      <c r="D399" s="1">
        <v>213</v>
      </c>
      <c r="E399" s="3">
        <v>157</v>
      </c>
      <c r="F399" s="1">
        <v>86</v>
      </c>
      <c r="G399" s="1">
        <v>9</v>
      </c>
      <c r="H399" s="1">
        <v>93</v>
      </c>
    </row>
    <row r="400" spans="1:8" x14ac:dyDescent="0.25">
      <c r="A400" s="1">
        <v>399</v>
      </c>
      <c r="B400" s="3" t="s">
        <v>41</v>
      </c>
      <c r="C400" s="1">
        <v>565</v>
      </c>
      <c r="D400" s="1">
        <v>263</v>
      </c>
      <c r="E400" s="3">
        <v>144</v>
      </c>
      <c r="F400" s="1">
        <v>68</v>
      </c>
      <c r="G400" s="1">
        <v>5</v>
      </c>
      <c r="H400" s="1">
        <v>80</v>
      </c>
    </row>
    <row r="401" spans="1:8" x14ac:dyDescent="0.25">
      <c r="A401" s="1">
        <v>400</v>
      </c>
      <c r="B401" s="3" t="s">
        <v>42</v>
      </c>
      <c r="C401" s="1">
        <v>517</v>
      </c>
      <c r="D401" s="1">
        <v>243</v>
      </c>
      <c r="E401" s="3">
        <v>130</v>
      </c>
      <c r="F401" s="1">
        <v>73</v>
      </c>
      <c r="G401" s="1">
        <v>4</v>
      </c>
      <c r="H401" s="1">
        <v>83</v>
      </c>
    </row>
    <row r="402" spans="1:8" x14ac:dyDescent="0.25">
      <c r="A402" s="1">
        <v>401</v>
      </c>
      <c r="B402" s="3" t="s">
        <v>43</v>
      </c>
      <c r="C402" s="1">
        <v>540</v>
      </c>
      <c r="D402" s="1">
        <v>249</v>
      </c>
      <c r="E402" s="3">
        <v>124</v>
      </c>
      <c r="F402" s="1">
        <v>75</v>
      </c>
      <c r="G402" s="1">
        <v>1</v>
      </c>
      <c r="H402" s="1">
        <v>91</v>
      </c>
    </row>
    <row r="403" spans="1:8" x14ac:dyDescent="0.25">
      <c r="A403" s="1">
        <v>402</v>
      </c>
      <c r="B403" s="3" t="s">
        <v>44</v>
      </c>
      <c r="C403" s="1">
        <v>566</v>
      </c>
      <c r="D403" s="1">
        <v>242</v>
      </c>
      <c r="E403" s="3">
        <v>188</v>
      </c>
      <c r="F403" s="1">
        <v>83</v>
      </c>
      <c r="G403" s="1">
        <v>7</v>
      </c>
      <c r="H403" s="1">
        <v>106</v>
      </c>
    </row>
    <row r="404" spans="1:8" x14ac:dyDescent="0.25">
      <c r="A404" s="1">
        <v>403</v>
      </c>
      <c r="B404" s="3" t="s">
        <v>45</v>
      </c>
      <c r="C404" s="1">
        <v>664</v>
      </c>
      <c r="D404" s="1">
        <v>138</v>
      </c>
      <c r="E404" s="3">
        <v>268</v>
      </c>
      <c r="F404" s="1">
        <v>55</v>
      </c>
      <c r="G404" s="1">
        <v>5</v>
      </c>
      <c r="H404" s="1">
        <v>73</v>
      </c>
    </row>
    <row r="405" spans="1:8" x14ac:dyDescent="0.25">
      <c r="A405" s="1">
        <v>404</v>
      </c>
      <c r="B405" s="3" t="s">
        <v>46</v>
      </c>
      <c r="C405" s="1">
        <v>710</v>
      </c>
      <c r="D405" s="1">
        <v>169</v>
      </c>
      <c r="E405" s="3">
        <v>271</v>
      </c>
      <c r="F405" s="1">
        <v>95</v>
      </c>
      <c r="G405" s="1">
        <v>14</v>
      </c>
      <c r="H405" s="1">
        <v>101</v>
      </c>
    </row>
    <row r="406" spans="1:8" x14ac:dyDescent="0.25">
      <c r="A406" s="1">
        <v>405</v>
      </c>
      <c r="B406" s="3" t="s">
        <v>47</v>
      </c>
      <c r="C406" s="1">
        <v>589</v>
      </c>
      <c r="D406" s="1">
        <v>258</v>
      </c>
      <c r="E406" s="3">
        <v>175</v>
      </c>
      <c r="F406" s="1">
        <v>125</v>
      </c>
      <c r="G406" s="1">
        <v>9</v>
      </c>
      <c r="H406" s="1">
        <v>139</v>
      </c>
    </row>
    <row r="407" spans="1:8" x14ac:dyDescent="0.25">
      <c r="A407" s="1">
        <v>406</v>
      </c>
      <c r="B407" s="3" t="s">
        <v>48</v>
      </c>
      <c r="C407" s="1">
        <v>622</v>
      </c>
      <c r="D407" s="1">
        <v>249</v>
      </c>
      <c r="E407" s="3">
        <v>157</v>
      </c>
      <c r="F407" s="1">
        <v>110</v>
      </c>
      <c r="G407" s="1">
        <v>5</v>
      </c>
      <c r="H407" s="1">
        <v>118</v>
      </c>
    </row>
    <row r="408" spans="1:8" x14ac:dyDescent="0.25">
      <c r="A408" s="1">
        <v>407</v>
      </c>
      <c r="B408" s="3" t="s">
        <v>49</v>
      </c>
      <c r="C408" s="1">
        <v>572</v>
      </c>
      <c r="D408" s="1">
        <v>251</v>
      </c>
      <c r="E408" s="3">
        <v>137</v>
      </c>
      <c r="F408" s="1">
        <v>101</v>
      </c>
      <c r="G408" s="1">
        <v>6</v>
      </c>
      <c r="H408" s="1">
        <v>106</v>
      </c>
    </row>
    <row r="409" spans="1:8" x14ac:dyDescent="0.25">
      <c r="A409" s="1">
        <v>408</v>
      </c>
      <c r="B409" s="3" t="s">
        <v>50</v>
      </c>
      <c r="C409" s="1">
        <v>518</v>
      </c>
      <c r="D409" s="1">
        <v>250</v>
      </c>
      <c r="E409" s="3">
        <v>142</v>
      </c>
      <c r="F409" s="1">
        <v>109</v>
      </c>
      <c r="G409" s="1">
        <v>7</v>
      </c>
      <c r="H409" s="1">
        <v>128</v>
      </c>
    </row>
    <row r="410" spans="1:8" x14ac:dyDescent="0.25">
      <c r="A410" s="1">
        <v>409</v>
      </c>
      <c r="B410" s="3" t="s">
        <v>51</v>
      </c>
      <c r="C410" s="1">
        <v>580</v>
      </c>
      <c r="D410" s="1">
        <v>244</v>
      </c>
      <c r="E410" s="3">
        <v>213</v>
      </c>
      <c r="F410" s="1">
        <v>124</v>
      </c>
      <c r="G410" s="1">
        <v>11</v>
      </c>
      <c r="H410" s="1">
        <v>142</v>
      </c>
    </row>
    <row r="411" spans="1:8" x14ac:dyDescent="0.25">
      <c r="A411" s="1">
        <v>410</v>
      </c>
      <c r="B411" s="3" t="s">
        <v>52</v>
      </c>
      <c r="C411" s="1">
        <v>642</v>
      </c>
      <c r="D411" s="1">
        <v>133</v>
      </c>
      <c r="E411" s="3">
        <v>266</v>
      </c>
      <c r="F411" s="1">
        <v>81</v>
      </c>
      <c r="G411" s="1">
        <v>5</v>
      </c>
      <c r="H411" s="1">
        <v>98</v>
      </c>
    </row>
    <row r="412" spans="1:8" x14ac:dyDescent="0.25">
      <c r="A412" s="1">
        <v>411</v>
      </c>
      <c r="B412" s="3" t="s">
        <v>53</v>
      </c>
      <c r="C412" s="1">
        <v>682</v>
      </c>
      <c r="D412" s="1">
        <v>142</v>
      </c>
      <c r="E412" s="3">
        <v>257</v>
      </c>
      <c r="F412" s="1">
        <v>67</v>
      </c>
      <c r="G412" s="1">
        <v>10</v>
      </c>
      <c r="H412" s="1">
        <v>67</v>
      </c>
    </row>
    <row r="413" spans="1:8" x14ac:dyDescent="0.25">
      <c r="A413" s="1">
        <v>412</v>
      </c>
      <c r="B413" s="3" t="s">
        <v>54</v>
      </c>
      <c r="C413" s="1">
        <v>635</v>
      </c>
      <c r="D413" s="1">
        <v>275</v>
      </c>
      <c r="E413" s="3">
        <v>242</v>
      </c>
      <c r="F413" s="1">
        <v>88</v>
      </c>
      <c r="G413" s="1">
        <v>7</v>
      </c>
      <c r="H413" s="1">
        <v>109</v>
      </c>
    </row>
    <row r="414" spans="1:8" x14ac:dyDescent="0.25">
      <c r="A414" s="1">
        <v>413</v>
      </c>
      <c r="B414" s="3" t="s">
        <v>55</v>
      </c>
      <c r="C414" s="1">
        <v>738</v>
      </c>
      <c r="D414" s="1">
        <v>271</v>
      </c>
      <c r="E414" s="3">
        <v>246</v>
      </c>
      <c r="F414" s="1">
        <v>73</v>
      </c>
      <c r="G414" s="1">
        <v>4</v>
      </c>
      <c r="H414" s="1">
        <v>95</v>
      </c>
    </row>
    <row r="415" spans="1:8" x14ac:dyDescent="0.25">
      <c r="A415" s="1">
        <v>414</v>
      </c>
      <c r="B415" s="3" t="s">
        <v>56</v>
      </c>
      <c r="C415" s="1">
        <v>771</v>
      </c>
      <c r="D415" s="1">
        <v>161</v>
      </c>
      <c r="E415" s="3">
        <v>300</v>
      </c>
      <c r="F415" s="1">
        <v>76</v>
      </c>
      <c r="G415" s="1">
        <v>5</v>
      </c>
      <c r="H415" s="1">
        <v>88</v>
      </c>
    </row>
    <row r="416" spans="1:8" x14ac:dyDescent="0.25">
      <c r="A416" s="1">
        <v>415</v>
      </c>
      <c r="B416" s="3" t="s">
        <v>57</v>
      </c>
      <c r="C416" s="1">
        <v>638</v>
      </c>
      <c r="D416" s="1">
        <v>247</v>
      </c>
      <c r="E416" s="3">
        <v>177</v>
      </c>
      <c r="F416" s="1">
        <v>123</v>
      </c>
      <c r="G416" s="1">
        <v>10</v>
      </c>
      <c r="H416" s="1">
        <v>147</v>
      </c>
    </row>
    <row r="417" spans="1:8" x14ac:dyDescent="0.25">
      <c r="A417" s="1">
        <v>416</v>
      </c>
      <c r="B417" s="3" t="s">
        <v>58</v>
      </c>
      <c r="C417" s="1">
        <v>602</v>
      </c>
      <c r="D417" s="1">
        <v>234</v>
      </c>
      <c r="E417" s="3">
        <v>219</v>
      </c>
      <c r="F417" s="1">
        <v>91</v>
      </c>
      <c r="G417" s="1">
        <v>13</v>
      </c>
      <c r="H417" s="1">
        <v>133</v>
      </c>
    </row>
    <row r="418" spans="1:8" x14ac:dyDescent="0.25">
      <c r="A418" s="1">
        <v>417</v>
      </c>
      <c r="B418" s="3" t="s">
        <v>59</v>
      </c>
      <c r="C418" s="1">
        <v>764</v>
      </c>
      <c r="D418" s="1">
        <v>124</v>
      </c>
      <c r="E418" s="3">
        <v>305</v>
      </c>
      <c r="F418" s="1">
        <v>66</v>
      </c>
      <c r="G418" s="1">
        <v>6</v>
      </c>
      <c r="H418" s="1">
        <v>85</v>
      </c>
    </row>
    <row r="419" spans="1:8" x14ac:dyDescent="0.25">
      <c r="A419" s="1">
        <v>418</v>
      </c>
      <c r="B419" s="3" t="s">
        <v>60</v>
      </c>
      <c r="C419" s="1">
        <v>702</v>
      </c>
      <c r="D419" s="1">
        <v>137</v>
      </c>
      <c r="E419" s="3">
        <v>281</v>
      </c>
      <c r="F419" s="1">
        <v>99</v>
      </c>
      <c r="G419" s="1">
        <v>5</v>
      </c>
      <c r="H419" s="1">
        <v>150</v>
      </c>
    </row>
    <row r="420" spans="1:8" x14ac:dyDescent="0.25">
      <c r="A420" s="1">
        <v>419</v>
      </c>
      <c r="B420" s="3" t="s">
        <v>61</v>
      </c>
      <c r="C420" s="1">
        <v>643</v>
      </c>
      <c r="D420" s="1">
        <v>264</v>
      </c>
      <c r="E420" s="3">
        <v>196</v>
      </c>
      <c r="F420" s="1">
        <v>81</v>
      </c>
      <c r="G420" s="1">
        <v>6</v>
      </c>
      <c r="H420" s="1">
        <v>89</v>
      </c>
    </row>
    <row r="421" spans="1:8" x14ac:dyDescent="0.25">
      <c r="A421" s="1">
        <v>420</v>
      </c>
      <c r="B421" s="3" t="s">
        <v>62</v>
      </c>
      <c r="C421" s="1">
        <v>581</v>
      </c>
      <c r="D421" s="1">
        <v>266</v>
      </c>
      <c r="E421" s="3">
        <v>161</v>
      </c>
      <c r="F421" s="1">
        <v>61</v>
      </c>
      <c r="G421" s="1">
        <v>2</v>
      </c>
      <c r="H421" s="1">
        <v>67</v>
      </c>
    </row>
    <row r="422" spans="1:8" x14ac:dyDescent="0.25">
      <c r="A422" s="1">
        <v>421</v>
      </c>
      <c r="B422" s="3" t="s">
        <v>63</v>
      </c>
      <c r="C422" s="1">
        <v>606</v>
      </c>
      <c r="D422" s="1">
        <v>278</v>
      </c>
      <c r="E422" s="3">
        <v>175</v>
      </c>
      <c r="F422" s="1">
        <v>69</v>
      </c>
      <c r="G422" s="1">
        <v>5</v>
      </c>
      <c r="H422" s="1">
        <v>86</v>
      </c>
    </row>
    <row r="423" spans="1:8" x14ac:dyDescent="0.25">
      <c r="A423" s="1">
        <v>422</v>
      </c>
      <c r="B423" s="3" t="s">
        <v>64</v>
      </c>
      <c r="C423" s="1">
        <v>549</v>
      </c>
      <c r="D423" s="1">
        <v>236</v>
      </c>
      <c r="E423" s="3">
        <v>182</v>
      </c>
      <c r="F423" s="1">
        <v>79</v>
      </c>
      <c r="G423" s="1">
        <v>10</v>
      </c>
      <c r="H423" s="1">
        <v>83</v>
      </c>
    </row>
    <row r="424" spans="1:8" x14ac:dyDescent="0.25">
      <c r="A424" s="1">
        <v>423</v>
      </c>
      <c r="B424" s="3" t="s">
        <v>65</v>
      </c>
      <c r="C424" s="1">
        <v>609</v>
      </c>
      <c r="D424" s="1">
        <v>284</v>
      </c>
      <c r="E424" s="3">
        <v>209</v>
      </c>
      <c r="F424" s="1">
        <v>69</v>
      </c>
      <c r="G424" s="1">
        <v>6</v>
      </c>
      <c r="H424" s="1">
        <v>75</v>
      </c>
    </row>
    <row r="425" spans="1:8" x14ac:dyDescent="0.25">
      <c r="A425" s="1">
        <v>424</v>
      </c>
      <c r="B425" s="3" t="s">
        <v>66</v>
      </c>
      <c r="C425" s="1">
        <v>623</v>
      </c>
      <c r="D425" s="1">
        <v>145</v>
      </c>
      <c r="E425" s="3">
        <v>270</v>
      </c>
      <c r="F425" s="1">
        <v>56</v>
      </c>
      <c r="G425" s="1">
        <v>8</v>
      </c>
      <c r="H425" s="1">
        <v>71</v>
      </c>
    </row>
    <row r="426" spans="1:8" x14ac:dyDescent="0.25">
      <c r="A426" s="1">
        <v>425</v>
      </c>
      <c r="B426" s="3" t="s">
        <v>67</v>
      </c>
      <c r="C426" s="1">
        <v>729</v>
      </c>
      <c r="D426" s="1">
        <v>185</v>
      </c>
      <c r="E426" s="3">
        <v>310</v>
      </c>
      <c r="F426" s="1">
        <v>85</v>
      </c>
      <c r="G426" s="1">
        <v>12</v>
      </c>
      <c r="H426" s="1">
        <v>102</v>
      </c>
    </row>
    <row r="427" spans="1:8" x14ac:dyDescent="0.25">
      <c r="A427" s="1">
        <v>426</v>
      </c>
      <c r="B427" s="3" t="s">
        <v>68</v>
      </c>
      <c r="C427" s="1">
        <v>654</v>
      </c>
      <c r="D427" s="1">
        <v>267</v>
      </c>
      <c r="E427" s="3">
        <v>234</v>
      </c>
      <c r="F427" s="1">
        <v>84</v>
      </c>
      <c r="G427" s="1">
        <v>10</v>
      </c>
      <c r="H427" s="1">
        <v>92</v>
      </c>
    </row>
    <row r="428" spans="1:8" x14ac:dyDescent="0.25">
      <c r="A428" s="1">
        <v>427</v>
      </c>
      <c r="B428" s="3" t="s">
        <v>69</v>
      </c>
      <c r="C428" s="1">
        <v>594</v>
      </c>
      <c r="D428" s="1">
        <v>291</v>
      </c>
      <c r="E428" s="3">
        <v>176</v>
      </c>
      <c r="F428" s="1">
        <v>82</v>
      </c>
      <c r="G428" s="1">
        <v>6</v>
      </c>
      <c r="H428" s="1">
        <v>91</v>
      </c>
    </row>
    <row r="429" spans="1:8" x14ac:dyDescent="0.25">
      <c r="A429" s="1">
        <v>428</v>
      </c>
      <c r="B429" s="3" t="s">
        <v>70</v>
      </c>
      <c r="C429" s="1">
        <v>575</v>
      </c>
      <c r="D429" s="1">
        <v>234</v>
      </c>
      <c r="E429" s="3">
        <v>177</v>
      </c>
      <c r="F429" s="1">
        <v>78</v>
      </c>
      <c r="G429" s="1">
        <v>4</v>
      </c>
      <c r="H429" s="1">
        <v>95</v>
      </c>
    </row>
    <row r="430" spans="1:8" x14ac:dyDescent="0.25">
      <c r="A430" s="1">
        <v>429</v>
      </c>
      <c r="B430" s="3" t="s">
        <v>71</v>
      </c>
      <c r="C430" s="1">
        <v>618</v>
      </c>
      <c r="D430" s="1">
        <v>218</v>
      </c>
      <c r="E430" s="3">
        <v>185</v>
      </c>
      <c r="F430" s="1">
        <v>93</v>
      </c>
      <c r="G430" s="1">
        <v>5</v>
      </c>
      <c r="H430" s="1">
        <v>105</v>
      </c>
    </row>
    <row r="431" spans="1:8" x14ac:dyDescent="0.25">
      <c r="A431" s="1">
        <v>430</v>
      </c>
      <c r="B431" s="3" t="s">
        <v>72</v>
      </c>
      <c r="C431" s="1">
        <v>943</v>
      </c>
      <c r="D431" s="1">
        <v>174</v>
      </c>
      <c r="E431" s="3">
        <v>372</v>
      </c>
      <c r="F431" s="1">
        <v>77</v>
      </c>
      <c r="G431" s="1">
        <v>4</v>
      </c>
      <c r="H431" s="1">
        <v>109</v>
      </c>
    </row>
    <row r="432" spans="1:8" x14ac:dyDescent="0.25">
      <c r="A432" s="1">
        <v>431</v>
      </c>
      <c r="B432" s="3" t="s">
        <v>72</v>
      </c>
      <c r="C432" s="1">
        <v>621</v>
      </c>
      <c r="D432" s="1">
        <v>228</v>
      </c>
      <c r="E432" s="3">
        <v>223</v>
      </c>
      <c r="F432" s="1">
        <v>77</v>
      </c>
      <c r="G432" s="1">
        <v>9</v>
      </c>
      <c r="H432" s="1">
        <v>93</v>
      </c>
    </row>
    <row r="433" spans="1:8" x14ac:dyDescent="0.25">
      <c r="A433" s="1">
        <v>432</v>
      </c>
      <c r="B433" s="3" t="s">
        <v>73</v>
      </c>
      <c r="C433" s="1">
        <v>811</v>
      </c>
      <c r="D433" s="1">
        <v>153</v>
      </c>
      <c r="E433" s="3">
        <v>347</v>
      </c>
      <c r="F433" s="1">
        <v>73</v>
      </c>
      <c r="G433" s="1">
        <v>12</v>
      </c>
      <c r="H433" s="1">
        <v>94</v>
      </c>
    </row>
    <row r="434" spans="1:8" x14ac:dyDescent="0.25">
      <c r="A434" s="1">
        <v>433</v>
      </c>
      <c r="B434" s="3" t="s">
        <v>74</v>
      </c>
      <c r="C434" s="1">
        <v>633</v>
      </c>
      <c r="D434" s="1">
        <v>264</v>
      </c>
      <c r="E434" s="3">
        <v>203</v>
      </c>
      <c r="F434" s="1">
        <v>86</v>
      </c>
      <c r="G434" s="1">
        <v>7</v>
      </c>
      <c r="H434" s="1">
        <v>99</v>
      </c>
    </row>
    <row r="435" spans="1:8" x14ac:dyDescent="0.25">
      <c r="A435" s="1">
        <v>434</v>
      </c>
      <c r="B435" s="3" t="s">
        <v>75</v>
      </c>
      <c r="C435" s="1">
        <v>644</v>
      </c>
      <c r="D435" s="1">
        <v>261</v>
      </c>
      <c r="E435" s="3">
        <v>214</v>
      </c>
      <c r="F435" s="1">
        <v>97</v>
      </c>
      <c r="G435" s="1">
        <v>5</v>
      </c>
      <c r="H435" s="1">
        <v>112</v>
      </c>
    </row>
    <row r="436" spans="1:8" x14ac:dyDescent="0.25">
      <c r="A436" s="1">
        <v>435</v>
      </c>
      <c r="B436" s="3" t="s">
        <v>76</v>
      </c>
      <c r="C436" s="1">
        <v>618</v>
      </c>
      <c r="D436" s="1">
        <v>262</v>
      </c>
      <c r="E436" s="3">
        <v>199</v>
      </c>
      <c r="F436" s="1">
        <v>83</v>
      </c>
      <c r="G436" s="1">
        <v>12</v>
      </c>
      <c r="H436" s="1">
        <v>89</v>
      </c>
    </row>
    <row r="437" spans="1:8" x14ac:dyDescent="0.25">
      <c r="A437" s="1">
        <v>436</v>
      </c>
      <c r="B437" s="3" t="s">
        <v>77</v>
      </c>
      <c r="C437" s="1">
        <v>618</v>
      </c>
      <c r="D437" s="1">
        <v>237</v>
      </c>
      <c r="E437" s="3">
        <v>190</v>
      </c>
      <c r="F437" s="1">
        <v>69</v>
      </c>
      <c r="G437" s="1">
        <v>8</v>
      </c>
      <c r="H437" s="1">
        <v>66</v>
      </c>
    </row>
    <row r="438" spans="1:8" x14ac:dyDescent="0.25">
      <c r="A438" s="1">
        <v>437</v>
      </c>
      <c r="B438" s="3" t="s">
        <v>78</v>
      </c>
      <c r="C438" s="1">
        <v>742</v>
      </c>
      <c r="D438" s="1">
        <v>238</v>
      </c>
      <c r="E438" s="3">
        <v>241</v>
      </c>
      <c r="F438" s="1">
        <v>99</v>
      </c>
      <c r="G438" s="1">
        <v>1</v>
      </c>
      <c r="H438" s="1">
        <v>137</v>
      </c>
    </row>
    <row r="439" spans="1:8" x14ac:dyDescent="0.25">
      <c r="A439" s="1">
        <v>438</v>
      </c>
      <c r="B439" s="3" t="s">
        <v>79</v>
      </c>
      <c r="C439" s="1">
        <v>788</v>
      </c>
      <c r="D439" s="1">
        <v>114</v>
      </c>
      <c r="E439" s="3">
        <v>333</v>
      </c>
      <c r="F439" s="1">
        <v>75</v>
      </c>
      <c r="G439" s="1">
        <v>9</v>
      </c>
      <c r="H439" s="1">
        <v>101</v>
      </c>
    </row>
    <row r="440" spans="1:8" x14ac:dyDescent="0.25">
      <c r="A440" s="1">
        <v>439</v>
      </c>
      <c r="B440" s="3" t="s">
        <v>80</v>
      </c>
      <c r="C440" s="1">
        <v>804</v>
      </c>
      <c r="D440" s="1">
        <v>155</v>
      </c>
      <c r="E440" s="3">
        <v>337</v>
      </c>
      <c r="F440" s="1">
        <v>97</v>
      </c>
      <c r="G440" s="1">
        <v>9</v>
      </c>
      <c r="H440" s="1">
        <v>119</v>
      </c>
    </row>
    <row r="441" spans="1:8" x14ac:dyDescent="0.25">
      <c r="A441" s="1">
        <v>440</v>
      </c>
      <c r="B441" s="3" t="s">
        <v>81</v>
      </c>
      <c r="C441" s="1">
        <v>699</v>
      </c>
      <c r="D441" s="1">
        <v>259</v>
      </c>
      <c r="E441" s="3">
        <v>197</v>
      </c>
      <c r="F441" s="1">
        <v>97</v>
      </c>
      <c r="G441" s="1">
        <v>15</v>
      </c>
      <c r="H441" s="1">
        <v>127</v>
      </c>
    </row>
    <row r="442" spans="1:8" x14ac:dyDescent="0.25">
      <c r="A442" s="1">
        <v>441</v>
      </c>
      <c r="B442" s="3" t="s">
        <v>82</v>
      </c>
      <c r="C442" s="1">
        <v>617</v>
      </c>
      <c r="D442" s="1">
        <v>251</v>
      </c>
      <c r="E442" s="3">
        <v>186</v>
      </c>
      <c r="F442" s="1">
        <v>92</v>
      </c>
      <c r="G442" s="1">
        <v>3</v>
      </c>
      <c r="H442" s="1">
        <v>109</v>
      </c>
    </row>
    <row r="443" spans="1:8" x14ac:dyDescent="0.25">
      <c r="A443" s="1">
        <v>442</v>
      </c>
      <c r="B443" s="3" t="s">
        <v>83</v>
      </c>
      <c r="C443" s="1">
        <v>634</v>
      </c>
      <c r="D443" s="1">
        <v>280</v>
      </c>
      <c r="E443" s="3">
        <v>184</v>
      </c>
      <c r="F443" s="1">
        <v>85</v>
      </c>
      <c r="G443" s="1">
        <v>4</v>
      </c>
      <c r="H443" s="1">
        <v>100</v>
      </c>
    </row>
    <row r="444" spans="1:8" x14ac:dyDescent="0.25">
      <c r="A444" s="1">
        <v>443</v>
      </c>
      <c r="B444" s="3" t="s">
        <v>84</v>
      </c>
      <c r="C444" s="1">
        <v>547</v>
      </c>
      <c r="D444" s="1">
        <v>246</v>
      </c>
      <c r="E444" s="3">
        <v>170</v>
      </c>
      <c r="F444" s="1">
        <v>98</v>
      </c>
      <c r="G444" s="1">
        <v>9</v>
      </c>
      <c r="H444" s="1">
        <v>115</v>
      </c>
    </row>
    <row r="445" spans="1:8" x14ac:dyDescent="0.25">
      <c r="A445" s="1">
        <v>444</v>
      </c>
      <c r="B445" s="3" t="s">
        <v>85</v>
      </c>
      <c r="C445" s="1">
        <v>613</v>
      </c>
      <c r="D445" s="1">
        <v>194</v>
      </c>
      <c r="E445" s="3">
        <v>239</v>
      </c>
      <c r="F445" s="1">
        <v>92</v>
      </c>
      <c r="G445" s="1">
        <v>6</v>
      </c>
      <c r="H445" s="1">
        <v>121</v>
      </c>
    </row>
    <row r="446" spans="1:8" x14ac:dyDescent="0.25">
      <c r="A446" s="1">
        <v>445</v>
      </c>
      <c r="B446" s="3" t="s">
        <v>86</v>
      </c>
      <c r="C446" s="1">
        <v>700</v>
      </c>
      <c r="D446" s="1">
        <v>140</v>
      </c>
      <c r="E446" s="3">
        <v>312</v>
      </c>
      <c r="F446" s="1">
        <v>57</v>
      </c>
      <c r="G446" s="1">
        <v>6</v>
      </c>
      <c r="H446" s="1">
        <v>81</v>
      </c>
    </row>
    <row r="447" spans="1:8" x14ac:dyDescent="0.25">
      <c r="A447" s="1">
        <v>446</v>
      </c>
      <c r="B447" s="3" t="s">
        <v>87</v>
      </c>
      <c r="C447" s="1">
        <v>700</v>
      </c>
      <c r="D447" s="1">
        <v>142</v>
      </c>
      <c r="E447" s="3">
        <v>289</v>
      </c>
      <c r="F447" s="1">
        <v>85</v>
      </c>
      <c r="G447" s="1">
        <v>6</v>
      </c>
      <c r="H447" s="1">
        <v>111</v>
      </c>
    </row>
    <row r="448" spans="1:8" x14ac:dyDescent="0.25">
      <c r="A448" s="1">
        <v>447</v>
      </c>
      <c r="B448" s="3" t="s">
        <v>88</v>
      </c>
      <c r="C448" s="1">
        <v>697</v>
      </c>
      <c r="D448" s="1">
        <v>214</v>
      </c>
      <c r="E448" s="3">
        <v>249</v>
      </c>
      <c r="F448" s="1">
        <v>95</v>
      </c>
      <c r="G448" s="1">
        <v>8</v>
      </c>
      <c r="H448" s="1">
        <v>115</v>
      </c>
    </row>
    <row r="449" spans="1:8" x14ac:dyDescent="0.25">
      <c r="A449" s="1">
        <v>448</v>
      </c>
      <c r="B449" s="3" t="s">
        <v>89</v>
      </c>
      <c r="C449" s="1">
        <v>575</v>
      </c>
      <c r="D449" s="1">
        <v>255</v>
      </c>
      <c r="E449" s="3">
        <v>172</v>
      </c>
      <c r="F449" s="1">
        <v>85</v>
      </c>
      <c r="G449" s="1">
        <v>8</v>
      </c>
      <c r="H449" s="1">
        <v>93</v>
      </c>
    </row>
    <row r="450" spans="1:8" x14ac:dyDescent="0.25">
      <c r="A450" s="1">
        <v>449</v>
      </c>
      <c r="B450" s="3" t="s">
        <v>90</v>
      </c>
      <c r="C450" s="1">
        <v>665</v>
      </c>
      <c r="D450" s="1">
        <v>278</v>
      </c>
      <c r="E450" s="3">
        <v>178</v>
      </c>
      <c r="F450" s="1">
        <v>91</v>
      </c>
      <c r="G450" s="1">
        <v>6</v>
      </c>
      <c r="H450" s="1">
        <v>107</v>
      </c>
    </row>
    <row r="451" spans="1:8" x14ac:dyDescent="0.25">
      <c r="A451" s="1">
        <v>450</v>
      </c>
      <c r="B451" s="3" t="s">
        <v>91</v>
      </c>
      <c r="C451" s="1">
        <v>667</v>
      </c>
      <c r="D451" s="1">
        <v>249</v>
      </c>
      <c r="E451" s="3">
        <v>209</v>
      </c>
      <c r="F451" s="1">
        <v>86</v>
      </c>
      <c r="G451" s="1">
        <v>8</v>
      </c>
      <c r="H451" s="1">
        <v>92</v>
      </c>
    </row>
    <row r="452" spans="1:8" x14ac:dyDescent="0.25">
      <c r="A452" s="1">
        <v>451</v>
      </c>
      <c r="B452" s="3" t="s">
        <v>92</v>
      </c>
      <c r="C452" s="1">
        <v>754</v>
      </c>
      <c r="D452" s="1">
        <v>229</v>
      </c>
      <c r="E452" s="3">
        <v>303</v>
      </c>
      <c r="F452" s="1">
        <v>99</v>
      </c>
      <c r="G452" s="1">
        <v>4</v>
      </c>
      <c r="H452" s="1">
        <v>136</v>
      </c>
    </row>
    <row r="453" spans="1:8" x14ac:dyDescent="0.25">
      <c r="A453" s="1">
        <v>452</v>
      </c>
      <c r="B453" s="3" t="s">
        <v>93</v>
      </c>
      <c r="C453" s="1">
        <v>791</v>
      </c>
      <c r="D453" s="1">
        <v>137</v>
      </c>
      <c r="E453" s="3">
        <v>350</v>
      </c>
      <c r="F453" s="1">
        <v>99</v>
      </c>
      <c r="G453" s="1">
        <v>13</v>
      </c>
      <c r="H453" s="1">
        <v>124</v>
      </c>
    </row>
    <row r="454" spans="1:8" x14ac:dyDescent="0.25">
      <c r="A454" s="1">
        <v>453</v>
      </c>
      <c r="B454" s="3" t="s">
        <v>94</v>
      </c>
      <c r="C454" s="1">
        <v>755</v>
      </c>
      <c r="D454" s="1">
        <v>148</v>
      </c>
      <c r="E454" s="3">
        <v>323</v>
      </c>
      <c r="F454" s="1">
        <v>105</v>
      </c>
      <c r="G454" s="1">
        <v>9</v>
      </c>
      <c r="H454" s="1">
        <v>125</v>
      </c>
    </row>
    <row r="455" spans="1:8" x14ac:dyDescent="0.25">
      <c r="A455" s="1">
        <v>454</v>
      </c>
      <c r="B455" s="3" t="s">
        <v>95</v>
      </c>
      <c r="C455" s="1">
        <v>699</v>
      </c>
      <c r="D455" s="1">
        <v>221</v>
      </c>
      <c r="E455" s="3">
        <v>250</v>
      </c>
      <c r="F455" s="1">
        <v>97</v>
      </c>
      <c r="G455" s="1">
        <v>8</v>
      </c>
      <c r="H455" s="1">
        <v>105</v>
      </c>
    </row>
    <row r="456" spans="1:8" x14ac:dyDescent="0.25">
      <c r="A456" s="1">
        <v>455</v>
      </c>
      <c r="B456" s="3" t="s">
        <v>96</v>
      </c>
      <c r="C456" s="1">
        <v>650</v>
      </c>
      <c r="D456" s="1">
        <v>252</v>
      </c>
      <c r="E456" s="3">
        <v>222</v>
      </c>
      <c r="F456" s="1">
        <v>113</v>
      </c>
      <c r="G456" s="1">
        <v>8</v>
      </c>
      <c r="H456" s="1">
        <v>121</v>
      </c>
    </row>
    <row r="457" spans="1:8" x14ac:dyDescent="0.25">
      <c r="A457" s="1">
        <v>456</v>
      </c>
      <c r="B457" s="3" t="s">
        <v>97</v>
      </c>
      <c r="C457" s="1">
        <v>558</v>
      </c>
      <c r="D457" s="1">
        <v>269</v>
      </c>
      <c r="E457" s="3">
        <v>174</v>
      </c>
      <c r="F457" s="1">
        <v>83</v>
      </c>
      <c r="G457" s="1">
        <v>11</v>
      </c>
      <c r="H457" s="1">
        <v>101</v>
      </c>
    </row>
    <row r="458" spans="1:8" x14ac:dyDescent="0.25">
      <c r="A458" s="1">
        <v>457</v>
      </c>
      <c r="B458" s="3" t="s">
        <v>98</v>
      </c>
      <c r="C458" s="1">
        <v>591</v>
      </c>
      <c r="D458" s="1">
        <v>257</v>
      </c>
      <c r="E458" s="3">
        <v>178</v>
      </c>
      <c r="F458" s="1">
        <v>86</v>
      </c>
      <c r="G458" s="1">
        <v>4</v>
      </c>
      <c r="H458" s="1">
        <v>96</v>
      </c>
    </row>
    <row r="459" spans="1:8" x14ac:dyDescent="0.25">
      <c r="A459" s="1">
        <v>458</v>
      </c>
      <c r="B459" s="3" t="s">
        <v>99</v>
      </c>
      <c r="C459" s="1">
        <v>661</v>
      </c>
      <c r="D459" s="1">
        <v>207</v>
      </c>
      <c r="E459" s="3">
        <v>244</v>
      </c>
      <c r="F459" s="1">
        <v>87</v>
      </c>
      <c r="G459" s="1">
        <v>10</v>
      </c>
      <c r="H459" s="1">
        <v>98</v>
      </c>
    </row>
    <row r="460" spans="1:8" x14ac:dyDescent="0.25">
      <c r="A460" s="1">
        <v>459</v>
      </c>
      <c r="B460" s="3" t="s">
        <v>100</v>
      </c>
      <c r="C460" s="1">
        <v>1010</v>
      </c>
      <c r="D460" s="1">
        <v>131</v>
      </c>
      <c r="E460" s="3">
        <v>610</v>
      </c>
      <c r="F460" s="1">
        <v>73</v>
      </c>
      <c r="G460" s="1">
        <v>11</v>
      </c>
      <c r="H460" s="1">
        <v>87</v>
      </c>
    </row>
    <row r="461" spans="1:8" x14ac:dyDescent="0.25">
      <c r="A461" s="1">
        <v>460</v>
      </c>
      <c r="B461" s="3" t="s">
        <v>101</v>
      </c>
      <c r="C461" s="1">
        <v>640</v>
      </c>
      <c r="D461" s="1">
        <v>132</v>
      </c>
      <c r="E461" s="3">
        <v>250</v>
      </c>
      <c r="F461" s="1">
        <v>118</v>
      </c>
      <c r="G461" s="1">
        <v>10</v>
      </c>
      <c r="H461" s="1">
        <v>151</v>
      </c>
    </row>
    <row r="462" spans="1:8" x14ac:dyDescent="0.25">
      <c r="A462" s="1">
        <v>461</v>
      </c>
      <c r="B462" s="3" t="s">
        <v>102</v>
      </c>
      <c r="C462" s="1">
        <v>673</v>
      </c>
      <c r="D462" s="1">
        <v>241</v>
      </c>
      <c r="E462" s="3">
        <v>240</v>
      </c>
      <c r="F462" s="1">
        <v>88</v>
      </c>
      <c r="G462" s="1">
        <v>12</v>
      </c>
      <c r="H462" s="1">
        <v>91</v>
      </c>
    </row>
    <row r="463" spans="1:8" x14ac:dyDescent="0.25">
      <c r="A463" s="1">
        <v>462</v>
      </c>
      <c r="B463" s="3" t="s">
        <v>103</v>
      </c>
      <c r="C463" s="1">
        <v>632</v>
      </c>
      <c r="D463" s="1">
        <v>267</v>
      </c>
      <c r="E463" s="3">
        <v>200</v>
      </c>
      <c r="F463" s="1">
        <v>74</v>
      </c>
      <c r="G463" s="1">
        <v>6</v>
      </c>
      <c r="H463" s="1">
        <v>81</v>
      </c>
    </row>
    <row r="464" spans="1:8" x14ac:dyDescent="0.25">
      <c r="A464" s="1">
        <v>463</v>
      </c>
      <c r="B464" s="3" t="s">
        <v>104</v>
      </c>
      <c r="C464" s="1">
        <v>653</v>
      </c>
      <c r="D464" s="1">
        <v>256</v>
      </c>
      <c r="E464" s="3">
        <v>217</v>
      </c>
      <c r="F464" s="1">
        <v>72</v>
      </c>
      <c r="G464" s="1">
        <v>2</v>
      </c>
      <c r="H464" s="1">
        <v>78</v>
      </c>
    </row>
    <row r="465" spans="1:8" x14ac:dyDescent="0.25">
      <c r="A465" s="1">
        <v>464</v>
      </c>
      <c r="B465" s="3" t="s">
        <v>105</v>
      </c>
      <c r="C465" s="1">
        <v>612</v>
      </c>
      <c r="D465" s="1">
        <v>263</v>
      </c>
      <c r="E465" s="3">
        <v>191</v>
      </c>
      <c r="F465" s="1">
        <v>101</v>
      </c>
      <c r="G465" s="1">
        <v>5</v>
      </c>
      <c r="H465" s="1">
        <v>110</v>
      </c>
    </row>
    <row r="466" spans="1:8" x14ac:dyDescent="0.25">
      <c r="A466" s="1">
        <v>465</v>
      </c>
      <c r="B466" s="3" t="s">
        <v>106</v>
      </c>
      <c r="C466" s="1">
        <v>805</v>
      </c>
      <c r="D466" s="1">
        <v>267</v>
      </c>
      <c r="E466" s="3">
        <v>344</v>
      </c>
      <c r="F466" s="1">
        <v>91</v>
      </c>
      <c r="G466" s="1">
        <v>4</v>
      </c>
      <c r="H466" s="1">
        <v>104</v>
      </c>
    </row>
    <row r="467" spans="1:8" x14ac:dyDescent="0.25">
      <c r="A467" s="1">
        <v>466</v>
      </c>
      <c r="B467" s="3" t="s">
        <v>107</v>
      </c>
      <c r="C467" s="1">
        <v>827</v>
      </c>
      <c r="D467" s="1">
        <v>126</v>
      </c>
      <c r="E467" s="3">
        <v>375</v>
      </c>
      <c r="F467" s="1">
        <v>80</v>
      </c>
      <c r="G467" s="1">
        <v>13</v>
      </c>
      <c r="H467" s="1">
        <v>104</v>
      </c>
    </row>
    <row r="468" spans="1:8" x14ac:dyDescent="0.25">
      <c r="A468" s="1">
        <v>467</v>
      </c>
      <c r="B468" s="3" t="s">
        <v>108</v>
      </c>
      <c r="C468" s="1">
        <v>742</v>
      </c>
      <c r="D468" s="1">
        <v>144</v>
      </c>
      <c r="E468" s="3">
        <v>295</v>
      </c>
      <c r="F468" s="1">
        <v>113</v>
      </c>
      <c r="G468" s="1">
        <v>14</v>
      </c>
      <c r="H468" s="1">
        <v>130</v>
      </c>
    </row>
    <row r="469" spans="1:8" x14ac:dyDescent="0.25">
      <c r="A469" s="1">
        <v>468</v>
      </c>
      <c r="B469" s="3" t="s">
        <v>109</v>
      </c>
      <c r="C469" s="1">
        <v>669</v>
      </c>
      <c r="D469" s="1">
        <v>270</v>
      </c>
      <c r="E469" s="3">
        <v>257</v>
      </c>
      <c r="F469" s="1">
        <v>131</v>
      </c>
      <c r="G469" s="1">
        <v>10</v>
      </c>
      <c r="H469" s="1">
        <v>145</v>
      </c>
    </row>
    <row r="470" spans="1:8" x14ac:dyDescent="0.25">
      <c r="A470" s="1">
        <v>469</v>
      </c>
      <c r="B470" s="3" t="s">
        <v>110</v>
      </c>
      <c r="C470" s="1">
        <v>693</v>
      </c>
      <c r="D470" s="1">
        <v>288</v>
      </c>
      <c r="E470" s="3">
        <v>248</v>
      </c>
      <c r="F470" s="1">
        <v>90</v>
      </c>
      <c r="G470" s="1">
        <v>4</v>
      </c>
      <c r="H470" s="1">
        <v>105</v>
      </c>
    </row>
    <row r="471" spans="1:8" x14ac:dyDescent="0.25">
      <c r="A471" s="1">
        <v>470</v>
      </c>
      <c r="B471" s="3" t="s">
        <v>111</v>
      </c>
      <c r="C471" s="1">
        <v>692</v>
      </c>
      <c r="D471" s="1">
        <v>248</v>
      </c>
      <c r="E471" s="3">
        <v>252</v>
      </c>
      <c r="F471" s="1">
        <v>105</v>
      </c>
      <c r="G471" s="1">
        <v>9</v>
      </c>
      <c r="H471" s="1">
        <v>129</v>
      </c>
    </row>
    <row r="472" spans="1:8" x14ac:dyDescent="0.25">
      <c r="A472" s="1">
        <v>471</v>
      </c>
      <c r="B472" s="3" t="s">
        <v>112</v>
      </c>
      <c r="C472" s="1">
        <v>693</v>
      </c>
      <c r="D472" s="1">
        <v>247</v>
      </c>
      <c r="E472" s="3">
        <v>221</v>
      </c>
      <c r="F472" s="1">
        <v>101</v>
      </c>
      <c r="G472" s="1">
        <v>5</v>
      </c>
      <c r="H472" s="1">
        <v>105</v>
      </c>
    </row>
    <row r="473" spans="1:8" x14ac:dyDescent="0.25">
      <c r="A473" s="1">
        <v>472</v>
      </c>
      <c r="B473" s="3" t="s">
        <v>113</v>
      </c>
      <c r="C473" s="1">
        <v>669</v>
      </c>
      <c r="D473" s="1">
        <v>210</v>
      </c>
      <c r="E473" s="3">
        <v>268</v>
      </c>
      <c r="F473" s="1">
        <v>83</v>
      </c>
      <c r="G473" s="1">
        <v>9</v>
      </c>
      <c r="H473" s="1">
        <v>95</v>
      </c>
    </row>
    <row r="474" spans="1:8" x14ac:dyDescent="0.25">
      <c r="A474" s="1">
        <v>473</v>
      </c>
      <c r="B474" s="3" t="s">
        <v>114</v>
      </c>
      <c r="C474" s="1">
        <v>833</v>
      </c>
      <c r="D474" s="1">
        <v>158</v>
      </c>
      <c r="E474" s="3">
        <v>348</v>
      </c>
      <c r="F474" s="1">
        <v>86</v>
      </c>
      <c r="G474" s="1">
        <v>6</v>
      </c>
      <c r="H474" s="1">
        <v>100</v>
      </c>
    </row>
    <row r="475" spans="1:8" x14ac:dyDescent="0.25">
      <c r="A475" s="1">
        <v>474</v>
      </c>
      <c r="B475" s="3" t="s">
        <v>115</v>
      </c>
      <c r="C475" s="1">
        <v>814</v>
      </c>
      <c r="D475" s="1">
        <v>153</v>
      </c>
      <c r="E475" s="3">
        <v>373</v>
      </c>
      <c r="F475" s="1">
        <v>102</v>
      </c>
      <c r="G475" s="1">
        <v>10</v>
      </c>
      <c r="H475" s="1">
        <v>115</v>
      </c>
    </row>
    <row r="476" spans="1:8" x14ac:dyDescent="0.25">
      <c r="A476" s="1">
        <v>475</v>
      </c>
      <c r="B476" s="3" t="s">
        <v>116</v>
      </c>
      <c r="C476" s="1">
        <v>692</v>
      </c>
      <c r="D476" s="1">
        <v>249</v>
      </c>
      <c r="E476" s="3">
        <v>237</v>
      </c>
      <c r="F476" s="1">
        <v>101</v>
      </c>
      <c r="G476" s="1">
        <v>12</v>
      </c>
      <c r="H476" s="1">
        <v>106</v>
      </c>
    </row>
    <row r="477" spans="1:8" x14ac:dyDescent="0.25">
      <c r="A477" s="1">
        <v>476</v>
      </c>
      <c r="B477" s="3" t="s">
        <v>117</v>
      </c>
      <c r="C477" s="1">
        <v>658</v>
      </c>
      <c r="D477" s="1">
        <v>266</v>
      </c>
      <c r="E477" s="3">
        <v>208</v>
      </c>
      <c r="F477" s="1">
        <v>96</v>
      </c>
      <c r="G477" s="1">
        <v>9</v>
      </c>
      <c r="H477" s="1">
        <v>108</v>
      </c>
    </row>
    <row r="478" spans="1:8" x14ac:dyDescent="0.25">
      <c r="A478" s="1">
        <v>477</v>
      </c>
      <c r="B478" s="3" t="s">
        <v>118</v>
      </c>
      <c r="C478" s="1">
        <v>644</v>
      </c>
      <c r="D478" s="1">
        <v>238</v>
      </c>
      <c r="E478" s="3">
        <v>203</v>
      </c>
      <c r="F478" s="1">
        <v>74</v>
      </c>
      <c r="G478" s="1">
        <v>4</v>
      </c>
      <c r="H478" s="1">
        <v>87</v>
      </c>
    </row>
    <row r="479" spans="1:8" x14ac:dyDescent="0.25">
      <c r="A479" s="1">
        <v>478</v>
      </c>
      <c r="B479" s="3" t="s">
        <v>119</v>
      </c>
      <c r="C479" s="1">
        <v>491</v>
      </c>
      <c r="D479" s="1">
        <v>215</v>
      </c>
      <c r="E479" s="3">
        <v>129</v>
      </c>
      <c r="F479" s="1">
        <v>84</v>
      </c>
      <c r="G479" s="1">
        <v>4</v>
      </c>
      <c r="H479" s="1">
        <v>100</v>
      </c>
    </row>
    <row r="480" spans="1:8" x14ac:dyDescent="0.25">
      <c r="A480" s="1">
        <v>479</v>
      </c>
      <c r="B480" s="3" t="s">
        <v>120</v>
      </c>
      <c r="C480" s="1">
        <v>554</v>
      </c>
      <c r="D480" s="1">
        <v>180</v>
      </c>
      <c r="E480" s="3">
        <v>203</v>
      </c>
      <c r="F480" s="1">
        <v>82</v>
      </c>
      <c r="G480" s="1">
        <v>4</v>
      </c>
      <c r="H480" s="1">
        <v>97</v>
      </c>
    </row>
    <row r="481" spans="1:8" x14ac:dyDescent="0.25">
      <c r="A481" s="1">
        <v>480</v>
      </c>
      <c r="B481" s="3" t="s">
        <v>121</v>
      </c>
      <c r="C481" s="1">
        <v>799</v>
      </c>
      <c r="D481" s="1">
        <v>173</v>
      </c>
      <c r="E481" s="3">
        <v>348</v>
      </c>
      <c r="F481" s="1">
        <v>81</v>
      </c>
      <c r="G481" s="1">
        <v>8</v>
      </c>
      <c r="H481" s="1">
        <v>110</v>
      </c>
    </row>
    <row r="482" spans="1:8" x14ac:dyDescent="0.25">
      <c r="A482" s="1">
        <v>481</v>
      </c>
      <c r="B482" s="3" t="s">
        <v>122</v>
      </c>
      <c r="C482" s="1">
        <v>729</v>
      </c>
      <c r="D482" s="1">
        <v>160</v>
      </c>
      <c r="E482" s="3">
        <v>321</v>
      </c>
      <c r="F482" s="1">
        <v>84</v>
      </c>
      <c r="G482" s="1">
        <v>4</v>
      </c>
      <c r="H482" s="1">
        <v>107</v>
      </c>
    </row>
    <row r="483" spans="1:8" x14ac:dyDescent="0.25">
      <c r="A483" s="1">
        <v>482</v>
      </c>
      <c r="B483" s="3" t="s">
        <v>123</v>
      </c>
      <c r="C483" s="1">
        <v>629</v>
      </c>
      <c r="D483" s="1">
        <v>271</v>
      </c>
      <c r="E483" s="3">
        <v>216</v>
      </c>
      <c r="F483" s="1">
        <v>116</v>
      </c>
      <c r="G483" s="1">
        <v>9</v>
      </c>
      <c r="H483" s="1">
        <v>168</v>
      </c>
    </row>
    <row r="484" spans="1:8" x14ac:dyDescent="0.25">
      <c r="A484" s="1">
        <v>483</v>
      </c>
      <c r="B484" s="3" t="s">
        <v>124</v>
      </c>
      <c r="C484" s="1">
        <v>625</v>
      </c>
      <c r="D484" s="1">
        <v>302</v>
      </c>
      <c r="E484" s="3">
        <v>220</v>
      </c>
      <c r="F484" s="1">
        <v>77</v>
      </c>
      <c r="G484" s="1">
        <v>2</v>
      </c>
      <c r="H484" s="1">
        <v>86</v>
      </c>
    </row>
    <row r="485" spans="1:8" x14ac:dyDescent="0.25">
      <c r="A485" s="1">
        <v>484</v>
      </c>
      <c r="B485" s="3" t="s">
        <v>125</v>
      </c>
      <c r="C485" s="1">
        <v>642</v>
      </c>
      <c r="D485" s="1">
        <v>266</v>
      </c>
      <c r="E485" s="3">
        <v>211</v>
      </c>
      <c r="F485" s="1">
        <v>78</v>
      </c>
      <c r="G485" s="1">
        <v>8</v>
      </c>
      <c r="H485" s="1">
        <v>87</v>
      </c>
    </row>
    <row r="486" spans="1:8" x14ac:dyDescent="0.25">
      <c r="A486" s="1">
        <v>485</v>
      </c>
      <c r="B486" s="3" t="s">
        <v>126</v>
      </c>
      <c r="C486" s="1">
        <v>654</v>
      </c>
      <c r="D486" s="1">
        <v>264</v>
      </c>
      <c r="E486" s="3">
        <v>273</v>
      </c>
      <c r="F486" s="1">
        <v>83</v>
      </c>
      <c r="G486" s="1">
        <v>6</v>
      </c>
      <c r="H486" s="1">
        <v>104</v>
      </c>
    </row>
    <row r="487" spans="1:8" x14ac:dyDescent="0.25">
      <c r="A487" s="1">
        <v>486</v>
      </c>
      <c r="B487" s="3" t="s">
        <v>127</v>
      </c>
      <c r="C487" s="1">
        <v>676</v>
      </c>
      <c r="D487" s="1">
        <v>232</v>
      </c>
      <c r="E487" s="3">
        <v>279</v>
      </c>
      <c r="F487" s="1">
        <v>106</v>
      </c>
      <c r="G487" s="1">
        <v>8</v>
      </c>
      <c r="H487" s="1">
        <v>138</v>
      </c>
    </row>
    <row r="488" spans="1:8" x14ac:dyDescent="0.25">
      <c r="A488" s="1">
        <v>487</v>
      </c>
      <c r="B488" s="3" t="s">
        <v>128</v>
      </c>
      <c r="C488" s="1">
        <v>863</v>
      </c>
      <c r="D488" s="1">
        <v>138</v>
      </c>
      <c r="E488" s="3">
        <v>438</v>
      </c>
      <c r="F488" s="1">
        <v>98</v>
      </c>
      <c r="G488" s="1">
        <v>11</v>
      </c>
      <c r="H488" s="1">
        <v>122</v>
      </c>
    </row>
    <row r="489" spans="1:8" x14ac:dyDescent="0.25">
      <c r="A489" s="1">
        <v>488</v>
      </c>
      <c r="B489" s="3" t="s">
        <v>129</v>
      </c>
      <c r="C489" s="1">
        <v>844</v>
      </c>
      <c r="D489" s="1">
        <v>136</v>
      </c>
      <c r="E489" s="3">
        <v>409</v>
      </c>
      <c r="F489" s="1">
        <v>97</v>
      </c>
      <c r="G489" s="1">
        <v>4</v>
      </c>
      <c r="H489" s="1">
        <v>116</v>
      </c>
    </row>
    <row r="490" spans="1:8" x14ac:dyDescent="0.25">
      <c r="A490" s="1">
        <v>489</v>
      </c>
      <c r="B490" s="3" t="s">
        <v>130</v>
      </c>
      <c r="C490" s="1">
        <v>709</v>
      </c>
      <c r="D490" s="1">
        <v>238</v>
      </c>
      <c r="E490" s="3">
        <v>283</v>
      </c>
      <c r="F490" s="1">
        <v>98</v>
      </c>
      <c r="G490" s="1">
        <v>5</v>
      </c>
      <c r="H490" s="1">
        <v>120</v>
      </c>
    </row>
    <row r="491" spans="1:8" x14ac:dyDescent="0.25">
      <c r="A491" s="1">
        <v>490</v>
      </c>
      <c r="B491" s="3" t="s">
        <v>131</v>
      </c>
      <c r="C491" s="1">
        <v>635</v>
      </c>
      <c r="D491" s="1">
        <v>235</v>
      </c>
      <c r="E491" s="3">
        <v>206</v>
      </c>
      <c r="F491" s="1">
        <v>95</v>
      </c>
      <c r="G491" s="1">
        <v>10</v>
      </c>
      <c r="H491" s="1">
        <v>99</v>
      </c>
    </row>
    <row r="492" spans="1:8" x14ac:dyDescent="0.25">
      <c r="A492" s="1">
        <v>491</v>
      </c>
      <c r="B492" s="3" t="s">
        <v>132</v>
      </c>
      <c r="C492" s="1">
        <v>624</v>
      </c>
      <c r="D492" s="1">
        <v>267</v>
      </c>
      <c r="E492" s="3">
        <v>214</v>
      </c>
      <c r="F492" s="1">
        <v>84</v>
      </c>
      <c r="G492" s="1">
        <v>4</v>
      </c>
      <c r="H492" s="1">
        <v>125</v>
      </c>
    </row>
    <row r="493" spans="1:8" x14ac:dyDescent="0.25">
      <c r="A493" s="1">
        <v>492</v>
      </c>
      <c r="B493" s="3" t="s">
        <v>133</v>
      </c>
      <c r="C493" s="1">
        <v>643</v>
      </c>
      <c r="D493" s="1">
        <v>254</v>
      </c>
      <c r="E493" s="3">
        <v>244</v>
      </c>
      <c r="F493" s="1">
        <v>90</v>
      </c>
      <c r="G493" s="1">
        <v>6</v>
      </c>
      <c r="H493" s="1">
        <v>121</v>
      </c>
    </row>
    <row r="494" spans="1:8" x14ac:dyDescent="0.25">
      <c r="A494" s="1">
        <v>493</v>
      </c>
      <c r="B494" s="3" t="s">
        <v>134</v>
      </c>
      <c r="C494" s="1">
        <v>624</v>
      </c>
      <c r="D494" s="1">
        <v>187</v>
      </c>
      <c r="E494" s="3">
        <v>268</v>
      </c>
      <c r="F494" s="1">
        <v>112</v>
      </c>
      <c r="G494" s="1">
        <v>8</v>
      </c>
      <c r="H494" s="1">
        <v>149</v>
      </c>
    </row>
    <row r="495" spans="1:8" x14ac:dyDescent="0.25">
      <c r="A495" s="1">
        <v>494</v>
      </c>
      <c r="B495" s="3" t="s">
        <v>135</v>
      </c>
      <c r="C495" s="1">
        <v>799</v>
      </c>
      <c r="D495" s="1">
        <v>123</v>
      </c>
      <c r="E495" s="3">
        <v>373</v>
      </c>
      <c r="F495" s="1">
        <v>81</v>
      </c>
      <c r="G495" s="1">
        <v>6</v>
      </c>
      <c r="H495" s="1">
        <v>92</v>
      </c>
    </row>
    <row r="496" spans="1:8" x14ac:dyDescent="0.25">
      <c r="A496" s="1">
        <v>495</v>
      </c>
      <c r="B496" s="3" t="s">
        <v>136</v>
      </c>
      <c r="C496" s="1">
        <v>702</v>
      </c>
      <c r="D496" s="1">
        <v>150</v>
      </c>
      <c r="E496" s="3">
        <v>280</v>
      </c>
      <c r="F496" s="1">
        <v>89</v>
      </c>
      <c r="G496" s="1">
        <v>11</v>
      </c>
      <c r="H496" s="1">
        <v>98</v>
      </c>
    </row>
    <row r="497" spans="1:8" x14ac:dyDescent="0.25">
      <c r="A497" s="1">
        <v>496</v>
      </c>
      <c r="B497" s="3" t="s">
        <v>137</v>
      </c>
      <c r="C497" s="1">
        <v>590</v>
      </c>
      <c r="D497" s="1">
        <v>216</v>
      </c>
      <c r="E497" s="3">
        <v>241</v>
      </c>
      <c r="F497" s="1">
        <v>102</v>
      </c>
      <c r="G497" s="1">
        <v>7</v>
      </c>
      <c r="H497" s="1">
        <v>114</v>
      </c>
    </row>
    <row r="498" spans="1:8" x14ac:dyDescent="0.25">
      <c r="A498" s="1">
        <v>497</v>
      </c>
      <c r="B498" s="3" t="s">
        <v>138</v>
      </c>
      <c r="C498" s="1">
        <v>650</v>
      </c>
      <c r="D498" s="1">
        <v>249</v>
      </c>
      <c r="E498" s="3">
        <v>226</v>
      </c>
      <c r="F498" s="1">
        <v>106</v>
      </c>
      <c r="G498" s="1">
        <v>11</v>
      </c>
      <c r="H498" s="1">
        <v>122</v>
      </c>
    </row>
    <row r="499" spans="1:8" x14ac:dyDescent="0.25">
      <c r="A499" s="1">
        <v>498</v>
      </c>
      <c r="B499" s="3" t="s">
        <v>139</v>
      </c>
      <c r="C499" s="1">
        <v>586</v>
      </c>
      <c r="D499" s="1">
        <v>252</v>
      </c>
      <c r="E499" s="3">
        <v>176</v>
      </c>
      <c r="F499" s="1">
        <v>84</v>
      </c>
      <c r="G499" s="1">
        <v>5</v>
      </c>
      <c r="H499" s="1">
        <v>111</v>
      </c>
    </row>
    <row r="500" spans="1:8" x14ac:dyDescent="0.25">
      <c r="A500" s="1">
        <v>499</v>
      </c>
      <c r="B500" s="3" t="s">
        <v>140</v>
      </c>
      <c r="C500" s="1">
        <v>625</v>
      </c>
      <c r="D500" s="1">
        <v>224</v>
      </c>
      <c r="E500" s="3">
        <v>216</v>
      </c>
      <c r="F500" s="1">
        <v>94</v>
      </c>
      <c r="G500" s="1">
        <v>9</v>
      </c>
      <c r="H500" s="1">
        <v>111</v>
      </c>
    </row>
    <row r="501" spans="1:8" x14ac:dyDescent="0.25">
      <c r="A501" s="1">
        <v>500</v>
      </c>
      <c r="B501" s="3" t="s">
        <v>141</v>
      </c>
      <c r="C501" s="1">
        <v>759</v>
      </c>
      <c r="D501" s="1">
        <v>206</v>
      </c>
      <c r="E501" s="3">
        <v>359</v>
      </c>
      <c r="F501" s="1">
        <v>95</v>
      </c>
      <c r="G501" s="1">
        <v>6</v>
      </c>
      <c r="H501" s="1">
        <v>112</v>
      </c>
    </row>
    <row r="502" spans="1:8" x14ac:dyDescent="0.25">
      <c r="A502" s="1">
        <v>501</v>
      </c>
      <c r="B502" s="3" t="s">
        <v>142</v>
      </c>
      <c r="C502" s="1">
        <v>794</v>
      </c>
      <c r="D502" s="1">
        <v>789</v>
      </c>
      <c r="E502" s="3">
        <v>396</v>
      </c>
      <c r="F502" s="1">
        <v>89</v>
      </c>
      <c r="G502" s="1">
        <v>6</v>
      </c>
      <c r="H502" s="1">
        <v>124</v>
      </c>
    </row>
    <row r="503" spans="1:8" x14ac:dyDescent="0.25">
      <c r="A503" s="1">
        <v>502</v>
      </c>
      <c r="B503" s="3" t="s">
        <v>143</v>
      </c>
      <c r="C503" s="1">
        <v>807</v>
      </c>
      <c r="D503" s="1">
        <v>155</v>
      </c>
      <c r="E503" s="3">
        <v>432</v>
      </c>
      <c r="F503" s="1">
        <v>95</v>
      </c>
      <c r="G503" s="1">
        <v>9</v>
      </c>
      <c r="H503" s="1">
        <v>124</v>
      </c>
    </row>
    <row r="504" spans="1:8" x14ac:dyDescent="0.25">
      <c r="A504" s="1">
        <v>503</v>
      </c>
      <c r="B504" s="3" t="s">
        <v>144</v>
      </c>
      <c r="C504" s="1">
        <v>721</v>
      </c>
      <c r="D504" s="1">
        <v>218</v>
      </c>
      <c r="E504" s="3">
        <v>305</v>
      </c>
      <c r="F504" s="1">
        <v>109</v>
      </c>
      <c r="G504" s="1">
        <v>6</v>
      </c>
      <c r="H504" s="1">
        <v>122</v>
      </c>
    </row>
    <row r="505" spans="1:8" x14ac:dyDescent="0.25">
      <c r="A505" s="1">
        <v>504</v>
      </c>
      <c r="B505" s="3" t="s">
        <v>145</v>
      </c>
      <c r="C505" s="1">
        <v>701</v>
      </c>
      <c r="D505" s="1">
        <v>211</v>
      </c>
      <c r="E505" s="3">
        <v>268</v>
      </c>
      <c r="F505" s="1">
        <v>108</v>
      </c>
      <c r="G505" s="1">
        <v>2</v>
      </c>
      <c r="H505" s="1">
        <v>140</v>
      </c>
    </row>
    <row r="506" spans="1:8" x14ac:dyDescent="0.25">
      <c r="A506" s="1">
        <v>505</v>
      </c>
      <c r="B506" s="3" t="s">
        <v>146</v>
      </c>
      <c r="C506" s="1">
        <v>738</v>
      </c>
      <c r="D506" s="1">
        <v>220</v>
      </c>
      <c r="E506" s="3">
        <v>242</v>
      </c>
      <c r="F506" s="1">
        <v>110</v>
      </c>
      <c r="G506" s="1">
        <v>10</v>
      </c>
      <c r="H506" s="1">
        <v>132</v>
      </c>
    </row>
    <row r="507" spans="1:8" x14ac:dyDescent="0.25">
      <c r="A507" s="1">
        <v>506</v>
      </c>
      <c r="B507" s="3" t="s">
        <v>147</v>
      </c>
      <c r="C507" s="1">
        <v>636</v>
      </c>
      <c r="D507" s="1">
        <v>227</v>
      </c>
      <c r="E507" s="3">
        <v>260</v>
      </c>
      <c r="F507" s="1">
        <v>89</v>
      </c>
      <c r="G507" s="1">
        <v>6</v>
      </c>
      <c r="H507" s="1">
        <v>112</v>
      </c>
    </row>
    <row r="508" spans="1:8" x14ac:dyDescent="0.25">
      <c r="A508" s="1">
        <v>507</v>
      </c>
      <c r="B508" s="3" t="s">
        <v>148</v>
      </c>
      <c r="C508" s="1">
        <v>729</v>
      </c>
      <c r="D508" s="1">
        <v>212</v>
      </c>
      <c r="E508" s="3">
        <v>339</v>
      </c>
      <c r="F508" s="1">
        <v>101</v>
      </c>
      <c r="G508" s="1">
        <v>8</v>
      </c>
      <c r="H508" s="1">
        <v>127</v>
      </c>
    </row>
    <row r="509" spans="1:8" x14ac:dyDescent="0.25">
      <c r="A509" s="1">
        <v>508</v>
      </c>
      <c r="B509" s="3" t="s">
        <v>149</v>
      </c>
      <c r="C509" s="1">
        <v>816</v>
      </c>
      <c r="D509" s="1">
        <v>125</v>
      </c>
      <c r="E509" s="3">
        <v>390</v>
      </c>
      <c r="F509" s="1">
        <v>91</v>
      </c>
      <c r="G509" s="1">
        <v>5</v>
      </c>
      <c r="H509" s="1">
        <v>132</v>
      </c>
    </row>
    <row r="510" spans="1:8" x14ac:dyDescent="0.25">
      <c r="A510" s="1">
        <v>509</v>
      </c>
      <c r="B510" s="3" t="s">
        <v>150</v>
      </c>
      <c r="C510" s="1">
        <v>720</v>
      </c>
      <c r="D510" s="1">
        <v>151</v>
      </c>
      <c r="E510" s="3">
        <v>369</v>
      </c>
      <c r="F510" s="1">
        <v>106</v>
      </c>
      <c r="G510" s="1">
        <v>7</v>
      </c>
      <c r="H510" s="1">
        <v>137</v>
      </c>
    </row>
    <row r="511" spans="1:8" x14ac:dyDescent="0.25">
      <c r="A511" s="1">
        <v>510</v>
      </c>
      <c r="B511" s="3" t="s">
        <v>151</v>
      </c>
      <c r="C511" s="1">
        <v>634</v>
      </c>
      <c r="D511" s="1">
        <v>197</v>
      </c>
      <c r="E511" s="3">
        <v>273</v>
      </c>
      <c r="F511" s="1">
        <v>96</v>
      </c>
      <c r="G511" s="1">
        <v>8</v>
      </c>
      <c r="H511" s="1">
        <v>99</v>
      </c>
    </row>
    <row r="512" spans="1:8" x14ac:dyDescent="0.25">
      <c r="A512" s="1">
        <v>511</v>
      </c>
      <c r="B512" s="3" t="s">
        <v>152</v>
      </c>
      <c r="C512" s="1">
        <v>634</v>
      </c>
      <c r="D512" s="1">
        <v>248</v>
      </c>
      <c r="E512" s="3">
        <v>240</v>
      </c>
      <c r="F512" s="1">
        <v>101</v>
      </c>
      <c r="G512" s="1">
        <v>8</v>
      </c>
      <c r="H512" s="1">
        <v>115</v>
      </c>
    </row>
    <row r="513" spans="1:8" x14ac:dyDescent="0.25">
      <c r="A513" s="1">
        <v>512</v>
      </c>
      <c r="B513" s="3" t="s">
        <v>153</v>
      </c>
      <c r="C513" s="1">
        <v>658</v>
      </c>
      <c r="D513" s="1">
        <v>228</v>
      </c>
      <c r="E513" s="3">
        <v>241</v>
      </c>
      <c r="F513" s="1">
        <v>90</v>
      </c>
      <c r="G513" s="1">
        <v>9</v>
      </c>
      <c r="H513" s="1">
        <v>103</v>
      </c>
    </row>
    <row r="514" spans="1:8" x14ac:dyDescent="0.25">
      <c r="A514" s="1">
        <v>513</v>
      </c>
      <c r="B514" s="3" t="s">
        <v>154</v>
      </c>
      <c r="C514" s="1">
        <v>546</v>
      </c>
      <c r="D514" s="1">
        <v>190</v>
      </c>
      <c r="E514" s="3">
        <v>205</v>
      </c>
      <c r="F514" s="1">
        <v>96</v>
      </c>
      <c r="G514" s="1">
        <v>7</v>
      </c>
      <c r="H514" s="1">
        <v>115</v>
      </c>
    </row>
    <row r="515" spans="1:8" x14ac:dyDescent="0.25">
      <c r="A515" s="1">
        <v>514</v>
      </c>
      <c r="B515" s="3" t="s">
        <v>155</v>
      </c>
      <c r="C515" s="1">
        <v>732</v>
      </c>
      <c r="D515" s="1">
        <v>199</v>
      </c>
      <c r="E515" s="3">
        <v>330</v>
      </c>
      <c r="F515" s="1">
        <v>103</v>
      </c>
      <c r="G515" s="1">
        <v>12</v>
      </c>
      <c r="H515" s="1">
        <v>118</v>
      </c>
    </row>
    <row r="516" spans="1:8" x14ac:dyDescent="0.25">
      <c r="A516" s="1">
        <v>515</v>
      </c>
      <c r="B516" s="3" t="s">
        <v>156</v>
      </c>
      <c r="C516" s="1">
        <v>807</v>
      </c>
      <c r="D516" s="1">
        <v>130</v>
      </c>
      <c r="E516" s="3">
        <v>403</v>
      </c>
      <c r="F516" s="1">
        <v>72</v>
      </c>
      <c r="G516" s="1">
        <v>8</v>
      </c>
      <c r="H516" s="1">
        <v>118</v>
      </c>
    </row>
    <row r="517" spans="1:8" x14ac:dyDescent="0.25">
      <c r="A517" s="1">
        <v>516</v>
      </c>
      <c r="B517" s="3" t="s">
        <v>157</v>
      </c>
      <c r="C517" s="1">
        <v>722</v>
      </c>
      <c r="D517" s="1">
        <v>146</v>
      </c>
      <c r="E517" s="3">
        <v>286</v>
      </c>
      <c r="F517" s="1">
        <v>111</v>
      </c>
      <c r="G517" s="1">
        <v>7</v>
      </c>
      <c r="H517" s="1">
        <v>143</v>
      </c>
    </row>
    <row r="518" spans="1:8" x14ac:dyDescent="0.25">
      <c r="A518" s="1">
        <v>517</v>
      </c>
      <c r="B518" s="3" t="s">
        <v>158</v>
      </c>
      <c r="C518" s="1">
        <v>564</v>
      </c>
      <c r="D518" s="1">
        <v>252</v>
      </c>
      <c r="E518" s="3">
        <v>223</v>
      </c>
      <c r="F518" s="1">
        <v>96</v>
      </c>
      <c r="G518" s="1">
        <v>8</v>
      </c>
      <c r="H518" s="1">
        <v>119</v>
      </c>
    </row>
    <row r="519" spans="1:8" x14ac:dyDescent="0.25">
      <c r="A519" s="1">
        <v>518</v>
      </c>
      <c r="B519" s="3" t="s">
        <v>159</v>
      </c>
      <c r="C519" s="1">
        <v>620</v>
      </c>
      <c r="D519" s="1">
        <v>260</v>
      </c>
      <c r="E519" s="3">
        <v>218</v>
      </c>
      <c r="F519" s="1">
        <v>67</v>
      </c>
      <c r="G519" s="1">
        <v>5</v>
      </c>
      <c r="H519" s="1">
        <v>73</v>
      </c>
    </row>
    <row r="520" spans="1:8" x14ac:dyDescent="0.25">
      <c r="A520" s="1">
        <v>519</v>
      </c>
      <c r="B520" s="3" t="s">
        <v>160</v>
      </c>
      <c r="C520" s="1">
        <v>672</v>
      </c>
      <c r="D520" s="1">
        <v>246</v>
      </c>
      <c r="E520" s="3">
        <v>249</v>
      </c>
      <c r="F520" s="1">
        <v>66</v>
      </c>
      <c r="G520" s="1">
        <v>6</v>
      </c>
      <c r="H520" s="1">
        <v>84</v>
      </c>
    </row>
    <row r="521" spans="1:8" x14ac:dyDescent="0.25">
      <c r="A521" s="1">
        <v>520</v>
      </c>
      <c r="B521" s="3" t="s">
        <v>161</v>
      </c>
      <c r="C521" s="1">
        <v>595</v>
      </c>
      <c r="D521" s="1">
        <v>201</v>
      </c>
      <c r="E521" s="3">
        <v>195</v>
      </c>
      <c r="F521" s="1">
        <v>92</v>
      </c>
      <c r="G521" s="1">
        <v>11</v>
      </c>
      <c r="H521" s="1">
        <v>101</v>
      </c>
    </row>
    <row r="522" spans="1:8" x14ac:dyDescent="0.25">
      <c r="A522" s="1">
        <v>521</v>
      </c>
      <c r="B522" s="3" t="s">
        <v>162</v>
      </c>
      <c r="C522" s="1">
        <v>884</v>
      </c>
      <c r="D522" s="1">
        <v>197</v>
      </c>
      <c r="E522" s="3">
        <v>403</v>
      </c>
      <c r="F522" s="1">
        <v>84</v>
      </c>
      <c r="G522" s="1">
        <v>9</v>
      </c>
      <c r="H522" s="1">
        <v>97</v>
      </c>
    </row>
    <row r="523" spans="1:8" x14ac:dyDescent="0.25">
      <c r="A523" s="1">
        <v>522</v>
      </c>
      <c r="B523" s="3" t="s">
        <v>163</v>
      </c>
      <c r="C523" s="1">
        <v>755</v>
      </c>
      <c r="D523" s="1">
        <v>108</v>
      </c>
      <c r="E523" s="3">
        <v>327</v>
      </c>
      <c r="F523" s="1">
        <v>74</v>
      </c>
      <c r="G523" s="1">
        <v>5</v>
      </c>
      <c r="H523" s="1">
        <v>92</v>
      </c>
    </row>
    <row r="524" spans="1:8" x14ac:dyDescent="0.25">
      <c r="A524" s="1">
        <v>523</v>
      </c>
      <c r="B524" s="3" t="s">
        <v>164</v>
      </c>
      <c r="C524" s="1">
        <v>796</v>
      </c>
      <c r="D524" s="1">
        <v>162</v>
      </c>
      <c r="E524" s="3">
        <v>364</v>
      </c>
      <c r="F524" s="1">
        <v>107</v>
      </c>
      <c r="G524" s="1">
        <v>8</v>
      </c>
      <c r="H524" s="1">
        <v>130</v>
      </c>
    </row>
    <row r="525" spans="1:8" x14ac:dyDescent="0.25">
      <c r="A525" s="1">
        <v>524</v>
      </c>
      <c r="B525" s="3" t="s">
        <v>165</v>
      </c>
      <c r="C525" s="1">
        <v>650</v>
      </c>
      <c r="D525" s="1">
        <v>196</v>
      </c>
      <c r="E525" s="3">
        <v>248</v>
      </c>
      <c r="F525" s="1">
        <v>81</v>
      </c>
      <c r="G525" s="1">
        <v>7</v>
      </c>
      <c r="H525" s="1">
        <v>88</v>
      </c>
    </row>
    <row r="526" spans="1:8" x14ac:dyDescent="0.25">
      <c r="A526" s="1">
        <v>525</v>
      </c>
      <c r="B526" s="3" t="s">
        <v>166</v>
      </c>
      <c r="C526" s="1">
        <v>698</v>
      </c>
      <c r="D526" s="1">
        <v>246</v>
      </c>
      <c r="E526" s="3">
        <v>234</v>
      </c>
      <c r="F526" s="1">
        <v>67</v>
      </c>
      <c r="G526" s="1">
        <v>14</v>
      </c>
      <c r="H526" s="1">
        <v>117</v>
      </c>
    </row>
    <row r="527" spans="1:8" x14ac:dyDescent="0.25">
      <c r="A527" s="1">
        <v>526</v>
      </c>
      <c r="B527" s="3" t="s">
        <v>167</v>
      </c>
      <c r="C527" s="1">
        <v>689</v>
      </c>
      <c r="D527" s="1">
        <v>225</v>
      </c>
      <c r="E527" s="3">
        <v>233</v>
      </c>
      <c r="F527" s="1">
        <v>79</v>
      </c>
      <c r="G527" s="1">
        <v>12</v>
      </c>
      <c r="H527" s="1">
        <v>95</v>
      </c>
    </row>
    <row r="528" spans="1:8" x14ac:dyDescent="0.25">
      <c r="A528" s="1">
        <v>527</v>
      </c>
      <c r="B528" s="3" t="s">
        <v>168</v>
      </c>
      <c r="C528" s="1">
        <v>657</v>
      </c>
      <c r="D528" s="1">
        <v>220</v>
      </c>
      <c r="E528" s="3">
        <v>258</v>
      </c>
      <c r="F528" s="1">
        <v>87</v>
      </c>
      <c r="G528" s="1">
        <v>9</v>
      </c>
      <c r="H528" s="1">
        <v>101</v>
      </c>
    </row>
    <row r="529" spans="1:8" x14ac:dyDescent="0.25">
      <c r="A529" s="1">
        <v>528</v>
      </c>
      <c r="B529" s="3" t="s">
        <v>169</v>
      </c>
      <c r="C529" s="1">
        <v>645</v>
      </c>
      <c r="D529" s="1">
        <v>195</v>
      </c>
      <c r="E529" s="3">
        <v>263</v>
      </c>
      <c r="F529" s="1">
        <v>89</v>
      </c>
      <c r="G529" s="1">
        <v>4</v>
      </c>
      <c r="H529" s="1">
        <v>107</v>
      </c>
    </row>
    <row r="530" spans="1:8" x14ac:dyDescent="0.25">
      <c r="A530" s="1">
        <v>529</v>
      </c>
      <c r="B530" s="3" t="s">
        <v>170</v>
      </c>
      <c r="C530" s="1">
        <v>877</v>
      </c>
      <c r="D530" s="1">
        <v>133</v>
      </c>
      <c r="E530" s="3">
        <v>389</v>
      </c>
      <c r="F530" s="1">
        <v>81</v>
      </c>
      <c r="G530" s="1">
        <v>10</v>
      </c>
      <c r="H530" s="1">
        <v>123</v>
      </c>
    </row>
    <row r="531" spans="1:8" x14ac:dyDescent="0.25">
      <c r="A531" s="1">
        <v>530</v>
      </c>
      <c r="B531" s="3" t="s">
        <v>171</v>
      </c>
      <c r="C531" s="1">
        <v>829</v>
      </c>
      <c r="D531" s="1">
        <v>160</v>
      </c>
      <c r="E531" s="3">
        <v>404</v>
      </c>
      <c r="F531" s="1">
        <v>91</v>
      </c>
      <c r="G531" s="1">
        <v>3</v>
      </c>
      <c r="H531" s="1">
        <v>110</v>
      </c>
    </row>
    <row r="532" spans="1:8" x14ac:dyDescent="0.25">
      <c r="A532" s="1">
        <v>531</v>
      </c>
      <c r="B532" s="3" t="s">
        <v>172</v>
      </c>
      <c r="C532" s="1">
        <v>643</v>
      </c>
      <c r="D532" s="1">
        <v>222</v>
      </c>
      <c r="E532" s="3">
        <v>257</v>
      </c>
      <c r="F532" s="1">
        <v>100</v>
      </c>
      <c r="G532" s="1">
        <v>7</v>
      </c>
      <c r="H532" s="1">
        <v>123</v>
      </c>
    </row>
    <row r="533" spans="1:8" x14ac:dyDescent="0.25">
      <c r="A533" s="1">
        <v>532</v>
      </c>
      <c r="B533" s="3" t="s">
        <v>173</v>
      </c>
      <c r="C533" s="1">
        <v>745</v>
      </c>
      <c r="D533" s="1">
        <v>257</v>
      </c>
      <c r="E533" s="3">
        <v>259</v>
      </c>
      <c r="F533" s="1">
        <v>86</v>
      </c>
      <c r="G533" s="1">
        <v>3</v>
      </c>
      <c r="H533" s="1">
        <v>107</v>
      </c>
    </row>
    <row r="534" spans="1:8" x14ac:dyDescent="0.25">
      <c r="A534" s="1">
        <v>533</v>
      </c>
      <c r="B534" s="3" t="s">
        <v>174</v>
      </c>
      <c r="C534" s="1">
        <v>673</v>
      </c>
      <c r="D534" s="1">
        <v>245</v>
      </c>
      <c r="E534" s="3">
        <v>235</v>
      </c>
      <c r="F534" s="1">
        <v>80</v>
      </c>
      <c r="G534" s="1">
        <v>6</v>
      </c>
      <c r="H534" s="1">
        <v>89</v>
      </c>
    </row>
    <row r="535" spans="1:8" x14ac:dyDescent="0.25">
      <c r="A535" s="1">
        <v>534</v>
      </c>
      <c r="B535" s="3" t="s">
        <v>175</v>
      </c>
      <c r="C535" s="1">
        <v>633</v>
      </c>
      <c r="D535" s="1">
        <v>244</v>
      </c>
      <c r="E535" s="3">
        <v>244</v>
      </c>
      <c r="F535" s="1">
        <v>88</v>
      </c>
      <c r="G535" s="1">
        <v>6</v>
      </c>
      <c r="H535" s="1">
        <v>111</v>
      </c>
    </row>
    <row r="536" spans="1:8" x14ac:dyDescent="0.25">
      <c r="A536" s="1">
        <v>535</v>
      </c>
      <c r="B536" s="3" t="s">
        <v>176</v>
      </c>
      <c r="C536" s="1">
        <v>710</v>
      </c>
      <c r="D536" s="1">
        <v>235</v>
      </c>
      <c r="E536" s="3">
        <v>319</v>
      </c>
      <c r="F536" s="1">
        <v>81</v>
      </c>
      <c r="G536" s="1">
        <v>10</v>
      </c>
      <c r="H536" s="1">
        <v>103</v>
      </c>
    </row>
    <row r="537" spans="1:8" x14ac:dyDescent="0.25">
      <c r="A537" s="1">
        <v>536</v>
      </c>
      <c r="B537" s="3" t="s">
        <v>177</v>
      </c>
      <c r="C537" s="1">
        <v>882</v>
      </c>
      <c r="D537" s="1">
        <v>143</v>
      </c>
      <c r="E537" s="3">
        <v>403</v>
      </c>
      <c r="F537" s="1">
        <v>83</v>
      </c>
      <c r="G537" s="1">
        <v>17</v>
      </c>
      <c r="H537" s="1">
        <v>122</v>
      </c>
    </row>
    <row r="538" spans="1:8" x14ac:dyDescent="0.25">
      <c r="A538" s="1">
        <v>537</v>
      </c>
      <c r="B538" s="3" t="s">
        <v>178</v>
      </c>
      <c r="C538" s="1">
        <v>797</v>
      </c>
      <c r="D538" s="1">
        <v>143</v>
      </c>
      <c r="E538" s="3">
        <v>353</v>
      </c>
      <c r="F538" s="1">
        <v>90</v>
      </c>
      <c r="G538" s="1">
        <v>9</v>
      </c>
      <c r="H538" s="1">
        <v>124</v>
      </c>
    </row>
    <row r="539" spans="1:8" x14ac:dyDescent="0.25">
      <c r="A539" s="1">
        <v>538</v>
      </c>
      <c r="B539" s="3" t="s">
        <v>179</v>
      </c>
      <c r="C539" s="1">
        <v>658</v>
      </c>
      <c r="D539" s="1">
        <v>251</v>
      </c>
      <c r="E539" s="3">
        <v>222</v>
      </c>
      <c r="F539" s="1">
        <v>83</v>
      </c>
      <c r="G539" s="1">
        <v>5</v>
      </c>
      <c r="H539" s="1">
        <v>99</v>
      </c>
    </row>
    <row r="540" spans="1:8" x14ac:dyDescent="0.25">
      <c r="A540" s="1">
        <v>539</v>
      </c>
      <c r="B540" s="3" t="s">
        <v>180</v>
      </c>
      <c r="C540" s="1">
        <v>714</v>
      </c>
      <c r="D540" s="1">
        <v>248</v>
      </c>
      <c r="E540" s="3">
        <v>237</v>
      </c>
      <c r="F540" s="1">
        <v>86</v>
      </c>
      <c r="G540" s="1">
        <v>6</v>
      </c>
      <c r="H540" s="1">
        <v>116</v>
      </c>
    </row>
    <row r="541" spans="1:8" x14ac:dyDescent="0.25">
      <c r="A541" s="1">
        <v>540</v>
      </c>
      <c r="B541" s="3" t="s">
        <v>181</v>
      </c>
      <c r="C541" s="1">
        <v>714</v>
      </c>
      <c r="D541" s="1">
        <v>225</v>
      </c>
      <c r="E541" s="3">
        <v>238</v>
      </c>
      <c r="F541" s="1">
        <v>121</v>
      </c>
      <c r="G541" s="1">
        <v>5</v>
      </c>
      <c r="H541" s="1">
        <v>154</v>
      </c>
    </row>
    <row r="542" spans="1:8" x14ac:dyDescent="0.25">
      <c r="A542" s="1">
        <v>541</v>
      </c>
      <c r="B542" s="3" t="s">
        <v>182</v>
      </c>
      <c r="C542" s="1">
        <v>688</v>
      </c>
      <c r="D542" s="1">
        <v>266</v>
      </c>
      <c r="E542" s="3">
        <v>230</v>
      </c>
      <c r="F542" s="1">
        <v>99</v>
      </c>
      <c r="G542" s="1">
        <v>6</v>
      </c>
      <c r="H542" s="1">
        <v>107</v>
      </c>
    </row>
    <row r="543" spans="1:8" x14ac:dyDescent="0.25">
      <c r="A543" s="1">
        <v>542</v>
      </c>
      <c r="B543" s="3" t="s">
        <v>183</v>
      </c>
      <c r="C543" s="1">
        <v>739</v>
      </c>
      <c r="D543" s="1">
        <v>188</v>
      </c>
      <c r="E543" s="3">
        <v>332</v>
      </c>
      <c r="F543" s="1">
        <v>98</v>
      </c>
      <c r="G543" s="1">
        <v>7</v>
      </c>
      <c r="H543" s="1">
        <v>123</v>
      </c>
    </row>
    <row r="544" spans="1:8" x14ac:dyDescent="0.25">
      <c r="A544" s="1">
        <v>543</v>
      </c>
      <c r="B544" s="3" t="s">
        <v>184</v>
      </c>
      <c r="C544" s="1">
        <v>767</v>
      </c>
      <c r="D544" s="1">
        <v>126</v>
      </c>
      <c r="E544" s="3">
        <v>376</v>
      </c>
      <c r="F544" s="1">
        <v>96</v>
      </c>
      <c r="G544" s="1">
        <v>8</v>
      </c>
      <c r="H544" s="1">
        <v>141</v>
      </c>
    </row>
    <row r="545" spans="1:8" x14ac:dyDescent="0.25">
      <c r="A545" s="1">
        <v>544</v>
      </c>
      <c r="B545" s="3" t="s">
        <v>185</v>
      </c>
      <c r="C545" s="1">
        <v>755</v>
      </c>
      <c r="D545" s="1">
        <v>139</v>
      </c>
      <c r="E545" s="3">
        <v>372</v>
      </c>
      <c r="F545" s="1">
        <v>113</v>
      </c>
      <c r="G545" s="1">
        <v>10</v>
      </c>
      <c r="H545" s="1">
        <v>133</v>
      </c>
    </row>
    <row r="546" spans="1:8" x14ac:dyDescent="0.25">
      <c r="A546" s="1">
        <v>545</v>
      </c>
      <c r="B546" s="3" t="s">
        <v>186</v>
      </c>
      <c r="C546" s="1">
        <v>684</v>
      </c>
      <c r="D546" s="1">
        <v>217</v>
      </c>
      <c r="E546" s="3">
        <v>292</v>
      </c>
      <c r="F546" s="1">
        <v>105</v>
      </c>
      <c r="G546" s="1">
        <v>6</v>
      </c>
      <c r="H546" s="1">
        <v>116</v>
      </c>
    </row>
    <row r="547" spans="1:8" x14ac:dyDescent="0.25">
      <c r="A547" s="1">
        <v>546</v>
      </c>
      <c r="B547" s="3" t="s">
        <v>187</v>
      </c>
      <c r="C547" s="1">
        <v>678</v>
      </c>
      <c r="D547" s="1">
        <v>247</v>
      </c>
      <c r="E547" s="3">
        <v>256</v>
      </c>
      <c r="F547" s="1">
        <v>113</v>
      </c>
      <c r="G547" s="1">
        <v>7</v>
      </c>
      <c r="H547" s="1">
        <v>133</v>
      </c>
    </row>
    <row r="548" spans="1:8" x14ac:dyDescent="0.25">
      <c r="A548" s="1">
        <v>547</v>
      </c>
      <c r="B548" s="3" t="s">
        <v>188</v>
      </c>
      <c r="C548" s="1">
        <v>662</v>
      </c>
      <c r="D548" s="1">
        <v>222</v>
      </c>
      <c r="E548" s="3">
        <v>223</v>
      </c>
      <c r="F548" s="1">
        <v>91</v>
      </c>
      <c r="G548" s="1">
        <v>5</v>
      </c>
      <c r="H548" s="1">
        <v>98</v>
      </c>
    </row>
    <row r="549" spans="1:8" x14ac:dyDescent="0.25">
      <c r="A549" s="1">
        <v>548</v>
      </c>
      <c r="B549" s="3" t="s">
        <v>189</v>
      </c>
      <c r="C549" s="1">
        <v>671</v>
      </c>
      <c r="D549" s="1">
        <v>268</v>
      </c>
      <c r="E549" s="3">
        <v>254</v>
      </c>
      <c r="F549" s="1">
        <v>82</v>
      </c>
      <c r="G549" s="1">
        <v>3</v>
      </c>
      <c r="H549" s="1">
        <v>95</v>
      </c>
    </row>
    <row r="550" spans="1:8" x14ac:dyDescent="0.25">
      <c r="A550" s="1">
        <v>549</v>
      </c>
      <c r="B550" s="3" t="s">
        <v>190</v>
      </c>
      <c r="C550" s="1">
        <v>786</v>
      </c>
      <c r="D550" s="1">
        <v>232</v>
      </c>
      <c r="E550" s="3">
        <v>342</v>
      </c>
      <c r="F550" s="1">
        <v>96</v>
      </c>
      <c r="G550" s="1">
        <v>8</v>
      </c>
      <c r="H550" s="1">
        <v>112</v>
      </c>
    </row>
    <row r="551" spans="1:8" x14ac:dyDescent="0.25">
      <c r="A551" s="1">
        <v>550</v>
      </c>
      <c r="B551" s="3" t="s">
        <v>191</v>
      </c>
      <c r="C551" s="1">
        <v>946</v>
      </c>
      <c r="D551" s="1">
        <v>137</v>
      </c>
      <c r="E551" s="3">
        <v>420</v>
      </c>
      <c r="F551" s="1">
        <v>75</v>
      </c>
      <c r="G551" s="1">
        <v>7</v>
      </c>
      <c r="H551" s="1">
        <v>110</v>
      </c>
    </row>
    <row r="552" spans="1:8" x14ac:dyDescent="0.25">
      <c r="A552" s="1">
        <v>551</v>
      </c>
      <c r="B552" s="3" t="s">
        <v>192</v>
      </c>
      <c r="C552" s="1">
        <v>797</v>
      </c>
      <c r="D552" s="1">
        <v>156</v>
      </c>
      <c r="E552" s="3">
        <v>370</v>
      </c>
      <c r="F552" s="1">
        <v>77</v>
      </c>
      <c r="G552" s="1">
        <v>5</v>
      </c>
      <c r="H552" s="1">
        <v>99</v>
      </c>
    </row>
    <row r="553" spans="1:8" x14ac:dyDescent="0.25">
      <c r="A553" s="1">
        <v>552</v>
      </c>
      <c r="B553" s="3" t="s">
        <v>193</v>
      </c>
      <c r="C553" s="1">
        <v>633</v>
      </c>
      <c r="D553" s="1">
        <v>278</v>
      </c>
      <c r="E553" s="3">
        <v>235</v>
      </c>
      <c r="F553" s="1">
        <v>110</v>
      </c>
      <c r="G553" s="1">
        <v>5</v>
      </c>
      <c r="H553" s="1">
        <v>136</v>
      </c>
    </row>
    <row r="554" spans="1:8" x14ac:dyDescent="0.25">
      <c r="A554" s="1">
        <v>553</v>
      </c>
      <c r="B554" s="3" t="s">
        <v>194</v>
      </c>
      <c r="C554" s="1">
        <v>679</v>
      </c>
      <c r="D554" s="1">
        <v>290</v>
      </c>
      <c r="E554" s="3">
        <v>199</v>
      </c>
      <c r="F554" s="1">
        <v>71</v>
      </c>
      <c r="G554" s="1">
        <v>6</v>
      </c>
      <c r="H554" s="1">
        <v>74</v>
      </c>
    </row>
    <row r="555" spans="1:8" x14ac:dyDescent="0.25">
      <c r="A555" s="1">
        <v>554</v>
      </c>
      <c r="B555" s="3" t="s">
        <v>195</v>
      </c>
      <c r="C555" s="1">
        <v>572</v>
      </c>
      <c r="D555" s="1">
        <v>257</v>
      </c>
      <c r="E555" s="3">
        <v>186</v>
      </c>
      <c r="F555" s="1">
        <v>78</v>
      </c>
      <c r="G555" s="1">
        <v>6</v>
      </c>
      <c r="H555" s="1">
        <v>86</v>
      </c>
    </row>
    <row r="556" spans="1:8" x14ac:dyDescent="0.25">
      <c r="A556" s="1">
        <v>555</v>
      </c>
      <c r="B556" s="3" t="s">
        <v>196</v>
      </c>
      <c r="C556" s="1">
        <v>711</v>
      </c>
      <c r="D556" s="1">
        <v>250</v>
      </c>
      <c r="E556" s="3">
        <v>179</v>
      </c>
      <c r="F556" s="1">
        <v>85</v>
      </c>
      <c r="G556" s="1">
        <v>5</v>
      </c>
      <c r="H556" s="1">
        <v>108</v>
      </c>
    </row>
    <row r="557" spans="1:8" x14ac:dyDescent="0.25">
      <c r="A557" s="1">
        <v>556</v>
      </c>
      <c r="B557" s="3" t="s">
        <v>197</v>
      </c>
      <c r="C557" s="1">
        <v>733</v>
      </c>
      <c r="D557" s="1">
        <v>231</v>
      </c>
      <c r="E557" s="3">
        <v>280</v>
      </c>
      <c r="F557" s="1">
        <v>102</v>
      </c>
      <c r="G557" s="1">
        <v>8</v>
      </c>
      <c r="H557" s="1">
        <v>139</v>
      </c>
    </row>
    <row r="558" spans="1:8" x14ac:dyDescent="0.25">
      <c r="A558" s="1">
        <v>557</v>
      </c>
      <c r="B558" s="3" t="s">
        <v>198</v>
      </c>
      <c r="C558" s="1">
        <v>773</v>
      </c>
      <c r="D558" s="1">
        <v>151</v>
      </c>
      <c r="E558" s="3">
        <v>369</v>
      </c>
      <c r="F558" s="1">
        <v>78</v>
      </c>
      <c r="G558" s="1">
        <v>9</v>
      </c>
      <c r="H558" s="1">
        <v>117</v>
      </c>
    </row>
    <row r="559" spans="1:8" x14ac:dyDescent="0.25">
      <c r="A559" s="1">
        <v>558</v>
      </c>
      <c r="B559" s="3" t="s">
        <v>199</v>
      </c>
      <c r="C559" s="1">
        <v>726</v>
      </c>
      <c r="D559" s="1">
        <v>136</v>
      </c>
      <c r="E559" s="3">
        <v>327</v>
      </c>
      <c r="F559" s="1">
        <v>89</v>
      </c>
      <c r="G559" s="1">
        <v>7</v>
      </c>
      <c r="H559" s="1">
        <v>120</v>
      </c>
    </row>
    <row r="560" spans="1:8" x14ac:dyDescent="0.25">
      <c r="A560" s="1">
        <v>559</v>
      </c>
      <c r="B560" s="3" t="s">
        <v>200</v>
      </c>
      <c r="C560" s="1">
        <v>682</v>
      </c>
      <c r="D560" s="1">
        <v>234</v>
      </c>
      <c r="E560" s="3">
        <v>232</v>
      </c>
      <c r="F560" s="1">
        <v>94</v>
      </c>
      <c r="G560" s="1">
        <v>5</v>
      </c>
      <c r="H560" s="1">
        <v>108</v>
      </c>
    </row>
    <row r="561" spans="1:8" x14ac:dyDescent="0.25">
      <c r="A561" s="1">
        <v>560</v>
      </c>
      <c r="B561" s="3" t="s">
        <v>201</v>
      </c>
      <c r="C561" s="1">
        <v>643</v>
      </c>
      <c r="D561" s="1">
        <v>279</v>
      </c>
      <c r="E561" s="3">
        <v>215</v>
      </c>
      <c r="F561" s="1">
        <v>80</v>
      </c>
      <c r="G561" s="1">
        <v>6</v>
      </c>
      <c r="H561" s="1">
        <v>105</v>
      </c>
    </row>
    <row r="562" spans="1:8" x14ac:dyDescent="0.25">
      <c r="A562" s="1">
        <v>561</v>
      </c>
      <c r="B562" s="3" t="s">
        <v>202</v>
      </c>
      <c r="C562" s="1">
        <v>635</v>
      </c>
      <c r="D562" s="1">
        <v>294</v>
      </c>
      <c r="E562" s="3">
        <v>213</v>
      </c>
      <c r="F562" s="1">
        <v>98</v>
      </c>
      <c r="G562" s="1">
        <v>7</v>
      </c>
      <c r="H562" s="1">
        <v>103</v>
      </c>
    </row>
    <row r="563" spans="1:8" x14ac:dyDescent="0.25">
      <c r="A563" s="1">
        <v>562</v>
      </c>
      <c r="B563" s="3" t="s">
        <v>203</v>
      </c>
      <c r="C563" s="1">
        <v>690</v>
      </c>
      <c r="D563" s="1">
        <v>275</v>
      </c>
      <c r="E563" s="3">
        <v>232</v>
      </c>
      <c r="F563" s="1">
        <v>113</v>
      </c>
      <c r="G563" s="1">
        <v>7</v>
      </c>
      <c r="H563" s="1">
        <v>141</v>
      </c>
    </row>
    <row r="564" spans="1:8" x14ac:dyDescent="0.25">
      <c r="A564" s="1">
        <v>563</v>
      </c>
      <c r="B564" s="3" t="s">
        <v>204</v>
      </c>
      <c r="C564" s="1">
        <v>708</v>
      </c>
      <c r="D564" s="1">
        <v>256</v>
      </c>
      <c r="E564" s="3">
        <v>266</v>
      </c>
      <c r="F564" s="1">
        <v>83</v>
      </c>
      <c r="G564" s="1">
        <v>3</v>
      </c>
      <c r="H564" s="1">
        <v>100</v>
      </c>
    </row>
    <row r="565" spans="1:8" x14ac:dyDescent="0.25">
      <c r="A565" s="1">
        <v>564</v>
      </c>
      <c r="B565" s="3" t="s">
        <v>205</v>
      </c>
      <c r="C565" s="1">
        <v>898</v>
      </c>
      <c r="D565" s="1">
        <v>136</v>
      </c>
      <c r="E565" s="3">
        <v>418</v>
      </c>
      <c r="F565" s="1">
        <v>93</v>
      </c>
      <c r="G565" s="1">
        <v>18</v>
      </c>
      <c r="H565" s="1">
        <v>135</v>
      </c>
    </row>
    <row r="566" spans="1:8" x14ac:dyDescent="0.25">
      <c r="A566" s="1">
        <v>565</v>
      </c>
      <c r="B566" s="3" t="s">
        <v>206</v>
      </c>
      <c r="C566" s="1">
        <v>786</v>
      </c>
      <c r="D566" s="1">
        <v>134</v>
      </c>
      <c r="E566" s="3">
        <v>364</v>
      </c>
      <c r="F566" s="1">
        <v>106</v>
      </c>
      <c r="G566" s="1">
        <v>10</v>
      </c>
      <c r="H566" s="1">
        <v>131</v>
      </c>
    </row>
    <row r="567" spans="1:8" x14ac:dyDescent="0.25">
      <c r="A567" s="1">
        <v>566</v>
      </c>
      <c r="B567" s="3" t="s">
        <v>207</v>
      </c>
      <c r="C567" s="1">
        <v>619</v>
      </c>
      <c r="D567" s="1">
        <v>283</v>
      </c>
      <c r="E567" s="3">
        <v>228</v>
      </c>
      <c r="F567" s="1">
        <v>108</v>
      </c>
      <c r="G567" s="1">
        <v>6</v>
      </c>
      <c r="H567" s="1">
        <v>182</v>
      </c>
    </row>
    <row r="568" spans="1:8" x14ac:dyDescent="0.25">
      <c r="A568" s="1">
        <v>567</v>
      </c>
      <c r="B568" s="3" t="s">
        <v>208</v>
      </c>
      <c r="C568" s="1">
        <v>791</v>
      </c>
      <c r="D568" s="1">
        <v>343</v>
      </c>
      <c r="E568" s="3">
        <v>288</v>
      </c>
      <c r="F568" s="1">
        <v>88</v>
      </c>
      <c r="G568" s="1">
        <v>6</v>
      </c>
      <c r="H568" s="1">
        <v>88</v>
      </c>
    </row>
    <row r="569" spans="1:8" x14ac:dyDescent="0.25">
      <c r="A569" s="1">
        <v>568</v>
      </c>
      <c r="B569" s="3" t="s">
        <v>209</v>
      </c>
      <c r="C569" s="1">
        <v>708</v>
      </c>
      <c r="D569" s="1">
        <v>287</v>
      </c>
      <c r="E569" s="3">
        <v>209</v>
      </c>
      <c r="F569" s="1">
        <v>79</v>
      </c>
      <c r="G569" s="1">
        <v>3</v>
      </c>
      <c r="H569" s="1">
        <v>100</v>
      </c>
    </row>
    <row r="570" spans="1:8" x14ac:dyDescent="0.25">
      <c r="A570" s="1">
        <v>569</v>
      </c>
      <c r="B570" s="3" t="s">
        <v>210</v>
      </c>
      <c r="C570" s="1">
        <v>632</v>
      </c>
      <c r="D570" s="1">
        <v>309</v>
      </c>
      <c r="E570" s="3">
        <v>223</v>
      </c>
      <c r="F570" s="1">
        <v>83</v>
      </c>
      <c r="G570" s="1">
        <v>4</v>
      </c>
      <c r="H570" s="1">
        <v>101</v>
      </c>
    </row>
    <row r="571" spans="1:8" x14ac:dyDescent="0.25">
      <c r="A571" s="1">
        <v>570</v>
      </c>
      <c r="B571" s="3" t="s">
        <v>211</v>
      </c>
      <c r="C571" s="1">
        <v>691</v>
      </c>
      <c r="D571" s="1">
        <v>233</v>
      </c>
      <c r="E571" s="3">
        <v>243</v>
      </c>
      <c r="F571" s="1">
        <v>83</v>
      </c>
      <c r="G571" s="1">
        <v>0</v>
      </c>
      <c r="H571" s="1">
        <v>113</v>
      </c>
    </row>
    <row r="572" spans="1:8" x14ac:dyDescent="0.25">
      <c r="A572" s="1">
        <v>571</v>
      </c>
      <c r="B572" s="3" t="s">
        <v>212</v>
      </c>
      <c r="C572" s="1">
        <v>975</v>
      </c>
      <c r="D572" s="1">
        <v>144</v>
      </c>
      <c r="E572" s="3">
        <v>527</v>
      </c>
      <c r="F572" s="1">
        <v>89</v>
      </c>
      <c r="G572" s="1">
        <v>16</v>
      </c>
      <c r="H572" s="1">
        <v>100</v>
      </c>
    </row>
    <row r="573" spans="1:8" x14ac:dyDescent="0.25">
      <c r="A573" s="1">
        <v>572</v>
      </c>
      <c r="B573" s="3" t="s">
        <v>213</v>
      </c>
      <c r="C573" s="1">
        <v>710</v>
      </c>
      <c r="D573" s="1">
        <v>134</v>
      </c>
      <c r="E573" s="3">
        <v>317</v>
      </c>
      <c r="F573" s="1">
        <v>74</v>
      </c>
      <c r="G573" s="1">
        <v>5</v>
      </c>
      <c r="H573" s="1">
        <v>95</v>
      </c>
    </row>
    <row r="574" spans="1:8" x14ac:dyDescent="0.25">
      <c r="A574" s="1">
        <v>573</v>
      </c>
      <c r="B574" s="3" t="s">
        <v>214</v>
      </c>
      <c r="C574" s="1">
        <v>620</v>
      </c>
      <c r="D574" s="1">
        <v>231</v>
      </c>
      <c r="E574" s="3">
        <v>240</v>
      </c>
      <c r="F574" s="1">
        <v>117</v>
      </c>
      <c r="G574" s="1">
        <v>10</v>
      </c>
      <c r="H574" s="1">
        <v>148</v>
      </c>
    </row>
    <row r="575" spans="1:8" x14ac:dyDescent="0.25">
      <c r="A575" s="1">
        <v>574</v>
      </c>
      <c r="B575" s="3" t="s">
        <v>215</v>
      </c>
      <c r="C575" s="1">
        <v>749</v>
      </c>
      <c r="D575" s="1">
        <v>144</v>
      </c>
      <c r="E575" s="3">
        <v>328</v>
      </c>
      <c r="F575" s="1">
        <v>69</v>
      </c>
      <c r="G575" s="1">
        <v>9</v>
      </c>
      <c r="H575" s="1">
        <v>86</v>
      </c>
    </row>
    <row r="576" spans="1:8" x14ac:dyDescent="0.25">
      <c r="A576" s="1">
        <v>575</v>
      </c>
      <c r="B576" s="3" t="s">
        <v>216</v>
      </c>
      <c r="C576" s="1">
        <v>652</v>
      </c>
      <c r="D576" s="1">
        <v>233</v>
      </c>
      <c r="E576" s="3">
        <v>207</v>
      </c>
      <c r="F576" s="1">
        <v>95</v>
      </c>
      <c r="G576" s="1">
        <v>6</v>
      </c>
      <c r="H576" s="1">
        <v>104</v>
      </c>
    </row>
    <row r="577" spans="1:8" x14ac:dyDescent="0.25">
      <c r="A577" s="1">
        <v>576</v>
      </c>
      <c r="B577" s="3" t="s">
        <v>217</v>
      </c>
      <c r="C577" s="1">
        <v>644</v>
      </c>
      <c r="D577" s="1">
        <v>253</v>
      </c>
      <c r="E577" s="3">
        <v>201</v>
      </c>
      <c r="F577" s="1">
        <v>75</v>
      </c>
      <c r="G577" s="1">
        <v>4</v>
      </c>
      <c r="H577" s="1">
        <v>76</v>
      </c>
    </row>
    <row r="578" spans="1:8" x14ac:dyDescent="0.25">
      <c r="A578" s="1">
        <v>577</v>
      </c>
      <c r="B578" s="3" t="s">
        <v>218</v>
      </c>
      <c r="C578" s="1">
        <v>619</v>
      </c>
      <c r="D578" s="1">
        <v>250</v>
      </c>
      <c r="E578" s="3">
        <v>224</v>
      </c>
      <c r="F578" s="1">
        <v>86</v>
      </c>
      <c r="G578" s="1">
        <v>2</v>
      </c>
      <c r="H578" s="1">
        <v>103</v>
      </c>
    </row>
    <row r="579" spans="1:8" x14ac:dyDescent="0.25">
      <c r="A579" s="1">
        <v>578</v>
      </c>
      <c r="B579" s="3" t="s">
        <v>219</v>
      </c>
      <c r="C579" s="1">
        <v>712</v>
      </c>
      <c r="D579" s="1">
        <v>168</v>
      </c>
      <c r="E579" s="3">
        <v>322</v>
      </c>
      <c r="F579" s="1">
        <v>77</v>
      </c>
      <c r="G579" s="1">
        <v>7</v>
      </c>
      <c r="H579" s="1">
        <v>105</v>
      </c>
    </row>
    <row r="580" spans="1:8" x14ac:dyDescent="0.25">
      <c r="A580" s="1">
        <v>579</v>
      </c>
      <c r="B580" s="3" t="s">
        <v>220</v>
      </c>
      <c r="C580" s="1">
        <v>672</v>
      </c>
      <c r="D580" s="1">
        <v>127</v>
      </c>
      <c r="E580" s="3">
        <v>284</v>
      </c>
      <c r="F580" s="1">
        <v>69</v>
      </c>
      <c r="G580" s="1">
        <v>4</v>
      </c>
      <c r="H580" s="1">
        <v>76</v>
      </c>
    </row>
    <row r="581" spans="1:8" x14ac:dyDescent="0.25">
      <c r="A581" s="1">
        <v>580</v>
      </c>
      <c r="B581" s="3" t="s">
        <v>221</v>
      </c>
      <c r="C581" s="1">
        <v>545</v>
      </c>
      <c r="D581" s="1">
        <v>215</v>
      </c>
      <c r="E581" s="3">
        <v>193</v>
      </c>
      <c r="F581" s="1">
        <v>94</v>
      </c>
      <c r="G581" s="1">
        <v>6</v>
      </c>
      <c r="H581" s="1">
        <v>100</v>
      </c>
    </row>
    <row r="582" spans="1:8" x14ac:dyDescent="0.25">
      <c r="A582" s="1">
        <v>581</v>
      </c>
      <c r="B582" s="3" t="s">
        <v>222</v>
      </c>
      <c r="C582" s="1">
        <v>719</v>
      </c>
      <c r="D582" s="1">
        <v>225</v>
      </c>
      <c r="E582" s="3">
        <v>210</v>
      </c>
      <c r="F582" s="1">
        <v>62</v>
      </c>
      <c r="G582" s="1">
        <v>5</v>
      </c>
      <c r="H582" s="1">
        <v>75</v>
      </c>
    </row>
    <row r="583" spans="1:8" x14ac:dyDescent="0.25">
      <c r="A583" s="1">
        <v>582</v>
      </c>
      <c r="B583" s="3" t="s">
        <v>223</v>
      </c>
      <c r="C583" s="1">
        <v>564</v>
      </c>
      <c r="D583" s="1">
        <v>280</v>
      </c>
      <c r="E583" s="3">
        <v>165</v>
      </c>
      <c r="F583" s="1">
        <v>64</v>
      </c>
      <c r="G583" s="1">
        <v>2</v>
      </c>
      <c r="H583" s="1">
        <v>69</v>
      </c>
    </row>
    <row r="584" spans="1:8" x14ac:dyDescent="0.25">
      <c r="A584" s="1">
        <v>583</v>
      </c>
      <c r="B584" s="3" t="s">
        <v>224</v>
      </c>
      <c r="C584" s="1">
        <v>565</v>
      </c>
      <c r="D584" s="1">
        <v>236</v>
      </c>
      <c r="E584" s="3">
        <v>174</v>
      </c>
      <c r="F584" s="1">
        <v>84</v>
      </c>
      <c r="G584" s="1">
        <v>7</v>
      </c>
      <c r="H584" s="1">
        <v>92</v>
      </c>
    </row>
    <row r="585" spans="1:8" x14ac:dyDescent="0.25">
      <c r="A585" s="1">
        <v>584</v>
      </c>
      <c r="B585" s="3" t="s">
        <v>225</v>
      </c>
      <c r="C585" s="1">
        <v>591</v>
      </c>
      <c r="D585" s="1">
        <v>213</v>
      </c>
      <c r="E585" s="3">
        <v>215</v>
      </c>
      <c r="F585" s="1">
        <v>88</v>
      </c>
      <c r="G585" s="1">
        <v>5</v>
      </c>
      <c r="H585" s="1">
        <v>103</v>
      </c>
    </row>
    <row r="586" spans="1:8" x14ac:dyDescent="0.25">
      <c r="A586" s="1">
        <v>585</v>
      </c>
      <c r="B586" s="3" t="s">
        <v>226</v>
      </c>
      <c r="C586" s="1">
        <v>773</v>
      </c>
      <c r="D586" s="1">
        <v>155</v>
      </c>
      <c r="E586" s="3">
        <v>338</v>
      </c>
      <c r="F586" s="1">
        <v>64</v>
      </c>
      <c r="G586" s="1">
        <v>6</v>
      </c>
      <c r="H586" s="1">
        <v>86</v>
      </c>
    </row>
    <row r="587" spans="1:8" x14ac:dyDescent="0.25">
      <c r="A587" s="1">
        <v>586</v>
      </c>
      <c r="B587" s="3" t="s">
        <v>227</v>
      </c>
      <c r="C587" s="1">
        <v>782</v>
      </c>
      <c r="D587" s="1">
        <v>162</v>
      </c>
      <c r="E587" s="3">
        <v>315</v>
      </c>
      <c r="F587" s="1">
        <v>61</v>
      </c>
      <c r="G587" s="1">
        <v>2</v>
      </c>
      <c r="H587" s="1">
        <v>86</v>
      </c>
    </row>
    <row r="588" spans="1:8" x14ac:dyDescent="0.25">
      <c r="A588" s="1">
        <v>587</v>
      </c>
      <c r="B588" s="3" t="s">
        <v>228</v>
      </c>
      <c r="C588" s="1">
        <v>593</v>
      </c>
      <c r="D588" s="1">
        <v>230</v>
      </c>
      <c r="E588" s="3">
        <v>181</v>
      </c>
      <c r="F588" s="1">
        <v>77</v>
      </c>
      <c r="G588" s="1">
        <v>4</v>
      </c>
      <c r="H588" s="1">
        <v>93</v>
      </c>
    </row>
    <row r="589" spans="1:8" x14ac:dyDescent="0.25">
      <c r="A589" s="1">
        <v>588</v>
      </c>
      <c r="B589" s="3" t="s">
        <v>229</v>
      </c>
      <c r="C589" s="1">
        <v>543</v>
      </c>
      <c r="D589" s="1">
        <v>257</v>
      </c>
      <c r="E589" s="3">
        <v>158</v>
      </c>
      <c r="F589" s="1">
        <v>76</v>
      </c>
      <c r="G589" s="1">
        <v>6</v>
      </c>
      <c r="H589" s="1">
        <v>89</v>
      </c>
    </row>
    <row r="590" spans="1:8" x14ac:dyDescent="0.25">
      <c r="A590" s="1">
        <v>589</v>
      </c>
      <c r="B590" s="3" t="s">
        <v>230</v>
      </c>
      <c r="C590" s="1">
        <v>569</v>
      </c>
      <c r="D590" s="1">
        <v>250</v>
      </c>
      <c r="E590" s="3">
        <v>152</v>
      </c>
      <c r="F590" s="1">
        <v>70</v>
      </c>
      <c r="G590" s="1">
        <v>6</v>
      </c>
      <c r="H590" s="1">
        <v>81</v>
      </c>
    </row>
    <row r="591" spans="1:8" x14ac:dyDescent="0.25">
      <c r="A591" s="1">
        <v>590</v>
      </c>
      <c r="B591" s="3" t="s">
        <v>231</v>
      </c>
      <c r="C591" s="1">
        <v>600</v>
      </c>
      <c r="D591" s="1">
        <v>257</v>
      </c>
      <c r="E591" s="3">
        <v>176</v>
      </c>
      <c r="F591" s="1">
        <v>86</v>
      </c>
      <c r="G591" s="1">
        <v>5</v>
      </c>
      <c r="H591" s="1">
        <v>97</v>
      </c>
    </row>
    <row r="592" spans="1:8" x14ac:dyDescent="0.25">
      <c r="A592" s="1">
        <v>591</v>
      </c>
      <c r="B592" s="3" t="s">
        <v>232</v>
      </c>
      <c r="C592" s="1">
        <v>559</v>
      </c>
      <c r="D592" s="1">
        <v>230</v>
      </c>
      <c r="E592" s="3">
        <v>194</v>
      </c>
      <c r="F592" s="1">
        <v>81</v>
      </c>
      <c r="G592" s="1">
        <v>7</v>
      </c>
      <c r="H592" s="1">
        <v>103</v>
      </c>
    </row>
    <row r="593" spans="1:8" x14ac:dyDescent="0.25">
      <c r="A593" s="1">
        <v>592</v>
      </c>
      <c r="B593" s="3" t="s">
        <v>233</v>
      </c>
      <c r="C593" s="1">
        <v>679</v>
      </c>
      <c r="D593" s="1">
        <v>151</v>
      </c>
      <c r="E593" s="3">
        <v>314</v>
      </c>
      <c r="F593" s="1">
        <v>72</v>
      </c>
      <c r="G593" s="1">
        <v>7</v>
      </c>
      <c r="H593" s="1">
        <v>91</v>
      </c>
    </row>
    <row r="594" spans="1:8" x14ac:dyDescent="0.25">
      <c r="A594" s="1">
        <v>593</v>
      </c>
      <c r="B594" s="3" t="s">
        <v>234</v>
      </c>
      <c r="C594" s="1">
        <v>681</v>
      </c>
      <c r="D594" s="1">
        <v>155</v>
      </c>
      <c r="E594" s="3">
        <v>321</v>
      </c>
      <c r="F594" s="1">
        <v>93</v>
      </c>
      <c r="G594" s="1">
        <v>5</v>
      </c>
      <c r="H594" s="1">
        <v>101</v>
      </c>
    </row>
    <row r="595" spans="1:8" x14ac:dyDescent="0.25">
      <c r="A595" s="1">
        <v>594</v>
      </c>
      <c r="B595" s="3" t="s">
        <v>235</v>
      </c>
      <c r="C595" s="1">
        <v>532</v>
      </c>
      <c r="D595" s="1">
        <v>255</v>
      </c>
      <c r="E595" s="3">
        <v>202</v>
      </c>
      <c r="F595" s="1">
        <v>103</v>
      </c>
      <c r="G595" s="1">
        <v>10</v>
      </c>
      <c r="H595" s="1">
        <v>125</v>
      </c>
    </row>
    <row r="596" spans="1:8" x14ac:dyDescent="0.25">
      <c r="A596" s="1">
        <v>595</v>
      </c>
      <c r="B596" s="3" t="s">
        <v>236</v>
      </c>
      <c r="C596" s="1">
        <v>568</v>
      </c>
      <c r="D596" s="1">
        <v>276</v>
      </c>
      <c r="E596" s="3">
        <v>197</v>
      </c>
      <c r="F596" s="1">
        <v>100</v>
      </c>
      <c r="G596" s="1">
        <v>5</v>
      </c>
      <c r="H596" s="1">
        <v>118</v>
      </c>
    </row>
    <row r="597" spans="1:8" x14ac:dyDescent="0.25">
      <c r="A597" s="1">
        <v>596</v>
      </c>
      <c r="B597" s="3" t="s">
        <v>237</v>
      </c>
      <c r="C597" s="1">
        <v>651</v>
      </c>
      <c r="D597" s="1">
        <v>237</v>
      </c>
      <c r="E597" s="3">
        <v>250</v>
      </c>
      <c r="F597" s="1">
        <v>94</v>
      </c>
      <c r="G597" s="1">
        <v>4</v>
      </c>
      <c r="H597" s="1">
        <v>102</v>
      </c>
    </row>
    <row r="598" spans="1:8" x14ac:dyDescent="0.25">
      <c r="A598" s="1">
        <v>597</v>
      </c>
      <c r="B598" s="3" t="s">
        <v>238</v>
      </c>
      <c r="C598" s="1">
        <v>598</v>
      </c>
      <c r="D598" s="1">
        <v>214</v>
      </c>
      <c r="E598" s="3">
        <v>231</v>
      </c>
      <c r="F598" s="1">
        <v>104</v>
      </c>
      <c r="G598" s="1">
        <v>2</v>
      </c>
      <c r="H598" s="1">
        <v>118</v>
      </c>
    </row>
    <row r="599" spans="1:8" x14ac:dyDescent="0.25">
      <c r="A599" s="1">
        <v>598</v>
      </c>
      <c r="B599" s="3" t="s">
        <v>239</v>
      </c>
      <c r="C599" s="1">
        <v>632</v>
      </c>
      <c r="D599" s="1">
        <v>237</v>
      </c>
      <c r="E599" s="3">
        <v>283</v>
      </c>
      <c r="F599" s="1">
        <v>78</v>
      </c>
      <c r="G599" s="1">
        <v>6</v>
      </c>
      <c r="H599" s="1">
        <v>79</v>
      </c>
    </row>
    <row r="600" spans="1:8" x14ac:dyDescent="0.25">
      <c r="A600" s="1">
        <v>599</v>
      </c>
      <c r="B600" s="3" t="s">
        <v>240</v>
      </c>
      <c r="C600" s="1">
        <v>821</v>
      </c>
      <c r="D600" s="1">
        <v>226</v>
      </c>
      <c r="E600" s="3">
        <v>403</v>
      </c>
      <c r="F600" s="1">
        <v>85</v>
      </c>
      <c r="G600" s="1">
        <v>4</v>
      </c>
      <c r="H600" s="1">
        <v>121</v>
      </c>
    </row>
    <row r="601" spans="1:8" x14ac:dyDescent="0.25">
      <c r="A601" s="1">
        <v>600</v>
      </c>
      <c r="B601" s="3" t="s">
        <v>241</v>
      </c>
      <c r="C601" s="1">
        <v>658</v>
      </c>
      <c r="D601" s="1">
        <v>139</v>
      </c>
      <c r="E601" s="3">
        <v>316</v>
      </c>
      <c r="F601" s="1">
        <v>85</v>
      </c>
      <c r="G601" s="1">
        <v>7</v>
      </c>
      <c r="H601" s="1">
        <v>99</v>
      </c>
    </row>
    <row r="602" spans="1:8" x14ac:dyDescent="0.25">
      <c r="A602" s="1">
        <v>601</v>
      </c>
      <c r="B602" s="3" t="s">
        <v>242</v>
      </c>
      <c r="C602" s="1">
        <v>667</v>
      </c>
      <c r="D602" s="1">
        <v>237</v>
      </c>
      <c r="E602" s="3">
        <v>285</v>
      </c>
      <c r="F602" s="1">
        <v>103</v>
      </c>
      <c r="G602" s="1">
        <v>10</v>
      </c>
      <c r="H602" s="1">
        <v>113</v>
      </c>
    </row>
    <row r="603" spans="1:8" x14ac:dyDescent="0.25">
      <c r="A603" s="1">
        <v>602</v>
      </c>
      <c r="B603" s="3" t="s">
        <v>243</v>
      </c>
      <c r="C603" s="1">
        <v>792</v>
      </c>
      <c r="D603" s="1">
        <v>221</v>
      </c>
      <c r="E603" s="3">
        <v>371</v>
      </c>
      <c r="F603" s="1">
        <v>84</v>
      </c>
      <c r="G603" s="1">
        <v>4</v>
      </c>
      <c r="H603" s="1">
        <v>112</v>
      </c>
    </row>
    <row r="604" spans="1:8" x14ac:dyDescent="0.25">
      <c r="A604" s="1">
        <v>603</v>
      </c>
      <c r="B604" s="3" t="s">
        <v>244</v>
      </c>
      <c r="C604" s="1">
        <v>499</v>
      </c>
      <c r="D604" s="1">
        <v>266</v>
      </c>
      <c r="E604" s="3">
        <v>168</v>
      </c>
      <c r="F604" s="1">
        <v>88</v>
      </c>
      <c r="G604" s="1">
        <v>5</v>
      </c>
      <c r="H604" s="1">
        <v>109</v>
      </c>
    </row>
    <row r="605" spans="1:8" x14ac:dyDescent="0.25">
      <c r="A605" s="1">
        <v>604</v>
      </c>
      <c r="B605" s="3" t="s">
        <v>245</v>
      </c>
      <c r="C605" s="1">
        <v>561</v>
      </c>
      <c r="D605" s="1">
        <v>212</v>
      </c>
      <c r="E605" s="3">
        <v>183</v>
      </c>
      <c r="F605" s="1">
        <v>89</v>
      </c>
      <c r="G605" s="1">
        <v>9</v>
      </c>
      <c r="H605" s="1">
        <v>89</v>
      </c>
    </row>
    <row r="606" spans="1:8" x14ac:dyDescent="0.25">
      <c r="A606" s="1">
        <v>605</v>
      </c>
      <c r="B606" s="3" t="s">
        <v>246</v>
      </c>
      <c r="C606" s="1">
        <v>648</v>
      </c>
      <c r="D606" s="1">
        <v>191</v>
      </c>
      <c r="E606" s="3">
        <v>276</v>
      </c>
      <c r="F606" s="1">
        <v>84</v>
      </c>
      <c r="G606" s="1">
        <v>12</v>
      </c>
      <c r="H606" s="1">
        <v>97</v>
      </c>
    </row>
    <row r="607" spans="1:8" x14ac:dyDescent="0.25">
      <c r="A607" s="1">
        <v>606</v>
      </c>
      <c r="B607" s="3" t="s">
        <v>247</v>
      </c>
      <c r="C607" s="1">
        <v>724</v>
      </c>
      <c r="D607" s="1">
        <v>118</v>
      </c>
      <c r="E607" s="3">
        <v>384</v>
      </c>
      <c r="F607" s="1">
        <v>72</v>
      </c>
      <c r="G607" s="1">
        <v>8</v>
      </c>
      <c r="H607" s="1">
        <v>89</v>
      </c>
    </row>
    <row r="608" spans="1:8" x14ac:dyDescent="0.25">
      <c r="A608" s="1">
        <v>607</v>
      </c>
      <c r="B608" s="3" t="s">
        <v>248</v>
      </c>
      <c r="C608" s="1">
        <v>619</v>
      </c>
      <c r="D608" s="1">
        <v>152</v>
      </c>
      <c r="E608" s="3">
        <v>300</v>
      </c>
      <c r="F608" s="1">
        <v>78</v>
      </c>
      <c r="G608" s="1">
        <v>4</v>
      </c>
      <c r="H608" s="1">
        <v>101</v>
      </c>
    </row>
    <row r="609" spans="1:8" x14ac:dyDescent="0.25">
      <c r="A609" s="1">
        <v>608</v>
      </c>
      <c r="B609" s="3" t="s">
        <v>249</v>
      </c>
      <c r="C609" s="1">
        <v>681</v>
      </c>
      <c r="D609" s="1">
        <v>169</v>
      </c>
      <c r="E609" s="3">
        <v>330</v>
      </c>
      <c r="F609" s="1">
        <v>67</v>
      </c>
      <c r="G609" s="1">
        <v>10</v>
      </c>
      <c r="H609" s="1">
        <v>95</v>
      </c>
    </row>
    <row r="610" spans="1:8" x14ac:dyDescent="0.25">
      <c r="A610" s="1">
        <v>609</v>
      </c>
      <c r="B610" s="3" t="s">
        <v>250</v>
      </c>
      <c r="C610" s="1">
        <v>581</v>
      </c>
      <c r="D610" s="1">
        <v>248</v>
      </c>
      <c r="E610" s="3">
        <v>219</v>
      </c>
      <c r="F610" s="1">
        <v>93</v>
      </c>
      <c r="G610" s="1">
        <v>8</v>
      </c>
      <c r="H610" s="1">
        <v>123</v>
      </c>
    </row>
    <row r="611" spans="1:8" x14ac:dyDescent="0.25">
      <c r="A611" s="1">
        <v>610</v>
      </c>
      <c r="B611" s="3" t="s">
        <v>251</v>
      </c>
      <c r="C611" s="1">
        <v>551</v>
      </c>
      <c r="D611" s="1">
        <v>277</v>
      </c>
      <c r="E611" s="3">
        <v>176</v>
      </c>
      <c r="F611" s="1">
        <v>71</v>
      </c>
      <c r="G611" s="1">
        <v>5</v>
      </c>
      <c r="H611" s="1">
        <v>79</v>
      </c>
    </row>
    <row r="612" spans="1:8" x14ac:dyDescent="0.25">
      <c r="A612" s="1">
        <v>611</v>
      </c>
      <c r="B612" s="3" t="s">
        <v>252</v>
      </c>
      <c r="C612" s="1">
        <v>588</v>
      </c>
      <c r="D612" s="1">
        <v>299</v>
      </c>
      <c r="E612" s="3">
        <v>191</v>
      </c>
      <c r="F612" s="1">
        <v>99</v>
      </c>
      <c r="G612" s="1">
        <v>6</v>
      </c>
      <c r="H612" s="1">
        <v>128</v>
      </c>
    </row>
    <row r="613" spans="1:8" x14ac:dyDescent="0.25">
      <c r="A613" s="1">
        <v>612</v>
      </c>
      <c r="B613" s="3" t="s">
        <v>253</v>
      </c>
      <c r="C613" s="1">
        <v>834</v>
      </c>
      <c r="D613" s="1">
        <v>231</v>
      </c>
      <c r="E613" s="3">
        <v>389</v>
      </c>
      <c r="F613" s="1">
        <v>111</v>
      </c>
      <c r="G613" s="1">
        <v>5</v>
      </c>
      <c r="H613" s="1">
        <v>124</v>
      </c>
    </row>
    <row r="614" spans="1:8" x14ac:dyDescent="0.25">
      <c r="A614" s="1">
        <v>613</v>
      </c>
      <c r="B614" s="3" t="s">
        <v>254</v>
      </c>
      <c r="C614" s="1">
        <v>786</v>
      </c>
      <c r="D614" s="1">
        <v>147</v>
      </c>
      <c r="E614" s="3">
        <v>344</v>
      </c>
      <c r="F614" s="1">
        <v>79</v>
      </c>
      <c r="G614" s="1">
        <v>8</v>
      </c>
      <c r="H614" s="1">
        <v>98</v>
      </c>
    </row>
    <row r="615" spans="1:8" x14ac:dyDescent="0.25">
      <c r="A615" s="1">
        <v>614</v>
      </c>
      <c r="B615" s="3" t="s">
        <v>255</v>
      </c>
      <c r="C615" s="1">
        <v>697</v>
      </c>
      <c r="D615" s="1">
        <v>133</v>
      </c>
      <c r="E615" s="3">
        <v>317</v>
      </c>
      <c r="F615" s="1">
        <v>100</v>
      </c>
      <c r="G615" s="1">
        <v>8</v>
      </c>
      <c r="H615" s="1">
        <v>126</v>
      </c>
    </row>
    <row r="616" spans="1:8" x14ac:dyDescent="0.25">
      <c r="A616" s="1">
        <v>615</v>
      </c>
      <c r="B616" s="3" t="s">
        <v>256</v>
      </c>
      <c r="C616" s="1">
        <v>684</v>
      </c>
      <c r="D616" s="1">
        <v>255</v>
      </c>
      <c r="E616" s="3">
        <v>254</v>
      </c>
      <c r="F616" s="1">
        <v>99</v>
      </c>
      <c r="G616" s="1">
        <v>6</v>
      </c>
      <c r="H616" s="1">
        <v>117</v>
      </c>
    </row>
    <row r="617" spans="1:8" x14ac:dyDescent="0.25">
      <c r="A617" s="1">
        <v>616</v>
      </c>
      <c r="B617" s="3" t="s">
        <v>257</v>
      </c>
      <c r="C617" s="1">
        <v>617</v>
      </c>
      <c r="D617" s="1">
        <v>269</v>
      </c>
      <c r="E617" s="3">
        <v>215</v>
      </c>
      <c r="F617" s="1">
        <v>86</v>
      </c>
      <c r="G617" s="1">
        <v>5</v>
      </c>
      <c r="H617" s="1">
        <v>97</v>
      </c>
    </row>
    <row r="618" spans="1:8" x14ac:dyDescent="0.25">
      <c r="A618" s="1">
        <v>617</v>
      </c>
      <c r="B618" s="3" t="s">
        <v>258</v>
      </c>
      <c r="C618" s="1">
        <v>663</v>
      </c>
      <c r="D618" s="1">
        <v>285</v>
      </c>
      <c r="E618" s="3">
        <v>218</v>
      </c>
      <c r="F618" s="1">
        <v>88</v>
      </c>
      <c r="G618" s="1">
        <v>3</v>
      </c>
      <c r="H618" s="1">
        <v>101</v>
      </c>
    </row>
    <row r="619" spans="1:8" x14ac:dyDescent="0.25">
      <c r="A619" s="1">
        <v>618</v>
      </c>
      <c r="B619" s="3" t="s">
        <v>259</v>
      </c>
      <c r="C619" s="1">
        <v>647</v>
      </c>
      <c r="D619" s="1">
        <v>290</v>
      </c>
      <c r="E619" s="3">
        <v>239</v>
      </c>
      <c r="F619" s="1">
        <v>82</v>
      </c>
      <c r="G619" s="1">
        <v>5</v>
      </c>
      <c r="H619" s="1">
        <v>98</v>
      </c>
    </row>
    <row r="620" spans="1:8" x14ac:dyDescent="0.25">
      <c r="A620" s="1">
        <v>619</v>
      </c>
      <c r="B620" s="3" t="s">
        <v>260</v>
      </c>
      <c r="C620" s="1">
        <v>721</v>
      </c>
      <c r="D620" s="1">
        <v>283</v>
      </c>
      <c r="E620" s="3">
        <v>227</v>
      </c>
      <c r="F620" s="1">
        <v>61</v>
      </c>
      <c r="G620" s="1">
        <v>2</v>
      </c>
      <c r="H620" s="1">
        <v>69</v>
      </c>
    </row>
    <row r="621" spans="1:8" x14ac:dyDescent="0.25">
      <c r="A621" s="1">
        <v>620</v>
      </c>
      <c r="B621" s="3" t="s">
        <v>261</v>
      </c>
      <c r="C621" s="1">
        <v>695</v>
      </c>
      <c r="D621" s="1">
        <v>274</v>
      </c>
      <c r="E621" s="3">
        <v>223</v>
      </c>
      <c r="F621" s="1">
        <v>57</v>
      </c>
      <c r="G621" s="1">
        <v>8</v>
      </c>
      <c r="H621" s="1">
        <v>70</v>
      </c>
    </row>
    <row r="622" spans="1:8" x14ac:dyDescent="0.25">
      <c r="A622" s="1">
        <v>621</v>
      </c>
      <c r="B622" s="3" t="s">
        <v>262</v>
      </c>
      <c r="C622" s="1">
        <v>558</v>
      </c>
      <c r="D622" s="1">
        <v>311</v>
      </c>
      <c r="E622" s="3">
        <v>191</v>
      </c>
      <c r="F622" s="1">
        <v>65</v>
      </c>
      <c r="G622" s="1">
        <v>1</v>
      </c>
      <c r="H622" s="1">
        <v>79</v>
      </c>
    </row>
    <row r="623" spans="1:8" x14ac:dyDescent="0.25">
      <c r="A623" s="1">
        <v>622</v>
      </c>
      <c r="B623" s="3" t="s">
        <v>263</v>
      </c>
      <c r="C623" s="1">
        <v>703</v>
      </c>
      <c r="D623" s="1">
        <v>262</v>
      </c>
      <c r="E623" s="3">
        <v>268</v>
      </c>
      <c r="F623" s="1">
        <v>84</v>
      </c>
      <c r="G623" s="1">
        <v>5</v>
      </c>
      <c r="H623" s="1">
        <v>100</v>
      </c>
    </row>
    <row r="624" spans="1:8" x14ac:dyDescent="0.25">
      <c r="A624" s="1">
        <v>623</v>
      </c>
      <c r="B624" s="3" t="s">
        <v>264</v>
      </c>
      <c r="C624" s="1">
        <v>802</v>
      </c>
      <c r="D624" s="1">
        <v>160</v>
      </c>
      <c r="E624" s="3">
        <v>355</v>
      </c>
      <c r="F624" s="1">
        <v>84</v>
      </c>
      <c r="G624" s="1">
        <v>4</v>
      </c>
      <c r="H624" s="1">
        <v>96</v>
      </c>
    </row>
    <row r="625" spans="1:8" x14ac:dyDescent="0.25">
      <c r="A625" s="1">
        <v>624</v>
      </c>
      <c r="B625" s="3" t="s">
        <v>265</v>
      </c>
      <c r="C625" s="1">
        <v>851</v>
      </c>
      <c r="D625" s="1">
        <v>162</v>
      </c>
      <c r="E625" s="3">
        <v>401</v>
      </c>
      <c r="F625" s="1">
        <v>95</v>
      </c>
      <c r="G625" s="1">
        <v>7</v>
      </c>
      <c r="H625" s="1">
        <v>118</v>
      </c>
    </row>
    <row r="626" spans="1:8" x14ac:dyDescent="0.25">
      <c r="A626" s="1">
        <v>625</v>
      </c>
      <c r="B626" s="3" t="s">
        <v>266</v>
      </c>
      <c r="C626" s="1">
        <v>809</v>
      </c>
      <c r="D626" s="1">
        <v>265</v>
      </c>
      <c r="E626" s="3">
        <v>300</v>
      </c>
      <c r="F626" s="1">
        <v>87</v>
      </c>
      <c r="G626" s="1">
        <v>7</v>
      </c>
      <c r="H626" s="1">
        <v>93</v>
      </c>
    </row>
    <row r="627" spans="1:8" x14ac:dyDescent="0.25">
      <c r="A627" s="1">
        <v>626</v>
      </c>
      <c r="B627" s="3" t="s">
        <v>267</v>
      </c>
      <c r="C627" s="1">
        <v>664</v>
      </c>
      <c r="D627" s="1">
        <v>262</v>
      </c>
      <c r="E627" s="3">
        <v>223</v>
      </c>
      <c r="F627" s="1">
        <v>73</v>
      </c>
      <c r="G627" s="1">
        <v>8</v>
      </c>
      <c r="H627" s="1">
        <v>84</v>
      </c>
    </row>
    <row r="628" spans="1:8" x14ac:dyDescent="0.25">
      <c r="A628" s="1">
        <v>627</v>
      </c>
      <c r="B628" s="3" t="s">
        <v>268</v>
      </c>
      <c r="C628" s="1">
        <v>593</v>
      </c>
      <c r="D628" s="1">
        <v>276</v>
      </c>
      <c r="E628" s="3">
        <v>186</v>
      </c>
      <c r="F628" s="1">
        <v>55</v>
      </c>
      <c r="G628" s="1">
        <v>1</v>
      </c>
      <c r="H628" s="1">
        <v>66</v>
      </c>
    </row>
    <row r="629" spans="1:8" x14ac:dyDescent="0.25">
      <c r="A629" s="1">
        <v>628</v>
      </c>
      <c r="B629" s="3" t="s">
        <v>269</v>
      </c>
      <c r="C629" s="1">
        <v>722</v>
      </c>
      <c r="D629" s="1">
        <v>263</v>
      </c>
      <c r="E629" s="3">
        <v>301</v>
      </c>
      <c r="F629" s="1">
        <v>44</v>
      </c>
      <c r="G629" s="1">
        <v>3</v>
      </c>
      <c r="H629" s="1">
        <v>50</v>
      </c>
    </row>
    <row r="630" spans="1:8" x14ac:dyDescent="0.25">
      <c r="A630" s="1">
        <v>629</v>
      </c>
      <c r="B630" s="3" t="s">
        <v>270</v>
      </c>
      <c r="C630" s="1">
        <v>604</v>
      </c>
      <c r="D630" s="1">
        <v>87</v>
      </c>
      <c r="E630" s="3">
        <v>312</v>
      </c>
      <c r="F630" s="1">
        <v>32</v>
      </c>
      <c r="G630" s="1">
        <v>7</v>
      </c>
      <c r="H630" s="1">
        <v>45</v>
      </c>
    </row>
    <row r="631" spans="1:8" x14ac:dyDescent="0.25">
      <c r="A631" s="1">
        <v>630</v>
      </c>
      <c r="B631" s="3" t="s">
        <v>271</v>
      </c>
      <c r="C631" s="1">
        <v>540</v>
      </c>
      <c r="D631" s="1">
        <v>121</v>
      </c>
      <c r="E631" s="3">
        <v>233</v>
      </c>
      <c r="F631" s="1">
        <v>35</v>
      </c>
      <c r="G631" s="1">
        <v>5</v>
      </c>
      <c r="H631" s="1">
        <v>56</v>
      </c>
    </row>
    <row r="632" spans="1:8" x14ac:dyDescent="0.25">
      <c r="A632" s="1">
        <v>631</v>
      </c>
      <c r="B632" s="3" t="s">
        <v>272</v>
      </c>
      <c r="C632" s="1">
        <v>730</v>
      </c>
      <c r="D632" s="1">
        <v>175</v>
      </c>
      <c r="E632" s="3">
        <v>312</v>
      </c>
      <c r="F632" s="1">
        <v>60</v>
      </c>
      <c r="G632" s="1">
        <v>6</v>
      </c>
      <c r="H632" s="1">
        <v>68</v>
      </c>
    </row>
    <row r="633" spans="1:8" x14ac:dyDescent="0.25">
      <c r="A633" s="1">
        <v>632</v>
      </c>
      <c r="B633" s="3" t="s">
        <v>273</v>
      </c>
      <c r="C633" s="1">
        <v>711</v>
      </c>
      <c r="D633" s="1">
        <v>324</v>
      </c>
      <c r="E633" s="3">
        <v>261</v>
      </c>
      <c r="F633" s="1">
        <v>90</v>
      </c>
      <c r="G633" s="1">
        <v>5</v>
      </c>
      <c r="H633" s="1">
        <v>122</v>
      </c>
    </row>
    <row r="634" spans="1:8" x14ac:dyDescent="0.25">
      <c r="A634" s="1">
        <v>633</v>
      </c>
      <c r="B634" s="3" t="s">
        <v>274</v>
      </c>
      <c r="C634" s="1">
        <v>622</v>
      </c>
      <c r="D634" s="1">
        <v>269</v>
      </c>
      <c r="E634" s="3">
        <v>194</v>
      </c>
      <c r="F634" s="1">
        <v>79</v>
      </c>
      <c r="G634" s="1">
        <v>5</v>
      </c>
      <c r="H634" s="1">
        <v>96</v>
      </c>
    </row>
    <row r="635" spans="1:8" x14ac:dyDescent="0.25">
      <c r="A635" s="1">
        <v>634</v>
      </c>
      <c r="B635" s="3" t="s">
        <v>275</v>
      </c>
      <c r="C635" s="1">
        <v>585</v>
      </c>
      <c r="D635" s="1">
        <v>234</v>
      </c>
      <c r="E635" s="3">
        <v>170</v>
      </c>
      <c r="F635" s="1">
        <v>96</v>
      </c>
      <c r="G635" s="1">
        <v>15</v>
      </c>
      <c r="H635" s="1">
        <v>117</v>
      </c>
    </row>
    <row r="636" spans="1:8" x14ac:dyDescent="0.25">
      <c r="A636" s="1">
        <v>635</v>
      </c>
      <c r="B636" s="3" t="s">
        <v>276</v>
      </c>
      <c r="C636" s="1">
        <v>592</v>
      </c>
      <c r="D636" s="1">
        <v>267</v>
      </c>
      <c r="E636" s="3">
        <v>174</v>
      </c>
      <c r="F636" s="1">
        <v>76</v>
      </c>
      <c r="G636" s="1">
        <v>3</v>
      </c>
      <c r="H636" s="1">
        <v>101</v>
      </c>
    </row>
    <row r="637" spans="1:8" x14ac:dyDescent="0.25">
      <c r="A637" s="1">
        <v>636</v>
      </c>
      <c r="B637" s="3" t="s">
        <v>277</v>
      </c>
      <c r="C637" s="1">
        <v>590</v>
      </c>
      <c r="D637" s="1">
        <v>221</v>
      </c>
      <c r="E637" s="3">
        <v>223</v>
      </c>
      <c r="F637" s="1">
        <v>90</v>
      </c>
      <c r="G637" s="1">
        <v>9</v>
      </c>
      <c r="H637" s="1">
        <v>107</v>
      </c>
    </row>
    <row r="638" spans="1:8" x14ac:dyDescent="0.25">
      <c r="A638" s="1">
        <v>637</v>
      </c>
      <c r="B638" s="3" t="s">
        <v>278</v>
      </c>
      <c r="C638" s="1">
        <v>667</v>
      </c>
      <c r="D638" s="1">
        <v>140</v>
      </c>
      <c r="E638" s="3">
        <v>276</v>
      </c>
      <c r="F638" s="1">
        <v>51</v>
      </c>
      <c r="G638" s="1">
        <v>7</v>
      </c>
      <c r="H638" s="1">
        <v>65</v>
      </c>
    </row>
    <row r="639" spans="1:8" x14ac:dyDescent="0.25">
      <c r="A639" s="1">
        <v>638</v>
      </c>
      <c r="B639" s="3" t="s">
        <v>279</v>
      </c>
      <c r="C639" s="1">
        <v>649</v>
      </c>
      <c r="D639" s="1">
        <v>168</v>
      </c>
      <c r="E639" s="3">
        <v>289</v>
      </c>
      <c r="F639" s="1">
        <v>73</v>
      </c>
      <c r="G639" s="1">
        <v>8</v>
      </c>
      <c r="H639" s="1">
        <v>85</v>
      </c>
    </row>
    <row r="640" spans="1:8" x14ac:dyDescent="0.25">
      <c r="A640" s="1">
        <v>639</v>
      </c>
      <c r="B640" s="3" t="s">
        <v>280</v>
      </c>
      <c r="C640" s="1">
        <v>669</v>
      </c>
      <c r="D640" s="1">
        <v>282</v>
      </c>
      <c r="E640" s="3">
        <v>242</v>
      </c>
      <c r="F640" s="1">
        <v>97</v>
      </c>
      <c r="G640" s="1">
        <v>8</v>
      </c>
      <c r="H640" s="1">
        <v>118</v>
      </c>
    </row>
    <row r="641" spans="1:8" x14ac:dyDescent="0.25">
      <c r="A641" s="1">
        <v>640</v>
      </c>
      <c r="B641" s="3" t="s">
        <v>281</v>
      </c>
      <c r="C641" s="1">
        <v>736</v>
      </c>
      <c r="D641" s="1">
        <v>303</v>
      </c>
      <c r="E641" s="3">
        <v>235</v>
      </c>
      <c r="F641" s="1">
        <v>79</v>
      </c>
      <c r="G641" s="1">
        <v>7</v>
      </c>
      <c r="H641" s="1">
        <v>89</v>
      </c>
    </row>
    <row r="642" spans="1:8" x14ac:dyDescent="0.25">
      <c r="A642" s="1">
        <v>641</v>
      </c>
      <c r="B642" s="3" t="s">
        <v>282</v>
      </c>
      <c r="C642" s="1">
        <v>692</v>
      </c>
      <c r="D642" s="1">
        <v>314</v>
      </c>
      <c r="E642" s="3">
        <v>244</v>
      </c>
      <c r="F642" s="1">
        <v>80</v>
      </c>
      <c r="G642" s="1">
        <v>9</v>
      </c>
      <c r="H642" s="1">
        <v>90</v>
      </c>
    </row>
    <row r="643" spans="1:8" x14ac:dyDescent="0.25">
      <c r="A643" s="1">
        <v>642</v>
      </c>
      <c r="B643" s="3" t="s">
        <v>283</v>
      </c>
      <c r="C643" s="1">
        <v>697</v>
      </c>
      <c r="D643" s="1">
        <v>298</v>
      </c>
      <c r="E643" s="3">
        <v>226</v>
      </c>
      <c r="F643" s="1">
        <v>69</v>
      </c>
      <c r="G643" s="1">
        <v>7</v>
      </c>
      <c r="H643" s="1">
        <v>76</v>
      </c>
    </row>
    <row r="644" spans="1:8" x14ac:dyDescent="0.25">
      <c r="A644" s="1">
        <v>643</v>
      </c>
      <c r="B644" s="3" t="s">
        <v>284</v>
      </c>
      <c r="C644" s="1">
        <v>655</v>
      </c>
      <c r="D644" s="1">
        <v>272</v>
      </c>
      <c r="E644" s="3">
        <v>255</v>
      </c>
      <c r="F644" s="1">
        <v>84</v>
      </c>
      <c r="G644" s="1">
        <v>7</v>
      </c>
      <c r="H644" s="1">
        <v>100</v>
      </c>
    </row>
    <row r="645" spans="1:8" x14ac:dyDescent="0.25">
      <c r="A645" s="1">
        <v>644</v>
      </c>
      <c r="B645" s="3" t="s">
        <v>285</v>
      </c>
      <c r="C645" s="1">
        <v>685</v>
      </c>
      <c r="D645" s="1">
        <v>139</v>
      </c>
      <c r="E645" s="3">
        <v>287</v>
      </c>
      <c r="F645" s="1">
        <v>37</v>
      </c>
      <c r="G645" s="1">
        <v>3</v>
      </c>
      <c r="H645" s="1">
        <v>50</v>
      </c>
    </row>
    <row r="646" spans="1:8" x14ac:dyDescent="0.25">
      <c r="A646" s="1">
        <v>645</v>
      </c>
      <c r="B646" s="3" t="s">
        <v>286</v>
      </c>
      <c r="C646" s="1">
        <v>785</v>
      </c>
      <c r="D646" s="1">
        <v>173</v>
      </c>
      <c r="E646" s="3">
        <v>314</v>
      </c>
      <c r="F646" s="1">
        <v>72</v>
      </c>
      <c r="G646" s="1">
        <v>8</v>
      </c>
      <c r="H646" s="1">
        <v>88</v>
      </c>
    </row>
    <row r="647" spans="1:8" x14ac:dyDescent="0.25">
      <c r="A647" s="1">
        <v>646</v>
      </c>
      <c r="B647" s="3" t="s">
        <v>287</v>
      </c>
      <c r="C647" s="1">
        <v>749</v>
      </c>
      <c r="D647" s="1">
        <v>293</v>
      </c>
      <c r="E647" s="3">
        <v>239</v>
      </c>
      <c r="F647" s="1">
        <v>79</v>
      </c>
      <c r="G647" s="1">
        <v>6</v>
      </c>
      <c r="H647" s="1">
        <v>93</v>
      </c>
    </row>
    <row r="648" spans="1:8" x14ac:dyDescent="0.25">
      <c r="A648" s="1">
        <v>647</v>
      </c>
      <c r="B648" s="3" t="s">
        <v>288</v>
      </c>
      <c r="C648" s="1">
        <v>771</v>
      </c>
      <c r="D648" s="1">
        <v>286</v>
      </c>
      <c r="E648" s="3">
        <v>251</v>
      </c>
      <c r="F648" s="1">
        <v>73</v>
      </c>
      <c r="G648" s="1">
        <v>3</v>
      </c>
      <c r="H648" s="1">
        <v>105</v>
      </c>
    </row>
    <row r="649" spans="1:8" x14ac:dyDescent="0.25">
      <c r="A649" s="1">
        <v>648</v>
      </c>
      <c r="B649" s="3" t="s">
        <v>289</v>
      </c>
      <c r="C649" s="1">
        <v>709</v>
      </c>
      <c r="D649" s="1">
        <v>290</v>
      </c>
      <c r="E649" s="3">
        <v>214</v>
      </c>
      <c r="F649" s="1">
        <v>73</v>
      </c>
      <c r="G649" s="1">
        <v>3</v>
      </c>
      <c r="H649" s="1">
        <v>79</v>
      </c>
    </row>
    <row r="650" spans="1:8" x14ac:dyDescent="0.25">
      <c r="A650" s="1">
        <v>649</v>
      </c>
      <c r="B650" s="3" t="s">
        <v>290</v>
      </c>
      <c r="C650" s="1">
        <v>714</v>
      </c>
      <c r="D650" s="1">
        <v>272</v>
      </c>
      <c r="E650" s="3">
        <v>220</v>
      </c>
      <c r="F650" s="1">
        <v>61</v>
      </c>
      <c r="G650" s="1">
        <v>8</v>
      </c>
      <c r="H650" s="1">
        <v>68</v>
      </c>
    </row>
    <row r="651" spans="1:8" x14ac:dyDescent="0.25">
      <c r="A651" s="1">
        <v>650</v>
      </c>
      <c r="B651" s="3" t="s">
        <v>291</v>
      </c>
      <c r="C651" s="1">
        <v>813</v>
      </c>
      <c r="D651" s="1">
        <v>265</v>
      </c>
      <c r="E651" s="3">
        <v>356</v>
      </c>
      <c r="F651" s="1">
        <v>63</v>
      </c>
      <c r="G651" s="1">
        <v>5</v>
      </c>
      <c r="H651" s="1">
        <v>72</v>
      </c>
    </row>
    <row r="652" spans="1:8" x14ac:dyDescent="0.25">
      <c r="A652" s="1">
        <v>651</v>
      </c>
      <c r="B652" s="3" t="s">
        <v>292</v>
      </c>
      <c r="C652" s="1">
        <v>787</v>
      </c>
      <c r="D652" s="1">
        <v>144</v>
      </c>
      <c r="E652" s="3">
        <v>377</v>
      </c>
      <c r="F652" s="1">
        <v>70</v>
      </c>
      <c r="G652" s="1">
        <v>8</v>
      </c>
      <c r="H652" s="1">
        <v>91</v>
      </c>
    </row>
    <row r="653" spans="1:8" x14ac:dyDescent="0.25">
      <c r="A653" s="1">
        <v>652</v>
      </c>
      <c r="B653" s="3" t="s">
        <v>293</v>
      </c>
      <c r="C653" s="1">
        <v>716</v>
      </c>
      <c r="D653" s="1">
        <v>148</v>
      </c>
      <c r="E653" s="3">
        <v>290</v>
      </c>
      <c r="F653" s="1">
        <v>90</v>
      </c>
      <c r="G653" s="1">
        <v>9</v>
      </c>
      <c r="H653" s="1">
        <v>102</v>
      </c>
    </row>
    <row r="654" spans="1:8" x14ac:dyDescent="0.25">
      <c r="A654" s="1">
        <v>653</v>
      </c>
      <c r="B654" s="3" t="s">
        <v>294</v>
      </c>
      <c r="C654" s="1">
        <v>728</v>
      </c>
      <c r="D654" s="1">
        <v>293</v>
      </c>
      <c r="E654" s="3">
        <v>247</v>
      </c>
      <c r="F654" s="1">
        <v>89</v>
      </c>
      <c r="G654" s="1">
        <v>7</v>
      </c>
      <c r="H654" s="1">
        <v>98</v>
      </c>
    </row>
    <row r="655" spans="1:8" x14ac:dyDescent="0.25">
      <c r="A655" s="1">
        <v>654</v>
      </c>
      <c r="B655" s="3" t="s">
        <v>295</v>
      </c>
      <c r="C655" s="1">
        <v>827</v>
      </c>
      <c r="D655" s="1">
        <v>303</v>
      </c>
      <c r="E655" s="3">
        <v>269</v>
      </c>
      <c r="F655" s="1">
        <v>58</v>
      </c>
      <c r="G655" s="1">
        <v>4</v>
      </c>
      <c r="H655" s="1">
        <v>75</v>
      </c>
    </row>
    <row r="656" spans="1:8" x14ac:dyDescent="0.25">
      <c r="A656" s="1">
        <v>655</v>
      </c>
      <c r="B656" s="3" t="s">
        <v>296</v>
      </c>
      <c r="C656" s="1">
        <v>705</v>
      </c>
      <c r="D656" s="1">
        <v>305</v>
      </c>
      <c r="E656" s="3">
        <v>219</v>
      </c>
      <c r="F656" s="1">
        <v>70</v>
      </c>
      <c r="G656" s="1">
        <v>4</v>
      </c>
      <c r="H656" s="1">
        <v>81</v>
      </c>
    </row>
    <row r="657" spans="1:8" x14ac:dyDescent="0.25">
      <c r="A657" s="1">
        <v>656</v>
      </c>
      <c r="B657" s="3" t="s">
        <v>297</v>
      </c>
      <c r="C657" s="1">
        <v>732</v>
      </c>
      <c r="D657" s="1">
        <v>407</v>
      </c>
      <c r="E657" s="3">
        <v>255</v>
      </c>
      <c r="F657" s="1">
        <v>69</v>
      </c>
      <c r="G657" s="1">
        <v>9</v>
      </c>
      <c r="H657" s="1">
        <v>67</v>
      </c>
    </row>
    <row r="658" spans="1:8" x14ac:dyDescent="0.25">
      <c r="A658" s="1">
        <v>657</v>
      </c>
      <c r="B658" s="3" t="s">
        <v>298</v>
      </c>
      <c r="C658" s="1">
        <v>892</v>
      </c>
      <c r="D658" s="1">
        <v>259</v>
      </c>
      <c r="E658" s="3">
        <v>377</v>
      </c>
      <c r="F658" s="1">
        <v>70</v>
      </c>
      <c r="G658" s="1">
        <v>5</v>
      </c>
      <c r="H658" s="1">
        <v>83</v>
      </c>
    </row>
    <row r="659" spans="1:8" x14ac:dyDescent="0.25">
      <c r="A659" s="1">
        <v>658</v>
      </c>
      <c r="B659" s="3" t="s">
        <v>299</v>
      </c>
      <c r="C659" s="1">
        <v>743</v>
      </c>
      <c r="D659" s="1">
        <v>139</v>
      </c>
      <c r="E659" s="3">
        <v>326</v>
      </c>
      <c r="F659" s="1">
        <v>65</v>
      </c>
      <c r="G659" s="1">
        <v>13</v>
      </c>
      <c r="H659" s="1">
        <v>87</v>
      </c>
    </row>
    <row r="660" spans="1:8" x14ac:dyDescent="0.25">
      <c r="A660" s="1">
        <v>659</v>
      </c>
      <c r="B660" s="3" t="s">
        <v>300</v>
      </c>
      <c r="C660" s="1">
        <v>792</v>
      </c>
      <c r="D660" s="1">
        <v>174</v>
      </c>
      <c r="E660" s="3">
        <v>350</v>
      </c>
      <c r="F660" s="1">
        <v>68</v>
      </c>
      <c r="G660" s="1">
        <v>8</v>
      </c>
      <c r="H660" s="1">
        <v>88</v>
      </c>
    </row>
    <row r="661" spans="1:8" x14ac:dyDescent="0.25">
      <c r="A661" s="1">
        <v>660</v>
      </c>
      <c r="B661" s="3" t="s">
        <v>301</v>
      </c>
      <c r="C661" s="1">
        <v>680</v>
      </c>
      <c r="D661" s="1">
        <v>302</v>
      </c>
      <c r="E661" s="3">
        <v>229</v>
      </c>
      <c r="F661" s="1">
        <v>61</v>
      </c>
      <c r="G661" s="1">
        <v>2</v>
      </c>
      <c r="H661" s="1">
        <v>83</v>
      </c>
    </row>
    <row r="662" spans="1:8" x14ac:dyDescent="0.25">
      <c r="A662" s="1">
        <v>661</v>
      </c>
      <c r="B662" s="3" t="s">
        <v>302</v>
      </c>
      <c r="C662" s="1">
        <v>729</v>
      </c>
      <c r="D662" s="1">
        <v>301</v>
      </c>
      <c r="E662" s="3">
        <v>225</v>
      </c>
      <c r="F662" s="1">
        <v>63</v>
      </c>
      <c r="G662" s="1">
        <v>5</v>
      </c>
      <c r="H662" s="1">
        <v>72</v>
      </c>
    </row>
    <row r="663" spans="1:8" x14ac:dyDescent="0.25">
      <c r="A663" s="1">
        <v>662</v>
      </c>
      <c r="B663" s="3" t="s">
        <v>303</v>
      </c>
      <c r="C663" s="1">
        <v>676</v>
      </c>
      <c r="D663" s="1">
        <v>271</v>
      </c>
      <c r="E663" s="3">
        <v>194</v>
      </c>
      <c r="F663" s="1">
        <v>80</v>
      </c>
      <c r="G663" s="1">
        <v>6</v>
      </c>
      <c r="H663" s="1">
        <v>90</v>
      </c>
    </row>
    <row r="664" spans="1:8" x14ac:dyDescent="0.25">
      <c r="A664" s="1">
        <v>663</v>
      </c>
      <c r="B664" s="3" t="s">
        <v>304</v>
      </c>
      <c r="C664" s="1">
        <v>614</v>
      </c>
      <c r="D664" s="1">
        <v>293</v>
      </c>
      <c r="E664" s="3">
        <v>181</v>
      </c>
      <c r="F664" s="1">
        <v>73</v>
      </c>
      <c r="G664" s="1">
        <v>5</v>
      </c>
      <c r="H664" s="1">
        <v>87</v>
      </c>
    </row>
    <row r="665" spans="1:8" x14ac:dyDescent="0.25">
      <c r="A665" s="1">
        <v>664</v>
      </c>
      <c r="B665" s="3" t="s">
        <v>305</v>
      </c>
      <c r="C665" s="1">
        <v>582</v>
      </c>
      <c r="D665" s="1">
        <v>236</v>
      </c>
      <c r="E665" s="3">
        <v>226</v>
      </c>
      <c r="F665" s="1">
        <v>86</v>
      </c>
      <c r="G665" s="1">
        <v>12</v>
      </c>
      <c r="H665" s="1">
        <v>97</v>
      </c>
    </row>
    <row r="666" spans="1:8" x14ac:dyDescent="0.25">
      <c r="A666" s="1">
        <v>665</v>
      </c>
      <c r="B666" s="3" t="s">
        <v>306</v>
      </c>
      <c r="C666" s="1">
        <v>676</v>
      </c>
      <c r="D666" s="1">
        <v>155</v>
      </c>
      <c r="E666" s="3">
        <v>285</v>
      </c>
      <c r="F666" s="1">
        <v>40</v>
      </c>
      <c r="G666" s="1">
        <v>8</v>
      </c>
      <c r="H666" s="1">
        <v>50</v>
      </c>
    </row>
    <row r="667" spans="1:8" x14ac:dyDescent="0.25">
      <c r="A667" s="1">
        <v>666</v>
      </c>
      <c r="B667" s="3" t="s">
        <v>307</v>
      </c>
      <c r="C667" s="1">
        <v>795</v>
      </c>
      <c r="D667" s="1">
        <v>186</v>
      </c>
      <c r="E667" s="3">
        <v>355</v>
      </c>
      <c r="F667" s="1">
        <v>62</v>
      </c>
      <c r="G667" s="1">
        <v>4</v>
      </c>
      <c r="H667" s="1">
        <v>75</v>
      </c>
    </row>
    <row r="668" spans="1:8" x14ac:dyDescent="0.25">
      <c r="A668" s="1">
        <v>667</v>
      </c>
      <c r="B668" s="3" t="s">
        <v>308</v>
      </c>
      <c r="C668" s="1">
        <v>1017</v>
      </c>
      <c r="D668" s="1">
        <v>341</v>
      </c>
      <c r="E668" s="3">
        <v>448</v>
      </c>
      <c r="F668" s="1">
        <v>64</v>
      </c>
      <c r="G668" s="1">
        <v>7</v>
      </c>
      <c r="H668" s="1">
        <v>65</v>
      </c>
    </row>
    <row r="669" spans="1:8" x14ac:dyDescent="0.25">
      <c r="A669" s="1">
        <v>668</v>
      </c>
      <c r="B669" s="3" t="s">
        <v>309</v>
      </c>
      <c r="C669" s="1">
        <v>720</v>
      </c>
      <c r="D669" s="1">
        <v>348</v>
      </c>
      <c r="E669" s="3">
        <v>226</v>
      </c>
      <c r="F669" s="1">
        <v>79</v>
      </c>
      <c r="G669" s="1">
        <v>6</v>
      </c>
      <c r="H669" s="1">
        <v>89</v>
      </c>
    </row>
    <row r="670" spans="1:8" x14ac:dyDescent="0.25">
      <c r="A670" s="1">
        <v>669</v>
      </c>
      <c r="B670" s="3" t="s">
        <v>310</v>
      </c>
      <c r="C670" s="1">
        <v>656</v>
      </c>
      <c r="D670" s="1">
        <v>301</v>
      </c>
      <c r="E670" s="3">
        <v>213</v>
      </c>
      <c r="F670" s="1">
        <v>59</v>
      </c>
      <c r="G670" s="1">
        <v>5</v>
      </c>
      <c r="H670" s="1">
        <v>63</v>
      </c>
    </row>
    <row r="671" spans="1:8" x14ac:dyDescent="0.25">
      <c r="A671" s="1">
        <v>670</v>
      </c>
      <c r="B671" s="3" t="s">
        <v>311</v>
      </c>
      <c r="C671" s="1">
        <v>687</v>
      </c>
      <c r="D671" s="1">
        <v>338</v>
      </c>
      <c r="E671" s="3">
        <v>189</v>
      </c>
      <c r="F671" s="1">
        <v>64</v>
      </c>
      <c r="G671" s="1">
        <v>5</v>
      </c>
      <c r="H671" s="1">
        <v>76</v>
      </c>
    </row>
    <row r="672" spans="1:8" x14ac:dyDescent="0.25">
      <c r="A672" s="1">
        <v>671</v>
      </c>
      <c r="B672" s="3" t="s">
        <v>312</v>
      </c>
      <c r="C672" s="1">
        <v>677</v>
      </c>
      <c r="D672" s="1">
        <v>260</v>
      </c>
      <c r="E672" s="3">
        <v>265</v>
      </c>
      <c r="F672" s="1">
        <v>68</v>
      </c>
      <c r="G672" s="1">
        <v>11</v>
      </c>
      <c r="H672" s="1">
        <v>71</v>
      </c>
    </row>
    <row r="673" spans="1:8" x14ac:dyDescent="0.25">
      <c r="A673" s="1">
        <v>672</v>
      </c>
      <c r="B673" s="3" t="s">
        <v>313</v>
      </c>
      <c r="C673" s="1">
        <v>691</v>
      </c>
      <c r="D673" s="1">
        <v>142</v>
      </c>
      <c r="E673" s="3">
        <v>301</v>
      </c>
      <c r="F673" s="1">
        <v>60</v>
      </c>
      <c r="G673" s="1">
        <v>6</v>
      </c>
      <c r="H673" s="1">
        <v>69</v>
      </c>
    </row>
    <row r="674" spans="1:8" x14ac:dyDescent="0.25">
      <c r="A674" s="1">
        <v>673</v>
      </c>
      <c r="B674" s="3" t="s">
        <v>314</v>
      </c>
      <c r="C674" s="1">
        <v>1689</v>
      </c>
      <c r="D674" s="1">
        <v>158</v>
      </c>
      <c r="E674" s="3">
        <v>272</v>
      </c>
      <c r="F674" s="1">
        <v>67</v>
      </c>
      <c r="G674" s="1">
        <v>6</v>
      </c>
      <c r="H674" s="1">
        <v>76</v>
      </c>
    </row>
    <row r="675" spans="1:8" x14ac:dyDescent="0.25">
      <c r="A675" s="1">
        <v>674</v>
      </c>
      <c r="B675" s="3" t="s">
        <v>315</v>
      </c>
      <c r="C675" s="1">
        <v>672</v>
      </c>
      <c r="D675" s="1">
        <v>286</v>
      </c>
      <c r="E675" s="3">
        <v>214</v>
      </c>
      <c r="F675" s="1">
        <v>82</v>
      </c>
      <c r="G675" s="1">
        <v>7</v>
      </c>
      <c r="H675" s="1">
        <v>104</v>
      </c>
    </row>
    <row r="676" spans="1:8" x14ac:dyDescent="0.25">
      <c r="A676" s="1">
        <v>675</v>
      </c>
      <c r="B676" s="3" t="s">
        <v>316</v>
      </c>
      <c r="C676" s="1">
        <v>604</v>
      </c>
      <c r="D676" s="1">
        <v>303</v>
      </c>
      <c r="E676" s="3">
        <v>157</v>
      </c>
      <c r="F676" s="1">
        <v>63</v>
      </c>
      <c r="G676" s="1">
        <v>5</v>
      </c>
      <c r="H676" s="1">
        <v>77</v>
      </c>
    </row>
    <row r="677" spans="1:8" x14ac:dyDescent="0.25">
      <c r="A677" s="1">
        <v>676</v>
      </c>
      <c r="B677" s="3" t="s">
        <v>317</v>
      </c>
      <c r="C677" s="1">
        <v>708</v>
      </c>
      <c r="D677" s="1">
        <v>330</v>
      </c>
      <c r="E677" s="3">
        <v>242</v>
      </c>
      <c r="F677" s="1">
        <v>64</v>
      </c>
      <c r="G677" s="1">
        <v>7</v>
      </c>
      <c r="H677" s="1">
        <v>78</v>
      </c>
    </row>
    <row r="678" spans="1:8" x14ac:dyDescent="0.25">
      <c r="A678" s="1">
        <v>677</v>
      </c>
      <c r="B678" s="3" t="s">
        <v>318</v>
      </c>
      <c r="C678" s="1">
        <v>596</v>
      </c>
      <c r="D678" s="1">
        <v>275</v>
      </c>
      <c r="E678" s="3">
        <v>195</v>
      </c>
      <c r="F678" s="1">
        <v>50</v>
      </c>
      <c r="G678" s="1">
        <v>4</v>
      </c>
      <c r="H678" s="1">
        <v>56</v>
      </c>
    </row>
    <row r="679" spans="1:8" x14ac:dyDescent="0.25">
      <c r="A679" s="1">
        <v>678</v>
      </c>
      <c r="B679" s="3" t="s">
        <v>319</v>
      </c>
      <c r="C679" s="1">
        <v>575</v>
      </c>
      <c r="D679" s="1">
        <v>249</v>
      </c>
      <c r="E679" s="3">
        <v>204</v>
      </c>
      <c r="F679" s="1">
        <v>51</v>
      </c>
      <c r="G679" s="1">
        <v>6</v>
      </c>
      <c r="H679" s="1">
        <v>56</v>
      </c>
    </row>
    <row r="680" spans="1:8" x14ac:dyDescent="0.25">
      <c r="A680" s="1">
        <v>679</v>
      </c>
      <c r="B680" s="3" t="s">
        <v>320</v>
      </c>
      <c r="C680" s="1">
        <v>672</v>
      </c>
      <c r="D680" s="1">
        <v>170</v>
      </c>
      <c r="E680" s="3">
        <v>298</v>
      </c>
      <c r="F680" s="1">
        <v>42</v>
      </c>
      <c r="G680" s="1">
        <v>9</v>
      </c>
      <c r="H680" s="1">
        <v>55</v>
      </c>
    </row>
    <row r="681" spans="1:8" x14ac:dyDescent="0.25">
      <c r="A681" s="1">
        <v>680</v>
      </c>
      <c r="B681" s="3" t="s">
        <v>321</v>
      </c>
      <c r="C681" s="1">
        <v>678</v>
      </c>
      <c r="D681" s="1">
        <v>172</v>
      </c>
      <c r="E681" s="3">
        <v>280</v>
      </c>
      <c r="F681" s="1">
        <v>85</v>
      </c>
      <c r="G681" s="1">
        <v>7</v>
      </c>
      <c r="H681" s="1">
        <v>109</v>
      </c>
    </row>
    <row r="682" spans="1:8" x14ac:dyDescent="0.25">
      <c r="A682" s="1">
        <v>681</v>
      </c>
      <c r="B682" s="3" t="s">
        <v>322</v>
      </c>
      <c r="C682" s="1">
        <v>720</v>
      </c>
      <c r="D682" s="1">
        <v>282</v>
      </c>
      <c r="E682" s="3">
        <v>213</v>
      </c>
      <c r="F682" s="1">
        <v>102</v>
      </c>
      <c r="G682" s="1">
        <v>6</v>
      </c>
      <c r="H682" s="1">
        <v>129</v>
      </c>
    </row>
    <row r="683" spans="1:8" x14ac:dyDescent="0.25">
      <c r="A683" s="1">
        <v>682</v>
      </c>
      <c r="B683" s="3" t="s">
        <v>323</v>
      </c>
      <c r="C683" s="1">
        <v>647</v>
      </c>
      <c r="D683" s="1">
        <v>286</v>
      </c>
      <c r="E683" s="3">
        <v>194</v>
      </c>
      <c r="F683" s="1">
        <v>67</v>
      </c>
      <c r="G683" s="1">
        <v>3</v>
      </c>
      <c r="H683" s="1">
        <v>78</v>
      </c>
    </row>
    <row r="684" spans="1:8" x14ac:dyDescent="0.25">
      <c r="A684" s="1">
        <v>683</v>
      </c>
      <c r="B684" s="3" t="s">
        <v>324</v>
      </c>
      <c r="C684" s="1">
        <v>676</v>
      </c>
      <c r="D684" s="1">
        <v>294</v>
      </c>
      <c r="E684" s="3">
        <v>220</v>
      </c>
      <c r="F684" s="1">
        <v>57</v>
      </c>
      <c r="G684" s="1">
        <v>8</v>
      </c>
      <c r="H684" s="1">
        <v>66</v>
      </c>
    </row>
    <row r="685" spans="1:8" x14ac:dyDescent="0.25">
      <c r="A685" s="1">
        <v>684</v>
      </c>
      <c r="B685" s="3" t="s">
        <v>325</v>
      </c>
      <c r="C685" s="1">
        <v>612</v>
      </c>
      <c r="D685" s="1">
        <v>322</v>
      </c>
      <c r="E685" s="3">
        <v>165</v>
      </c>
      <c r="F685" s="1">
        <v>59</v>
      </c>
      <c r="G685" s="1">
        <v>5</v>
      </c>
      <c r="H685" s="1">
        <v>67</v>
      </c>
    </row>
    <row r="686" spans="1:8" x14ac:dyDescent="0.25">
      <c r="A686" s="1">
        <v>685</v>
      </c>
      <c r="B686" s="3" t="s">
        <v>326</v>
      </c>
      <c r="C686" s="1">
        <v>505</v>
      </c>
      <c r="D686" s="1">
        <v>240</v>
      </c>
      <c r="E686" s="3">
        <v>168</v>
      </c>
      <c r="F686" s="1">
        <v>87</v>
      </c>
      <c r="G686" s="1">
        <v>4</v>
      </c>
      <c r="H686" s="1">
        <v>102</v>
      </c>
    </row>
    <row r="687" spans="1:8" x14ac:dyDescent="0.25">
      <c r="A687" s="1">
        <v>686</v>
      </c>
      <c r="B687" s="3" t="s">
        <v>327</v>
      </c>
      <c r="C687" s="1">
        <v>553</v>
      </c>
      <c r="D687" s="1">
        <v>144</v>
      </c>
      <c r="E687" s="3">
        <v>223</v>
      </c>
      <c r="F687" s="1">
        <v>61</v>
      </c>
      <c r="G687" s="1">
        <v>5</v>
      </c>
      <c r="H687" s="1">
        <v>97</v>
      </c>
    </row>
    <row r="688" spans="1:8" x14ac:dyDescent="0.25">
      <c r="A688" s="1">
        <v>687</v>
      </c>
      <c r="B688" s="3" t="s">
        <v>328</v>
      </c>
      <c r="C688" s="1">
        <v>650</v>
      </c>
      <c r="D688" s="1">
        <v>146</v>
      </c>
      <c r="E688" s="3">
        <v>276</v>
      </c>
      <c r="F688" s="1">
        <v>57</v>
      </c>
      <c r="G688" s="1">
        <v>7</v>
      </c>
      <c r="H688" s="1">
        <v>73</v>
      </c>
    </row>
    <row r="689" spans="1:8" x14ac:dyDescent="0.25">
      <c r="A689" s="1">
        <v>688</v>
      </c>
      <c r="B689" s="3" t="s">
        <v>329</v>
      </c>
      <c r="C689" s="1">
        <v>595</v>
      </c>
      <c r="D689" s="1">
        <v>269</v>
      </c>
      <c r="E689" s="3">
        <v>196</v>
      </c>
      <c r="F689" s="1">
        <v>61</v>
      </c>
      <c r="G689" s="1">
        <v>6</v>
      </c>
      <c r="H689" s="1">
        <v>69</v>
      </c>
    </row>
    <row r="690" spans="1:8" x14ac:dyDescent="0.25">
      <c r="A690" s="1">
        <v>689</v>
      </c>
      <c r="B690" s="3" t="s">
        <v>330</v>
      </c>
      <c r="C690" s="1">
        <v>608</v>
      </c>
      <c r="D690" s="1">
        <v>282</v>
      </c>
      <c r="E690" s="3">
        <v>165</v>
      </c>
      <c r="F690" s="1">
        <v>63</v>
      </c>
      <c r="G690" s="1">
        <v>3</v>
      </c>
      <c r="H690" s="1">
        <v>77</v>
      </c>
    </row>
    <row r="691" spans="1:8" x14ac:dyDescent="0.25">
      <c r="A691" s="1">
        <v>690</v>
      </c>
      <c r="B691" s="3" t="s">
        <v>331</v>
      </c>
      <c r="C691" s="1">
        <v>628</v>
      </c>
      <c r="D691" s="1">
        <v>300</v>
      </c>
      <c r="E691" s="3">
        <v>168</v>
      </c>
      <c r="F691" s="1">
        <v>53</v>
      </c>
      <c r="G691" s="1">
        <v>3</v>
      </c>
      <c r="H691" s="1">
        <v>64</v>
      </c>
    </row>
    <row r="692" spans="1:8" x14ac:dyDescent="0.25">
      <c r="A692" s="1">
        <v>691</v>
      </c>
      <c r="B692" s="3" t="s">
        <v>332</v>
      </c>
      <c r="C692" s="1">
        <v>626</v>
      </c>
      <c r="D692" s="1">
        <v>254</v>
      </c>
      <c r="E692" s="3">
        <v>153</v>
      </c>
      <c r="F692" s="1">
        <v>80</v>
      </c>
      <c r="G692" s="1">
        <v>5</v>
      </c>
      <c r="H692" s="1">
        <v>101</v>
      </c>
    </row>
    <row r="693" spans="1:8" x14ac:dyDescent="0.25">
      <c r="A693" s="1">
        <v>692</v>
      </c>
      <c r="B693" s="3" t="s">
        <v>333</v>
      </c>
      <c r="C693" s="1">
        <v>579</v>
      </c>
      <c r="D693" s="1">
        <v>260</v>
      </c>
      <c r="E693" s="3">
        <v>194</v>
      </c>
      <c r="F693" s="1">
        <v>59</v>
      </c>
      <c r="G693" s="1">
        <v>2</v>
      </c>
      <c r="H693" s="1">
        <v>73</v>
      </c>
    </row>
    <row r="694" spans="1:8" x14ac:dyDescent="0.25">
      <c r="A694" s="1">
        <v>693</v>
      </c>
      <c r="B694" s="3" t="s">
        <v>334</v>
      </c>
      <c r="C694" s="1">
        <v>688</v>
      </c>
      <c r="D694" s="1">
        <v>155</v>
      </c>
      <c r="E694" s="3">
        <v>268</v>
      </c>
      <c r="F694" s="1">
        <v>47</v>
      </c>
      <c r="G694" s="1">
        <v>8</v>
      </c>
      <c r="H694" s="1">
        <v>66</v>
      </c>
    </row>
    <row r="695" spans="1:8" x14ac:dyDescent="0.25">
      <c r="A695" s="1">
        <v>694</v>
      </c>
      <c r="B695" s="3" t="s">
        <v>335</v>
      </c>
      <c r="C695" s="1">
        <v>657</v>
      </c>
      <c r="D695" s="1">
        <v>170</v>
      </c>
      <c r="E695" s="3">
        <v>243</v>
      </c>
      <c r="F695" s="1">
        <v>61</v>
      </c>
      <c r="G695" s="1">
        <v>4</v>
      </c>
      <c r="H695" s="1">
        <v>86</v>
      </c>
    </row>
    <row r="696" spans="1:8" x14ac:dyDescent="0.25">
      <c r="A696" s="1">
        <v>695</v>
      </c>
      <c r="B696" s="3" t="s">
        <v>336</v>
      </c>
      <c r="C696" s="1">
        <v>609</v>
      </c>
      <c r="D696" s="1">
        <v>307</v>
      </c>
      <c r="E696" s="3">
        <v>165</v>
      </c>
      <c r="F696" s="1">
        <v>95</v>
      </c>
      <c r="G696" s="1">
        <v>10</v>
      </c>
      <c r="H696" s="1">
        <v>103</v>
      </c>
    </row>
    <row r="697" spans="1:8" x14ac:dyDescent="0.25">
      <c r="A697" s="1">
        <v>696</v>
      </c>
      <c r="B697" s="3" t="s">
        <v>337</v>
      </c>
      <c r="C697" s="1">
        <v>600</v>
      </c>
      <c r="D697" s="1">
        <v>315</v>
      </c>
      <c r="E697" s="3">
        <v>187</v>
      </c>
      <c r="F697" s="1">
        <v>67</v>
      </c>
      <c r="G697" s="1">
        <v>5</v>
      </c>
      <c r="H697" s="1">
        <v>79</v>
      </c>
    </row>
    <row r="698" spans="1:8" x14ac:dyDescent="0.25">
      <c r="A698" s="1">
        <v>697</v>
      </c>
      <c r="B698" s="3" t="s">
        <v>338</v>
      </c>
      <c r="C698" s="1">
        <v>622</v>
      </c>
      <c r="D698" s="1">
        <v>281</v>
      </c>
      <c r="E698" s="3">
        <v>163</v>
      </c>
      <c r="F698" s="1">
        <v>71</v>
      </c>
      <c r="G698" s="1">
        <v>4</v>
      </c>
      <c r="H698" s="1">
        <v>86</v>
      </c>
    </row>
    <row r="699" spans="1:8" x14ac:dyDescent="0.25">
      <c r="A699" s="1">
        <v>698</v>
      </c>
      <c r="B699" s="3" t="s">
        <v>339</v>
      </c>
      <c r="C699" s="1">
        <v>557</v>
      </c>
      <c r="D699" s="1">
        <v>362</v>
      </c>
      <c r="E699" s="3">
        <v>151</v>
      </c>
      <c r="F699" s="1">
        <v>72</v>
      </c>
      <c r="G699" s="1">
        <v>6</v>
      </c>
      <c r="H699" s="1">
        <v>87</v>
      </c>
    </row>
    <row r="700" spans="1:8" x14ac:dyDescent="0.25">
      <c r="A700" s="1">
        <v>699</v>
      </c>
      <c r="B700" s="3" t="s">
        <v>340</v>
      </c>
      <c r="C700" s="1">
        <v>628</v>
      </c>
      <c r="D700" s="1">
        <v>261</v>
      </c>
      <c r="E700" s="3">
        <v>231</v>
      </c>
      <c r="F700" s="1">
        <v>55</v>
      </c>
      <c r="G700" s="1">
        <v>5</v>
      </c>
      <c r="H700" s="1">
        <v>63</v>
      </c>
    </row>
    <row r="701" spans="1:8" x14ac:dyDescent="0.25">
      <c r="A701" s="1">
        <v>700</v>
      </c>
      <c r="B701" s="3" t="s">
        <v>341</v>
      </c>
      <c r="C701" s="1">
        <v>586</v>
      </c>
      <c r="D701" s="1">
        <v>133</v>
      </c>
      <c r="E701" s="3">
        <v>254</v>
      </c>
      <c r="F701" s="1">
        <v>59</v>
      </c>
      <c r="G701" s="1">
        <v>8</v>
      </c>
      <c r="H701" s="1">
        <v>86</v>
      </c>
    </row>
    <row r="702" spans="1:8" x14ac:dyDescent="0.25">
      <c r="A702" s="1">
        <v>701</v>
      </c>
      <c r="B702" s="3" t="s">
        <v>342</v>
      </c>
      <c r="C702" s="1">
        <v>705</v>
      </c>
      <c r="D702" s="1">
        <v>181</v>
      </c>
      <c r="E702" s="3">
        <v>259</v>
      </c>
      <c r="F702" s="1">
        <v>61</v>
      </c>
      <c r="G702" s="1">
        <v>6</v>
      </c>
      <c r="H702" s="1">
        <v>85</v>
      </c>
    </row>
    <row r="703" spans="1:8" x14ac:dyDescent="0.25">
      <c r="A703" s="1">
        <v>702</v>
      </c>
      <c r="B703" s="3" t="s">
        <v>343</v>
      </c>
      <c r="C703" s="1">
        <v>659</v>
      </c>
      <c r="D703" s="1">
        <v>317</v>
      </c>
      <c r="E703" s="3">
        <v>209</v>
      </c>
      <c r="F703" s="1">
        <v>73</v>
      </c>
      <c r="G703" s="1">
        <v>2</v>
      </c>
      <c r="H703" s="1">
        <v>84</v>
      </c>
    </row>
    <row r="704" spans="1:8" x14ac:dyDescent="0.25">
      <c r="A704" s="1">
        <v>703</v>
      </c>
      <c r="B704" s="3" t="s">
        <v>344</v>
      </c>
      <c r="C704" s="1">
        <v>663</v>
      </c>
      <c r="D704" s="1">
        <v>341</v>
      </c>
      <c r="E704" s="3">
        <v>191</v>
      </c>
      <c r="F704" s="1">
        <v>73</v>
      </c>
      <c r="G704" s="1">
        <v>5</v>
      </c>
      <c r="H704" s="1">
        <v>77</v>
      </c>
    </row>
    <row r="705" spans="1:8" x14ac:dyDescent="0.25">
      <c r="A705" s="1">
        <v>704</v>
      </c>
      <c r="B705" s="3" t="s">
        <v>345</v>
      </c>
      <c r="C705" s="1">
        <v>608</v>
      </c>
      <c r="D705" s="1">
        <v>343</v>
      </c>
      <c r="E705" s="3">
        <v>195</v>
      </c>
      <c r="F705" s="1">
        <v>73</v>
      </c>
      <c r="G705" s="1">
        <v>7</v>
      </c>
      <c r="H705" s="1">
        <v>76</v>
      </c>
    </row>
    <row r="706" spans="1:8" x14ac:dyDescent="0.25">
      <c r="A706" s="1">
        <v>705</v>
      </c>
      <c r="B706" s="3" t="s">
        <v>346</v>
      </c>
      <c r="C706" s="1">
        <v>580</v>
      </c>
      <c r="D706" s="1">
        <v>318</v>
      </c>
      <c r="E706" s="3">
        <v>174</v>
      </c>
      <c r="F706" s="1">
        <v>51</v>
      </c>
      <c r="G706" s="1">
        <v>2</v>
      </c>
      <c r="H706" s="1">
        <v>53</v>
      </c>
    </row>
    <row r="707" spans="1:8" x14ac:dyDescent="0.25">
      <c r="A707" s="1">
        <v>706</v>
      </c>
      <c r="B707" s="3" t="s">
        <v>347</v>
      </c>
      <c r="C707" s="1">
        <v>580</v>
      </c>
      <c r="D707" s="1">
        <v>289</v>
      </c>
      <c r="E707" s="3">
        <v>199</v>
      </c>
      <c r="F707" s="1">
        <v>68</v>
      </c>
      <c r="G707" s="1">
        <v>7</v>
      </c>
      <c r="H707" s="1">
        <v>75</v>
      </c>
    </row>
    <row r="708" spans="1:8" x14ac:dyDescent="0.25">
      <c r="A708" s="1">
        <v>707</v>
      </c>
      <c r="B708" s="3" t="s">
        <v>348</v>
      </c>
      <c r="C708" s="1">
        <v>723</v>
      </c>
      <c r="D708" s="1">
        <v>147</v>
      </c>
      <c r="E708" s="3">
        <v>300</v>
      </c>
      <c r="F708" s="1">
        <v>49</v>
      </c>
      <c r="G708" s="1">
        <v>8</v>
      </c>
      <c r="H708" s="1">
        <v>56</v>
      </c>
    </row>
    <row r="709" spans="1:8" x14ac:dyDescent="0.25">
      <c r="A709" s="1">
        <v>708</v>
      </c>
      <c r="B709" s="3" t="s">
        <v>349</v>
      </c>
      <c r="C709" s="1">
        <v>786</v>
      </c>
      <c r="D709" s="1">
        <v>191</v>
      </c>
      <c r="E709" s="3">
        <v>307</v>
      </c>
      <c r="F709" s="1">
        <v>67</v>
      </c>
      <c r="G709" s="1">
        <v>11</v>
      </c>
      <c r="H709" s="1">
        <v>78</v>
      </c>
    </row>
    <row r="710" spans="1:8" x14ac:dyDescent="0.25">
      <c r="A710" s="1">
        <v>709</v>
      </c>
      <c r="B710" s="3" t="s">
        <v>350</v>
      </c>
      <c r="C710" s="1">
        <v>639</v>
      </c>
      <c r="D710" s="1">
        <v>334</v>
      </c>
      <c r="E710" s="3">
        <v>202</v>
      </c>
      <c r="F710" s="1">
        <v>82</v>
      </c>
      <c r="G710" s="1">
        <v>4</v>
      </c>
      <c r="H710" s="1">
        <v>113</v>
      </c>
    </row>
    <row r="711" spans="1:8" x14ac:dyDescent="0.25">
      <c r="A711" s="1">
        <v>710</v>
      </c>
      <c r="B711" s="3" t="s">
        <v>351</v>
      </c>
      <c r="C711" s="1">
        <v>705</v>
      </c>
      <c r="D711" s="1">
        <v>296</v>
      </c>
      <c r="E711" s="3">
        <v>208</v>
      </c>
      <c r="F711" s="1">
        <v>87</v>
      </c>
      <c r="G711" s="1">
        <v>9</v>
      </c>
      <c r="H711" s="1">
        <v>96</v>
      </c>
    </row>
    <row r="712" spans="1:8" x14ac:dyDescent="0.25">
      <c r="A712" s="1">
        <v>711</v>
      </c>
      <c r="B712" s="3" t="s">
        <v>352</v>
      </c>
      <c r="C712" s="1">
        <v>1336</v>
      </c>
      <c r="D712" s="1">
        <v>302</v>
      </c>
      <c r="E712" s="3">
        <v>209</v>
      </c>
      <c r="F712" s="1">
        <v>71</v>
      </c>
      <c r="G712" s="1">
        <v>8</v>
      </c>
      <c r="H712" s="1">
        <v>72</v>
      </c>
    </row>
    <row r="713" spans="1:8" x14ac:dyDescent="0.25">
      <c r="A713" s="1">
        <v>712</v>
      </c>
      <c r="B713" s="3" t="s">
        <v>353</v>
      </c>
      <c r="C713" s="1">
        <v>576</v>
      </c>
      <c r="D713" s="1">
        <v>330</v>
      </c>
      <c r="E713" s="3">
        <v>162</v>
      </c>
      <c r="F713" s="1">
        <v>94</v>
      </c>
      <c r="G713" s="1">
        <v>5</v>
      </c>
      <c r="H713" s="1">
        <v>102</v>
      </c>
    </row>
    <row r="714" spans="1:8" x14ac:dyDescent="0.25">
      <c r="A714" s="1">
        <v>713</v>
      </c>
      <c r="B714" s="3" t="s">
        <v>354</v>
      </c>
      <c r="C714" s="1">
        <v>571</v>
      </c>
      <c r="D714" s="1">
        <v>277</v>
      </c>
      <c r="E714" s="3">
        <v>192</v>
      </c>
      <c r="F714" s="1">
        <v>81</v>
      </c>
      <c r="G714" s="1">
        <v>7</v>
      </c>
      <c r="H714" s="1">
        <v>96</v>
      </c>
    </row>
    <row r="715" spans="1:8" x14ac:dyDescent="0.25">
      <c r="A715" s="1">
        <v>714</v>
      </c>
      <c r="B715" s="3" t="s">
        <v>355</v>
      </c>
      <c r="C715" s="1">
        <v>669</v>
      </c>
      <c r="D715" s="1">
        <v>171</v>
      </c>
      <c r="E715" s="3">
        <v>261</v>
      </c>
      <c r="F715" s="1">
        <v>50</v>
      </c>
      <c r="G715" s="1">
        <v>6</v>
      </c>
      <c r="H715" s="1">
        <v>57</v>
      </c>
    </row>
    <row r="716" spans="1:8" x14ac:dyDescent="0.25">
      <c r="A716" s="1">
        <v>715</v>
      </c>
      <c r="B716" s="3" t="s">
        <v>356</v>
      </c>
      <c r="C716" s="1">
        <v>573</v>
      </c>
      <c r="D716" s="1">
        <v>148</v>
      </c>
      <c r="E716" s="3">
        <v>232</v>
      </c>
      <c r="F716" s="1">
        <v>83</v>
      </c>
      <c r="G716" s="1">
        <v>7</v>
      </c>
      <c r="H716" s="1">
        <v>91</v>
      </c>
    </row>
    <row r="717" spans="1:8" x14ac:dyDescent="0.25">
      <c r="A717" s="1">
        <v>716</v>
      </c>
      <c r="B717" s="3" t="s">
        <v>357</v>
      </c>
      <c r="C717" s="1">
        <v>483</v>
      </c>
      <c r="D717" s="1">
        <v>246</v>
      </c>
      <c r="E717" s="3">
        <v>149</v>
      </c>
      <c r="F717" s="1">
        <v>106</v>
      </c>
      <c r="G717" s="1">
        <v>10</v>
      </c>
      <c r="H717" s="1">
        <v>117</v>
      </c>
    </row>
    <row r="718" spans="1:8" x14ac:dyDescent="0.25">
      <c r="A718" s="1">
        <v>717</v>
      </c>
      <c r="B718" s="3" t="s">
        <v>358</v>
      </c>
      <c r="C718" s="1">
        <v>482</v>
      </c>
      <c r="D718" s="1">
        <v>287</v>
      </c>
      <c r="E718" s="3">
        <v>116</v>
      </c>
      <c r="F718" s="1">
        <v>73</v>
      </c>
      <c r="G718" s="1">
        <v>3</v>
      </c>
      <c r="H718" s="1">
        <v>75</v>
      </c>
    </row>
    <row r="719" spans="1:8" x14ac:dyDescent="0.25">
      <c r="A719" s="1">
        <v>718</v>
      </c>
      <c r="B719" s="3" t="s">
        <v>359</v>
      </c>
      <c r="C719" s="1">
        <v>452</v>
      </c>
      <c r="D719" s="1">
        <v>272</v>
      </c>
      <c r="E719" s="3">
        <v>134</v>
      </c>
      <c r="F719" s="1">
        <v>63</v>
      </c>
      <c r="G719" s="1">
        <v>5</v>
      </c>
      <c r="H719" s="1">
        <v>71</v>
      </c>
    </row>
    <row r="720" spans="1:8" x14ac:dyDescent="0.25">
      <c r="A720" s="1">
        <v>719</v>
      </c>
      <c r="B720" s="3" t="s">
        <v>360</v>
      </c>
      <c r="C720" s="1">
        <v>428</v>
      </c>
      <c r="D720" s="1">
        <v>167</v>
      </c>
      <c r="E720" s="3">
        <v>159</v>
      </c>
      <c r="F720" s="1">
        <v>38</v>
      </c>
      <c r="G720" s="1">
        <v>3</v>
      </c>
      <c r="H720" s="1">
        <v>41</v>
      </c>
    </row>
    <row r="721" spans="1:8" x14ac:dyDescent="0.25">
      <c r="A721" s="1">
        <v>720</v>
      </c>
      <c r="B721" s="3" t="s">
        <v>361</v>
      </c>
      <c r="C721" s="1">
        <v>417</v>
      </c>
      <c r="D721" s="1">
        <v>190</v>
      </c>
      <c r="E721" s="3">
        <v>123</v>
      </c>
      <c r="F721" s="1">
        <v>67</v>
      </c>
      <c r="G721" s="1">
        <v>1</v>
      </c>
      <c r="H721" s="1">
        <v>85</v>
      </c>
    </row>
    <row r="722" spans="1:8" x14ac:dyDescent="0.25">
      <c r="A722" s="1">
        <v>721</v>
      </c>
      <c r="B722" s="3" t="s">
        <v>362</v>
      </c>
      <c r="C722" s="1">
        <v>516</v>
      </c>
      <c r="D722" s="1">
        <v>139</v>
      </c>
      <c r="E722" s="3">
        <v>175</v>
      </c>
      <c r="F722" s="1">
        <v>46</v>
      </c>
      <c r="G722" s="1">
        <v>4</v>
      </c>
      <c r="H722" s="1">
        <v>57</v>
      </c>
    </row>
    <row r="723" spans="1:8" x14ac:dyDescent="0.25">
      <c r="A723" s="1">
        <v>722</v>
      </c>
      <c r="B723" s="3" t="s">
        <v>363</v>
      </c>
      <c r="C723" s="1">
        <v>494</v>
      </c>
      <c r="D723" s="1">
        <v>158</v>
      </c>
      <c r="E723" s="3">
        <v>201</v>
      </c>
      <c r="F723" s="1">
        <v>53</v>
      </c>
      <c r="G723" s="1">
        <v>4</v>
      </c>
      <c r="H723" s="1">
        <v>66</v>
      </c>
    </row>
    <row r="724" spans="1:8" x14ac:dyDescent="0.25">
      <c r="A724" s="1">
        <v>723</v>
      </c>
      <c r="B724" s="3" t="s">
        <v>364</v>
      </c>
      <c r="C724" s="1">
        <v>463</v>
      </c>
      <c r="D724" s="1">
        <v>231</v>
      </c>
      <c r="E724" s="3">
        <v>171</v>
      </c>
      <c r="F724" s="1">
        <v>54</v>
      </c>
      <c r="G724" s="1">
        <v>6</v>
      </c>
      <c r="H724" s="1">
        <v>63</v>
      </c>
    </row>
    <row r="725" spans="1:8" x14ac:dyDescent="0.25">
      <c r="A725" s="1">
        <v>724</v>
      </c>
      <c r="B725" s="3" t="s">
        <v>365</v>
      </c>
      <c r="C725" s="1">
        <v>880</v>
      </c>
      <c r="D725" s="1">
        <v>108</v>
      </c>
      <c r="E725" s="3">
        <v>379</v>
      </c>
      <c r="F725" s="1">
        <v>42</v>
      </c>
      <c r="G725" s="1">
        <v>4</v>
      </c>
      <c r="H725" s="1">
        <v>47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5"/>
  <sheetViews>
    <sheetView workbookViewId="0">
      <selection activeCell="G8" sqref="G8"/>
    </sheetView>
  </sheetViews>
  <sheetFormatPr defaultColWidth="8.85546875" defaultRowHeight="15" x14ac:dyDescent="0.25"/>
  <cols>
    <col min="1" max="1" width="5.42578125" style="68" customWidth="1"/>
    <col min="2" max="2" width="11.140625" style="62" customWidth="1"/>
    <col min="3" max="3" width="29.42578125" bestFit="1" customWidth="1"/>
    <col min="6" max="6" width="10.42578125" customWidth="1"/>
    <col min="7" max="7" width="18.140625" customWidth="1"/>
    <col min="14" max="14" width="17.7109375" bestFit="1" customWidth="1"/>
    <col min="15" max="15" width="36.28515625" customWidth="1"/>
  </cols>
  <sheetData>
    <row r="1" spans="1:15" x14ac:dyDescent="0.25">
      <c r="A1" s="2" t="s">
        <v>366</v>
      </c>
      <c r="B1" s="74" t="s">
        <v>367</v>
      </c>
      <c r="C1" s="2" t="s">
        <v>370</v>
      </c>
      <c r="D1" s="3" t="s">
        <v>383</v>
      </c>
      <c r="E1" s="3" t="s">
        <v>384</v>
      </c>
      <c r="F1" s="3" t="s">
        <v>385</v>
      </c>
      <c r="G1" s="3" t="s">
        <v>431</v>
      </c>
      <c r="H1" s="18"/>
      <c r="I1" s="19"/>
      <c r="J1" s="20" t="s">
        <v>374</v>
      </c>
      <c r="K1" s="13"/>
      <c r="L1" s="14"/>
      <c r="N1" s="69" t="s">
        <v>396</v>
      </c>
      <c r="O1" t="s">
        <v>427</v>
      </c>
    </row>
    <row r="2" spans="1:15" x14ac:dyDescent="0.25">
      <c r="A2" s="1">
        <v>1</v>
      </c>
      <c r="B2" s="67">
        <v>42369</v>
      </c>
      <c r="C2" s="1">
        <v>117</v>
      </c>
      <c r="D2" s="4">
        <f t="shared" ref="D2:D65" si="0">(C2-$L$2)^2</f>
        <v>17541.778193630395</v>
      </c>
      <c r="E2" s="4">
        <f>SUM(D2:D358)</f>
        <v>1981176.1848739497</v>
      </c>
      <c r="F2" s="1">
        <f>COUNT(D2:D358)</f>
        <v>357</v>
      </c>
      <c r="G2" s="1">
        <f>MAX(C2:C358)</f>
        <v>610</v>
      </c>
      <c r="H2" s="8"/>
      <c r="I2" s="16" t="s">
        <v>375</v>
      </c>
      <c r="J2" s="21"/>
      <c r="K2" s="9"/>
      <c r="L2" s="75">
        <f>AVERAGE(C2:C358)</f>
        <v>249.44537815126051</v>
      </c>
      <c r="N2" s="26" t="s">
        <v>399</v>
      </c>
      <c r="O2" s="60">
        <v>379</v>
      </c>
    </row>
    <row r="3" spans="1:15" x14ac:dyDescent="0.25">
      <c r="A3" s="1">
        <v>2</v>
      </c>
      <c r="B3" s="67">
        <v>42368</v>
      </c>
      <c r="C3" s="1">
        <v>139</v>
      </c>
      <c r="D3" s="4">
        <f t="shared" si="0"/>
        <v>12198.181554974934</v>
      </c>
      <c r="G3" s="86" t="s">
        <v>429</v>
      </c>
      <c r="H3" s="8"/>
      <c r="I3" s="16" t="s">
        <v>376</v>
      </c>
      <c r="J3" s="21"/>
      <c r="K3" s="9"/>
      <c r="L3" s="41">
        <f>_xlfn.STDEV.P(C2:C358)</f>
        <v>74.495054351924708</v>
      </c>
      <c r="N3" s="26" t="s">
        <v>400</v>
      </c>
      <c r="O3" s="60">
        <v>448</v>
      </c>
    </row>
    <row r="4" spans="1:15" x14ac:dyDescent="0.25">
      <c r="A4" s="1">
        <v>3</v>
      </c>
      <c r="B4" s="67">
        <v>42367</v>
      </c>
      <c r="C4" s="1">
        <v>149</v>
      </c>
      <c r="D4" s="4">
        <f t="shared" si="0"/>
        <v>10089.273991949723</v>
      </c>
      <c r="G4" s="85">
        <f>SUM(C2:C358)</f>
        <v>89052</v>
      </c>
      <c r="H4" s="8"/>
      <c r="I4" s="16" t="s">
        <v>380</v>
      </c>
      <c r="J4" s="21"/>
      <c r="K4" s="40"/>
      <c r="L4" s="41">
        <f>1/F2*(E2)</f>
        <v>5549.5131228962182</v>
      </c>
      <c r="N4" s="26" t="s">
        <v>401</v>
      </c>
      <c r="O4" s="60">
        <v>377</v>
      </c>
    </row>
    <row r="5" spans="1:15" x14ac:dyDescent="0.25">
      <c r="A5" s="1">
        <v>4</v>
      </c>
      <c r="B5" s="67">
        <v>42366</v>
      </c>
      <c r="C5" s="1">
        <v>222</v>
      </c>
      <c r="D5" s="4">
        <f t="shared" si="0"/>
        <v>753.24878186568799</v>
      </c>
      <c r="H5" s="8"/>
      <c r="I5" s="16" t="s">
        <v>392</v>
      </c>
      <c r="J5" s="21"/>
      <c r="K5" s="40"/>
      <c r="L5" s="11">
        <f>L3/L2</f>
        <v>0.29864275258991513</v>
      </c>
      <c r="N5" s="26" t="s">
        <v>402</v>
      </c>
      <c r="O5" s="60">
        <v>401</v>
      </c>
    </row>
    <row r="6" spans="1:15" x14ac:dyDescent="0.25">
      <c r="A6" s="1">
        <v>5</v>
      </c>
      <c r="B6" s="67">
        <v>42365</v>
      </c>
      <c r="C6" s="1">
        <v>207</v>
      </c>
      <c r="D6" s="4">
        <f t="shared" si="0"/>
        <v>1801.6101264035033</v>
      </c>
      <c r="H6" s="8"/>
      <c r="I6" s="16" t="s">
        <v>377</v>
      </c>
      <c r="J6" s="21"/>
      <c r="K6" s="40"/>
      <c r="L6" s="41">
        <f>MAX(C2:C358)-MIN(C2:C358)</f>
        <v>494</v>
      </c>
      <c r="N6" s="26" t="s">
        <v>403</v>
      </c>
      <c r="O6" s="60">
        <v>403</v>
      </c>
    </row>
    <row r="7" spans="1:15" x14ac:dyDescent="0.25">
      <c r="A7" s="1">
        <v>6</v>
      </c>
      <c r="B7" s="67">
        <v>42364</v>
      </c>
      <c r="C7" s="1">
        <v>203</v>
      </c>
      <c r="D7" s="4">
        <f t="shared" si="0"/>
        <v>2157.1731516135874</v>
      </c>
      <c r="H7" s="8"/>
      <c r="I7" s="16" t="s">
        <v>378</v>
      </c>
      <c r="J7" s="21"/>
      <c r="K7" s="75">
        <f>L2-L3</f>
        <v>174.95032379933582</v>
      </c>
      <c r="L7" s="76">
        <f>L2+L3</f>
        <v>323.94043250318521</v>
      </c>
      <c r="N7" s="26" t="s">
        <v>404</v>
      </c>
      <c r="O7" s="60">
        <v>527</v>
      </c>
    </row>
    <row r="8" spans="1:15" x14ac:dyDescent="0.25">
      <c r="A8" s="1">
        <v>7</v>
      </c>
      <c r="B8" s="67">
        <v>42363</v>
      </c>
      <c r="C8" s="1">
        <v>153</v>
      </c>
      <c r="D8" s="4">
        <f t="shared" si="0"/>
        <v>9301.710966739638</v>
      </c>
      <c r="H8" s="22"/>
      <c r="I8" s="23" t="s">
        <v>382</v>
      </c>
      <c r="J8" s="24"/>
      <c r="K8" s="40"/>
      <c r="L8" s="41">
        <f>SKEW(C2:C358)</f>
        <v>0.99324715163252397</v>
      </c>
      <c r="N8" s="26" t="s">
        <v>405</v>
      </c>
      <c r="O8" s="60">
        <v>404</v>
      </c>
    </row>
    <row r="9" spans="1:15" x14ac:dyDescent="0.25">
      <c r="A9" s="1">
        <v>8</v>
      </c>
      <c r="B9" s="67">
        <v>42362</v>
      </c>
      <c r="C9" s="1">
        <v>210</v>
      </c>
      <c r="D9" s="4">
        <f t="shared" si="0"/>
        <v>1555.9378574959403</v>
      </c>
      <c r="H9" s="7"/>
      <c r="I9" s="25" t="s">
        <v>381</v>
      </c>
      <c r="J9" s="21"/>
      <c r="K9" s="40"/>
      <c r="L9" s="41">
        <f>KURT(C2:C358)</f>
        <v>1.3938185396137803</v>
      </c>
      <c r="N9" s="26" t="s">
        <v>406</v>
      </c>
      <c r="O9" s="60">
        <v>438</v>
      </c>
    </row>
    <row r="10" spans="1:15" x14ac:dyDescent="0.25">
      <c r="A10" s="1">
        <v>9</v>
      </c>
      <c r="B10" s="67">
        <v>42361</v>
      </c>
      <c r="C10" s="1">
        <v>207</v>
      </c>
      <c r="D10" s="4">
        <f t="shared" si="0"/>
        <v>1801.6101264035033</v>
      </c>
      <c r="H10" s="8"/>
      <c r="I10" s="16" t="s">
        <v>379</v>
      </c>
      <c r="J10" s="21"/>
      <c r="K10" s="40"/>
      <c r="L10" s="41">
        <f>L9-3</f>
        <v>-1.6061814603862197</v>
      </c>
      <c r="N10" s="26" t="s">
        <v>407</v>
      </c>
      <c r="O10" s="60">
        <v>610</v>
      </c>
    </row>
    <row r="11" spans="1:15" x14ac:dyDescent="0.25">
      <c r="A11" s="1">
        <v>10</v>
      </c>
      <c r="B11" s="67">
        <v>42360</v>
      </c>
      <c r="C11" s="1">
        <v>183</v>
      </c>
      <c r="D11" s="4">
        <f t="shared" si="0"/>
        <v>4414.9882776640079</v>
      </c>
      <c r="N11" s="26" t="s">
        <v>408</v>
      </c>
      <c r="O11" s="60">
        <v>372</v>
      </c>
    </row>
    <row r="12" spans="1:15" x14ac:dyDescent="0.25">
      <c r="A12" s="1">
        <v>11</v>
      </c>
      <c r="B12" s="67">
        <v>42359</v>
      </c>
      <c r="C12" s="1">
        <v>234</v>
      </c>
      <c r="D12" s="4">
        <f t="shared" si="0"/>
        <v>238.55970623543564</v>
      </c>
      <c r="H12" s="32"/>
      <c r="I12" s="33"/>
      <c r="J12" s="33" t="s">
        <v>386</v>
      </c>
      <c r="K12" s="33"/>
      <c r="L12" s="34"/>
      <c r="N12" s="26" t="s">
        <v>409</v>
      </c>
      <c r="O12" s="60">
        <v>472</v>
      </c>
    </row>
    <row r="13" spans="1:15" x14ac:dyDescent="0.25">
      <c r="A13" s="1">
        <v>12</v>
      </c>
      <c r="B13" s="67">
        <v>42358</v>
      </c>
      <c r="C13" s="1">
        <v>258</v>
      </c>
      <c r="D13" s="4">
        <f t="shared" si="0"/>
        <v>73.181554974930989</v>
      </c>
      <c r="H13" s="22"/>
      <c r="I13" s="38" t="s">
        <v>387</v>
      </c>
      <c r="J13" s="39"/>
      <c r="K13" s="12"/>
      <c r="L13" s="10">
        <f>QUARTILE(C2:C358,1)</f>
        <v>195</v>
      </c>
      <c r="N13" s="26" t="s">
        <v>410</v>
      </c>
      <c r="O13" s="60">
        <v>272</v>
      </c>
    </row>
    <row r="14" spans="1:15" x14ac:dyDescent="0.25">
      <c r="A14" s="1">
        <v>13</v>
      </c>
      <c r="B14" s="67">
        <v>42357</v>
      </c>
      <c r="C14" s="1">
        <v>272</v>
      </c>
      <c r="D14" s="4">
        <f t="shared" si="0"/>
        <v>508.7109667396366</v>
      </c>
      <c r="H14" s="8"/>
      <c r="I14" s="15" t="s">
        <v>388</v>
      </c>
      <c r="J14" s="35"/>
      <c r="K14" s="12"/>
      <c r="L14" s="10">
        <f>QUARTILE(C2:C358,2)</f>
        <v>234</v>
      </c>
      <c r="N14" s="26" t="s">
        <v>397</v>
      </c>
      <c r="O14" s="60">
        <v>610</v>
      </c>
    </row>
    <row r="15" spans="1:15" x14ac:dyDescent="0.25">
      <c r="A15" s="1">
        <v>14</v>
      </c>
      <c r="B15" s="67">
        <v>42356</v>
      </c>
      <c r="C15" s="1">
        <v>177</v>
      </c>
      <c r="D15" s="4">
        <f t="shared" si="0"/>
        <v>5248.3328154791343</v>
      </c>
      <c r="H15" s="8"/>
      <c r="I15" s="15" t="s">
        <v>389</v>
      </c>
      <c r="J15" s="35"/>
      <c r="K15" s="12"/>
      <c r="L15" s="10">
        <f>QUARTILE(C2:C358,3)</f>
        <v>289</v>
      </c>
    </row>
    <row r="16" spans="1:15" x14ac:dyDescent="0.25">
      <c r="A16" s="1">
        <v>15</v>
      </c>
      <c r="B16" s="67">
        <v>42355</v>
      </c>
      <c r="C16" s="1">
        <v>166</v>
      </c>
      <c r="D16" s="4">
        <f t="shared" si="0"/>
        <v>6963.1311348068657</v>
      </c>
      <c r="F16" s="63"/>
      <c r="H16" s="8"/>
      <c r="I16" s="15" t="s">
        <v>390</v>
      </c>
      <c r="J16" s="35"/>
      <c r="K16" s="27"/>
      <c r="L16" s="28">
        <f>(L15-L13)/2</f>
        <v>47</v>
      </c>
    </row>
    <row r="17" spans="1:15" x14ac:dyDescent="0.25">
      <c r="A17" s="1">
        <v>16</v>
      </c>
      <c r="B17" s="67">
        <v>42354</v>
      </c>
      <c r="C17" s="1">
        <v>156</v>
      </c>
      <c r="D17" s="4">
        <f t="shared" si="0"/>
        <v>8732.0386978320748</v>
      </c>
      <c r="H17" s="8"/>
      <c r="I17" s="15" t="s">
        <v>391</v>
      </c>
      <c r="J17" s="35"/>
      <c r="K17" s="12"/>
      <c r="L17" s="11">
        <f>L16/L14</f>
        <v>0.20085470085470086</v>
      </c>
    </row>
    <row r="18" spans="1:15" x14ac:dyDescent="0.25">
      <c r="A18" s="1">
        <v>17</v>
      </c>
      <c r="B18" s="67">
        <v>42353</v>
      </c>
      <c r="C18" s="1">
        <v>164</v>
      </c>
      <c r="D18" s="4">
        <f t="shared" si="0"/>
        <v>7300.9126474119075</v>
      </c>
      <c r="H18" s="8"/>
      <c r="I18" s="15" t="s">
        <v>393</v>
      </c>
      <c r="J18" s="35"/>
      <c r="K18" s="27"/>
      <c r="L18" s="42">
        <f>(L13+L15-2*L14)/(2*L16)</f>
        <v>0.1702127659574468</v>
      </c>
    </row>
    <row r="19" spans="1:15" x14ac:dyDescent="0.25">
      <c r="A19" s="1">
        <v>18</v>
      </c>
      <c r="B19" s="67">
        <v>42352</v>
      </c>
      <c r="C19" s="1">
        <v>190</v>
      </c>
      <c r="D19" s="4">
        <f t="shared" si="0"/>
        <v>3533.7529835463606</v>
      </c>
    </row>
    <row r="20" spans="1:15" x14ac:dyDescent="0.25">
      <c r="A20" s="1">
        <v>19</v>
      </c>
      <c r="B20" s="67">
        <v>42351</v>
      </c>
      <c r="C20" s="1">
        <v>233</v>
      </c>
      <c r="D20" s="4">
        <f t="shared" si="0"/>
        <v>270.45046253795664</v>
      </c>
    </row>
    <row r="21" spans="1:15" x14ac:dyDescent="0.25">
      <c r="A21" s="1">
        <v>20</v>
      </c>
      <c r="B21" s="67">
        <v>42350</v>
      </c>
      <c r="C21" s="1">
        <v>232</v>
      </c>
      <c r="D21" s="4">
        <f t="shared" si="0"/>
        <v>304.34121884047767</v>
      </c>
    </row>
    <row r="22" spans="1:15" x14ac:dyDescent="0.25">
      <c r="A22" s="1">
        <v>21</v>
      </c>
      <c r="B22" s="67">
        <v>42349</v>
      </c>
      <c r="C22" s="1">
        <v>172</v>
      </c>
      <c r="D22" s="4">
        <f t="shared" si="0"/>
        <v>5997.7865969917393</v>
      </c>
    </row>
    <row r="23" spans="1:15" x14ac:dyDescent="0.25">
      <c r="A23" s="1">
        <v>22</v>
      </c>
      <c r="B23" s="67">
        <v>42348</v>
      </c>
      <c r="C23" s="1">
        <v>175</v>
      </c>
      <c r="D23" s="4">
        <f t="shared" si="0"/>
        <v>5542.1143280841761</v>
      </c>
    </row>
    <row r="24" spans="1:15" x14ac:dyDescent="0.25">
      <c r="A24" s="1">
        <v>23</v>
      </c>
      <c r="B24" s="67">
        <v>42347</v>
      </c>
      <c r="C24" s="1">
        <v>166</v>
      </c>
      <c r="D24" s="4">
        <f t="shared" si="0"/>
        <v>6963.1311348068657</v>
      </c>
    </row>
    <row r="25" spans="1:15" x14ac:dyDescent="0.25">
      <c r="A25" s="1">
        <v>24</v>
      </c>
      <c r="B25" s="67">
        <v>42346</v>
      </c>
      <c r="C25" s="1">
        <v>200</v>
      </c>
      <c r="D25" s="4">
        <f t="shared" si="0"/>
        <v>2444.8454205211506</v>
      </c>
    </row>
    <row r="26" spans="1:15" x14ac:dyDescent="0.25">
      <c r="A26" s="1">
        <v>25</v>
      </c>
      <c r="B26" s="67">
        <v>42341</v>
      </c>
      <c r="C26" s="1">
        <v>182</v>
      </c>
      <c r="D26" s="4">
        <f t="shared" si="0"/>
        <v>4548.8790339665293</v>
      </c>
    </row>
    <row r="27" spans="1:15" x14ac:dyDescent="0.25">
      <c r="A27" s="1">
        <v>26</v>
      </c>
      <c r="B27" s="67">
        <v>42340</v>
      </c>
      <c r="C27" s="1">
        <v>190</v>
      </c>
      <c r="D27" s="4">
        <f t="shared" si="0"/>
        <v>3533.7529835463606</v>
      </c>
    </row>
    <row r="28" spans="1:15" x14ac:dyDescent="0.25">
      <c r="A28" s="1">
        <v>27</v>
      </c>
      <c r="B28" s="67">
        <v>42339</v>
      </c>
      <c r="C28" s="1">
        <v>168</v>
      </c>
      <c r="D28" s="4">
        <f t="shared" si="0"/>
        <v>6633.349622201823</v>
      </c>
    </row>
    <row r="29" spans="1:15" x14ac:dyDescent="0.25">
      <c r="A29" s="1">
        <v>28</v>
      </c>
      <c r="B29" s="67">
        <v>42338</v>
      </c>
      <c r="C29" s="1">
        <v>233</v>
      </c>
      <c r="D29" s="4">
        <f t="shared" si="0"/>
        <v>270.45046253795664</v>
      </c>
    </row>
    <row r="30" spans="1:15" x14ac:dyDescent="0.25">
      <c r="A30" s="1">
        <v>29</v>
      </c>
      <c r="B30" s="67">
        <v>42337</v>
      </c>
      <c r="C30" s="1">
        <v>351</v>
      </c>
      <c r="D30" s="4">
        <f t="shared" si="0"/>
        <v>10313.341218840476</v>
      </c>
    </row>
    <row r="31" spans="1:15" x14ac:dyDescent="0.25">
      <c r="A31" s="1">
        <v>30</v>
      </c>
      <c r="B31" s="67">
        <v>42336</v>
      </c>
      <c r="C31" s="1">
        <v>472</v>
      </c>
      <c r="D31" s="4">
        <f t="shared" si="0"/>
        <v>49530.559706235428</v>
      </c>
    </row>
    <row r="32" spans="1:15" x14ac:dyDescent="0.25">
      <c r="A32" s="1">
        <v>31</v>
      </c>
      <c r="B32" s="67">
        <v>42335</v>
      </c>
      <c r="C32" s="1">
        <v>157</v>
      </c>
      <c r="D32" s="4">
        <f t="shared" si="0"/>
        <v>8546.1479415295544</v>
      </c>
      <c r="N32" s="69" t="s">
        <v>396</v>
      </c>
      <c r="O32" t="s">
        <v>412</v>
      </c>
    </row>
    <row r="33" spans="1:15" x14ac:dyDescent="0.25">
      <c r="A33" s="1">
        <v>32</v>
      </c>
      <c r="B33" s="67">
        <v>42334</v>
      </c>
      <c r="C33" s="1">
        <v>144</v>
      </c>
      <c r="D33" s="4">
        <f t="shared" si="0"/>
        <v>11118.727773462328</v>
      </c>
      <c r="N33" s="26" t="s">
        <v>399</v>
      </c>
      <c r="O33" s="60">
        <v>6301</v>
      </c>
    </row>
    <row r="34" spans="1:15" x14ac:dyDescent="0.25">
      <c r="A34" s="1">
        <v>33</v>
      </c>
      <c r="B34" s="67">
        <v>42333</v>
      </c>
      <c r="C34" s="1">
        <v>130</v>
      </c>
      <c r="D34" s="4">
        <f t="shared" si="0"/>
        <v>14267.198361697623</v>
      </c>
      <c r="N34" s="26" t="s">
        <v>400</v>
      </c>
      <c r="O34" s="60">
        <v>6462</v>
      </c>
    </row>
    <row r="35" spans="1:15" x14ac:dyDescent="0.25">
      <c r="A35" s="1">
        <v>34</v>
      </c>
      <c r="B35" s="67">
        <v>42332</v>
      </c>
      <c r="C35" s="1">
        <v>124</v>
      </c>
      <c r="D35" s="4">
        <f t="shared" si="0"/>
        <v>15736.542899512748</v>
      </c>
      <c r="N35" s="26" t="s">
        <v>401</v>
      </c>
      <c r="O35" s="60">
        <v>8095</v>
      </c>
    </row>
    <row r="36" spans="1:15" x14ac:dyDescent="0.25">
      <c r="A36" s="1">
        <v>35</v>
      </c>
      <c r="B36" s="67">
        <v>42331</v>
      </c>
      <c r="C36" s="1">
        <v>188</v>
      </c>
      <c r="D36" s="4">
        <f t="shared" si="0"/>
        <v>3775.5344961514029</v>
      </c>
      <c r="N36" s="26" t="s">
        <v>402</v>
      </c>
      <c r="O36" s="60">
        <v>6719</v>
      </c>
    </row>
    <row r="37" spans="1:15" x14ac:dyDescent="0.25">
      <c r="A37" s="1">
        <v>36</v>
      </c>
      <c r="B37" s="67">
        <v>42330</v>
      </c>
      <c r="C37" s="1">
        <v>268</v>
      </c>
      <c r="D37" s="4">
        <f t="shared" si="0"/>
        <v>344.27399194972071</v>
      </c>
      <c r="N37" s="26" t="s">
        <v>403</v>
      </c>
      <c r="O37" s="60">
        <v>7891</v>
      </c>
    </row>
    <row r="38" spans="1:15" x14ac:dyDescent="0.25">
      <c r="A38" s="1">
        <v>37</v>
      </c>
      <c r="B38" s="67">
        <v>42329</v>
      </c>
      <c r="C38" s="1">
        <v>271</v>
      </c>
      <c r="D38" s="4">
        <f t="shared" si="0"/>
        <v>464.60172304215763</v>
      </c>
      <c r="N38" s="26" t="s">
        <v>404</v>
      </c>
      <c r="O38" s="60">
        <v>8336</v>
      </c>
    </row>
    <row r="39" spans="1:15" x14ac:dyDescent="0.25">
      <c r="A39" s="1">
        <v>38</v>
      </c>
      <c r="B39" s="67">
        <v>42328</v>
      </c>
      <c r="C39" s="1">
        <v>175</v>
      </c>
      <c r="D39" s="4">
        <f t="shared" si="0"/>
        <v>5542.1143280841761</v>
      </c>
      <c r="N39" s="26" t="s">
        <v>405</v>
      </c>
      <c r="O39" s="60">
        <v>8856</v>
      </c>
    </row>
    <row r="40" spans="1:15" x14ac:dyDescent="0.25">
      <c r="A40" s="1">
        <v>39</v>
      </c>
      <c r="B40" s="67">
        <v>42327</v>
      </c>
      <c r="C40" s="1">
        <v>157</v>
      </c>
      <c r="D40" s="4">
        <f t="shared" si="0"/>
        <v>8546.1479415295544</v>
      </c>
      <c r="N40" s="26" t="s">
        <v>406</v>
      </c>
      <c r="O40" s="60">
        <v>9191</v>
      </c>
    </row>
    <row r="41" spans="1:15" x14ac:dyDescent="0.25">
      <c r="A41" s="1">
        <v>40</v>
      </c>
      <c r="B41" s="67">
        <v>42326</v>
      </c>
      <c r="C41" s="1">
        <v>137</v>
      </c>
      <c r="D41" s="4">
        <f t="shared" si="0"/>
        <v>12643.963067579974</v>
      </c>
      <c r="N41" s="26" t="s">
        <v>407</v>
      </c>
      <c r="O41" s="60">
        <v>7854</v>
      </c>
    </row>
    <row r="42" spans="1:15" x14ac:dyDescent="0.25">
      <c r="A42" s="1">
        <v>41</v>
      </c>
      <c r="B42" s="67">
        <v>42325</v>
      </c>
      <c r="C42" s="1">
        <v>142</v>
      </c>
      <c r="D42" s="4">
        <f t="shared" si="0"/>
        <v>11544.50928606737</v>
      </c>
      <c r="N42" s="26" t="s">
        <v>408</v>
      </c>
      <c r="O42" s="60">
        <v>7574</v>
      </c>
    </row>
    <row r="43" spans="1:15" x14ac:dyDescent="0.25">
      <c r="A43" s="1">
        <v>42</v>
      </c>
      <c r="B43" s="67">
        <v>42324</v>
      </c>
      <c r="C43" s="1">
        <v>213</v>
      </c>
      <c r="D43" s="4">
        <f t="shared" si="0"/>
        <v>1328.2655885883771</v>
      </c>
      <c r="N43" s="26" t="s">
        <v>409</v>
      </c>
      <c r="O43" s="60">
        <v>6648</v>
      </c>
    </row>
    <row r="44" spans="1:15" x14ac:dyDescent="0.25">
      <c r="A44" s="1">
        <v>43</v>
      </c>
      <c r="B44" s="67">
        <v>42323</v>
      </c>
      <c r="C44" s="1">
        <v>266</v>
      </c>
      <c r="D44" s="4">
        <f t="shared" si="0"/>
        <v>274.05550455476276</v>
      </c>
      <c r="N44" s="26" t="s">
        <v>410</v>
      </c>
      <c r="O44" s="60">
        <v>5125</v>
      </c>
    </row>
    <row r="45" spans="1:15" x14ac:dyDescent="0.25">
      <c r="A45" s="1">
        <v>44</v>
      </c>
      <c r="B45" s="67">
        <v>42322</v>
      </c>
      <c r="C45" s="1">
        <v>257</v>
      </c>
      <c r="D45" s="4">
        <f t="shared" si="0"/>
        <v>57.072311277452023</v>
      </c>
      <c r="N45" s="26" t="s">
        <v>397</v>
      </c>
      <c r="O45" s="60">
        <v>89052</v>
      </c>
    </row>
    <row r="46" spans="1:15" x14ac:dyDescent="0.25">
      <c r="A46" s="1">
        <v>45</v>
      </c>
      <c r="B46" s="67">
        <v>42321</v>
      </c>
      <c r="C46" s="1">
        <v>242</v>
      </c>
      <c r="D46" s="4">
        <f t="shared" si="0"/>
        <v>55.433655815267421</v>
      </c>
    </row>
    <row r="47" spans="1:15" x14ac:dyDescent="0.25">
      <c r="A47" s="1">
        <v>46</v>
      </c>
      <c r="B47" s="67">
        <v>42320</v>
      </c>
      <c r="C47" s="1">
        <v>246</v>
      </c>
      <c r="D47" s="4">
        <f t="shared" si="0"/>
        <v>11.870630605183312</v>
      </c>
    </row>
    <row r="48" spans="1:15" x14ac:dyDescent="0.25">
      <c r="A48" s="1">
        <v>47</v>
      </c>
      <c r="B48" s="67">
        <v>42319</v>
      </c>
      <c r="C48" s="1">
        <v>300</v>
      </c>
      <c r="D48" s="4">
        <f t="shared" si="0"/>
        <v>2555.7697902690479</v>
      </c>
    </row>
    <row r="49" spans="1:7" x14ac:dyDescent="0.25">
      <c r="A49" s="1">
        <v>48</v>
      </c>
      <c r="B49" s="67">
        <v>42318</v>
      </c>
      <c r="C49" s="1">
        <v>177</v>
      </c>
      <c r="D49" s="4">
        <f t="shared" si="0"/>
        <v>5248.3328154791343</v>
      </c>
    </row>
    <row r="50" spans="1:7" x14ac:dyDescent="0.25">
      <c r="A50" s="1">
        <v>49</v>
      </c>
      <c r="B50" s="67">
        <v>42317</v>
      </c>
      <c r="C50" s="1">
        <v>219</v>
      </c>
      <c r="D50" s="4">
        <f t="shared" si="0"/>
        <v>926.92105077325107</v>
      </c>
    </row>
    <row r="51" spans="1:7" x14ac:dyDescent="0.25">
      <c r="A51" s="1">
        <v>50</v>
      </c>
      <c r="B51" s="67">
        <v>42316</v>
      </c>
      <c r="C51" s="1">
        <v>305</v>
      </c>
      <c r="D51" s="4">
        <f t="shared" si="0"/>
        <v>3086.3160087564429</v>
      </c>
    </row>
    <row r="52" spans="1:7" x14ac:dyDescent="0.25">
      <c r="A52" s="1">
        <v>51</v>
      </c>
      <c r="B52" s="67">
        <v>42315</v>
      </c>
      <c r="C52" s="1">
        <v>281</v>
      </c>
      <c r="D52" s="4">
        <f t="shared" si="0"/>
        <v>995.69416001694742</v>
      </c>
    </row>
    <row r="53" spans="1:7" x14ac:dyDescent="0.25">
      <c r="A53" s="1">
        <v>52</v>
      </c>
      <c r="B53" s="67">
        <v>42314</v>
      </c>
      <c r="C53" s="1">
        <v>196</v>
      </c>
      <c r="D53" s="4">
        <f t="shared" si="0"/>
        <v>2856.4084457312347</v>
      </c>
    </row>
    <row r="54" spans="1:7" x14ac:dyDescent="0.25">
      <c r="A54" s="1">
        <v>53</v>
      </c>
      <c r="B54" s="67">
        <v>42313</v>
      </c>
      <c r="C54" s="1">
        <v>161</v>
      </c>
      <c r="D54" s="4">
        <f t="shared" si="0"/>
        <v>7822.5849163194707</v>
      </c>
    </row>
    <row r="55" spans="1:7" x14ac:dyDescent="0.25">
      <c r="A55" s="1">
        <v>54</v>
      </c>
      <c r="B55" s="67">
        <v>42312</v>
      </c>
      <c r="C55" s="1">
        <v>175</v>
      </c>
      <c r="D55" s="4">
        <f t="shared" si="0"/>
        <v>5542.1143280841761</v>
      </c>
    </row>
    <row r="56" spans="1:7" x14ac:dyDescent="0.25">
      <c r="A56" s="1">
        <v>55</v>
      </c>
      <c r="B56" s="67">
        <v>42311</v>
      </c>
      <c r="C56" s="1">
        <v>182</v>
      </c>
      <c r="D56" s="4">
        <f t="shared" si="0"/>
        <v>4548.8790339665293</v>
      </c>
      <c r="F56" s="61"/>
      <c r="G56" s="60"/>
    </row>
    <row r="57" spans="1:7" x14ac:dyDescent="0.25">
      <c r="A57" s="1">
        <v>56</v>
      </c>
      <c r="B57" s="67">
        <v>42310</v>
      </c>
      <c r="C57" s="1">
        <v>209</v>
      </c>
      <c r="D57" s="4">
        <f t="shared" si="0"/>
        <v>1635.8286137984612</v>
      </c>
      <c r="F57" s="61"/>
      <c r="G57" s="60"/>
    </row>
    <row r="58" spans="1:7" x14ac:dyDescent="0.25">
      <c r="A58" s="1">
        <v>57</v>
      </c>
      <c r="B58" s="67">
        <v>42309</v>
      </c>
      <c r="C58" s="1">
        <v>270</v>
      </c>
      <c r="D58" s="4">
        <f t="shared" si="0"/>
        <v>422.49247934467866</v>
      </c>
      <c r="F58" s="61"/>
      <c r="G58" s="60"/>
    </row>
    <row r="59" spans="1:7" x14ac:dyDescent="0.25">
      <c r="A59" s="1">
        <v>58</v>
      </c>
      <c r="B59" s="67">
        <v>42308</v>
      </c>
      <c r="C59" s="1">
        <v>310</v>
      </c>
      <c r="D59" s="4">
        <f t="shared" si="0"/>
        <v>3666.8622272438374</v>
      </c>
      <c r="F59" s="61"/>
      <c r="G59" s="60"/>
    </row>
    <row r="60" spans="1:7" x14ac:dyDescent="0.25">
      <c r="A60" s="1">
        <v>59</v>
      </c>
      <c r="B60" s="67">
        <v>42307</v>
      </c>
      <c r="C60" s="1">
        <v>234</v>
      </c>
      <c r="D60" s="4">
        <f t="shared" si="0"/>
        <v>238.55970623543564</v>
      </c>
      <c r="F60" s="61"/>
      <c r="G60" s="60"/>
    </row>
    <row r="61" spans="1:7" x14ac:dyDescent="0.25">
      <c r="A61" s="1">
        <v>60</v>
      </c>
      <c r="B61" s="67">
        <v>42306</v>
      </c>
      <c r="C61" s="1">
        <v>176</v>
      </c>
      <c r="D61" s="4">
        <f t="shared" si="0"/>
        <v>5394.2235717816548</v>
      </c>
      <c r="F61" s="61"/>
      <c r="G61" s="60"/>
    </row>
    <row r="62" spans="1:7" x14ac:dyDescent="0.25">
      <c r="A62" s="1">
        <v>61</v>
      </c>
      <c r="B62" s="67">
        <v>42305</v>
      </c>
      <c r="C62" s="1">
        <v>177</v>
      </c>
      <c r="D62" s="4">
        <f t="shared" si="0"/>
        <v>5248.3328154791343</v>
      </c>
      <c r="F62" s="61"/>
      <c r="G62" s="60"/>
    </row>
    <row r="63" spans="1:7" x14ac:dyDescent="0.25">
      <c r="A63" s="1">
        <v>62</v>
      </c>
      <c r="B63" s="67">
        <v>42304</v>
      </c>
      <c r="C63" s="1">
        <v>185</v>
      </c>
      <c r="D63" s="4">
        <f t="shared" si="0"/>
        <v>4153.2067650589661</v>
      </c>
      <c r="F63" s="61"/>
      <c r="G63" s="60"/>
    </row>
    <row r="64" spans="1:7" x14ac:dyDescent="0.25">
      <c r="A64" s="1">
        <v>63</v>
      </c>
      <c r="B64" s="67">
        <v>42303</v>
      </c>
      <c r="C64" s="1">
        <v>372</v>
      </c>
      <c r="D64" s="4">
        <f t="shared" si="0"/>
        <v>15019.635336487534</v>
      </c>
      <c r="F64" s="61"/>
      <c r="G64" s="60"/>
    </row>
    <row r="65" spans="1:7" x14ac:dyDescent="0.25">
      <c r="A65" s="1">
        <v>64</v>
      </c>
      <c r="B65" s="67">
        <v>42303</v>
      </c>
      <c r="C65" s="1">
        <v>223</v>
      </c>
      <c r="D65" s="4">
        <f t="shared" si="0"/>
        <v>699.35802556316696</v>
      </c>
      <c r="F65" s="61"/>
      <c r="G65" s="60"/>
    </row>
    <row r="66" spans="1:7" x14ac:dyDescent="0.25">
      <c r="A66" s="1">
        <v>65</v>
      </c>
      <c r="B66" s="67">
        <v>42301</v>
      </c>
      <c r="C66" s="1">
        <v>347</v>
      </c>
      <c r="D66" s="4">
        <f t="shared" ref="D66:D129" si="1">(C66-$L$2)^2</f>
        <v>9516.90424405056</v>
      </c>
      <c r="F66" s="61"/>
      <c r="G66" s="60"/>
    </row>
    <row r="67" spans="1:7" x14ac:dyDescent="0.25">
      <c r="A67" s="1">
        <v>66</v>
      </c>
      <c r="B67" s="67">
        <v>42300</v>
      </c>
      <c r="C67" s="1">
        <v>203</v>
      </c>
      <c r="D67" s="4">
        <f t="shared" si="1"/>
        <v>2157.1731516135874</v>
      </c>
      <c r="F67" s="61"/>
      <c r="G67" s="60"/>
    </row>
    <row r="68" spans="1:7" x14ac:dyDescent="0.25">
      <c r="A68" s="1">
        <v>67</v>
      </c>
      <c r="B68" s="67">
        <v>42299</v>
      </c>
      <c r="C68" s="1">
        <v>214</v>
      </c>
      <c r="D68" s="4">
        <f t="shared" si="1"/>
        <v>1256.3748322858562</v>
      </c>
      <c r="F68" s="61"/>
      <c r="G68" s="60"/>
    </row>
    <row r="69" spans="1:7" x14ac:dyDescent="0.25">
      <c r="A69" s="1">
        <v>68</v>
      </c>
      <c r="B69" s="67">
        <v>42298</v>
      </c>
      <c r="C69" s="1">
        <v>199</v>
      </c>
      <c r="D69" s="4">
        <f t="shared" si="1"/>
        <v>2544.7361768236715</v>
      </c>
      <c r="F69" s="61"/>
      <c r="G69" s="60"/>
    </row>
    <row r="70" spans="1:7" x14ac:dyDescent="0.25">
      <c r="A70" s="1">
        <v>69</v>
      </c>
      <c r="B70" s="67">
        <v>42297</v>
      </c>
      <c r="C70" s="1">
        <v>190</v>
      </c>
      <c r="D70" s="4">
        <f t="shared" si="1"/>
        <v>3533.7529835463606</v>
      </c>
      <c r="F70" s="61"/>
      <c r="G70" s="60"/>
    </row>
    <row r="71" spans="1:7" x14ac:dyDescent="0.25">
      <c r="A71" s="1">
        <v>70</v>
      </c>
      <c r="B71" s="67">
        <v>42296</v>
      </c>
      <c r="C71" s="1">
        <v>241</v>
      </c>
      <c r="D71" s="4">
        <f t="shared" si="1"/>
        <v>71.324412117788441</v>
      </c>
      <c r="F71" s="61"/>
      <c r="G71" s="60"/>
    </row>
    <row r="72" spans="1:7" x14ac:dyDescent="0.25">
      <c r="A72" s="1">
        <v>71</v>
      </c>
      <c r="B72" s="67">
        <v>42295</v>
      </c>
      <c r="C72" s="1">
        <v>333</v>
      </c>
      <c r="D72" s="4">
        <f t="shared" si="1"/>
        <v>6981.3748322858537</v>
      </c>
      <c r="F72" s="61"/>
      <c r="G72" s="60"/>
    </row>
    <row r="73" spans="1:7" x14ac:dyDescent="0.25">
      <c r="A73" s="1">
        <v>72</v>
      </c>
      <c r="B73" s="67">
        <v>42294</v>
      </c>
      <c r="C73" s="1">
        <v>337</v>
      </c>
      <c r="D73" s="4">
        <f t="shared" si="1"/>
        <v>7665.81180707577</v>
      </c>
      <c r="F73" s="61"/>
      <c r="G73" s="60"/>
    </row>
    <row r="74" spans="1:7" x14ac:dyDescent="0.25">
      <c r="A74" s="1">
        <v>73</v>
      </c>
      <c r="B74" s="67">
        <v>42293</v>
      </c>
      <c r="C74" s="1">
        <v>197</v>
      </c>
      <c r="D74" s="4">
        <f t="shared" si="1"/>
        <v>2750.5176894287138</v>
      </c>
      <c r="F74" s="61"/>
      <c r="G74" s="60"/>
    </row>
    <row r="75" spans="1:7" x14ac:dyDescent="0.25">
      <c r="A75" s="1">
        <v>74</v>
      </c>
      <c r="B75" s="67">
        <v>42292</v>
      </c>
      <c r="C75" s="1">
        <v>186</v>
      </c>
      <c r="D75" s="4">
        <f t="shared" si="1"/>
        <v>4025.3160087564447</v>
      </c>
      <c r="F75" s="61"/>
      <c r="G75" s="60"/>
    </row>
    <row r="76" spans="1:7" x14ac:dyDescent="0.25">
      <c r="A76" s="1">
        <v>75</v>
      </c>
      <c r="B76" s="67">
        <v>42291</v>
      </c>
      <c r="C76" s="1">
        <v>184</v>
      </c>
      <c r="D76" s="4">
        <f t="shared" si="1"/>
        <v>4283.0975213614865</v>
      </c>
      <c r="F76" s="61"/>
      <c r="G76" s="60"/>
    </row>
    <row r="77" spans="1:7" x14ac:dyDescent="0.25">
      <c r="A77" s="1">
        <v>76</v>
      </c>
      <c r="B77" s="67">
        <v>42290</v>
      </c>
      <c r="C77" s="1">
        <v>170</v>
      </c>
      <c r="D77" s="4">
        <f t="shared" si="1"/>
        <v>6311.5681095967811</v>
      </c>
      <c r="F77" s="61"/>
      <c r="G77" s="60"/>
    </row>
    <row r="78" spans="1:7" x14ac:dyDescent="0.25">
      <c r="A78" s="1">
        <v>77</v>
      </c>
      <c r="B78" s="67">
        <v>42289</v>
      </c>
      <c r="C78" s="1">
        <v>239</v>
      </c>
      <c r="D78" s="4">
        <f t="shared" si="1"/>
        <v>109.10592472283049</v>
      </c>
      <c r="F78" s="61"/>
      <c r="G78" s="60"/>
    </row>
    <row r="79" spans="1:7" x14ac:dyDescent="0.25">
      <c r="A79" s="1">
        <v>78</v>
      </c>
      <c r="B79" s="67">
        <v>42288</v>
      </c>
      <c r="C79" s="1">
        <v>312</v>
      </c>
      <c r="D79" s="4">
        <f t="shared" si="1"/>
        <v>3913.0807146387956</v>
      </c>
      <c r="F79" s="61"/>
      <c r="G79" s="60"/>
    </row>
    <row r="80" spans="1:7" x14ac:dyDescent="0.25">
      <c r="A80" s="1">
        <v>79</v>
      </c>
      <c r="B80" s="67">
        <v>42287</v>
      </c>
      <c r="C80" s="1">
        <v>289</v>
      </c>
      <c r="D80" s="4">
        <f t="shared" si="1"/>
        <v>1564.5681095967791</v>
      </c>
      <c r="F80" s="61"/>
      <c r="G80" s="60"/>
    </row>
    <row r="81" spans="1:7" x14ac:dyDescent="0.25">
      <c r="A81" s="1">
        <v>80</v>
      </c>
      <c r="B81" s="67">
        <v>42286</v>
      </c>
      <c r="C81" s="1">
        <v>249</v>
      </c>
      <c r="D81" s="4">
        <f t="shared" si="1"/>
        <v>0.19836169762023265</v>
      </c>
      <c r="F81" s="61"/>
      <c r="G81" s="60"/>
    </row>
    <row r="82" spans="1:7" x14ac:dyDescent="0.25">
      <c r="A82" s="1">
        <v>81</v>
      </c>
      <c r="B82" s="67">
        <v>42285</v>
      </c>
      <c r="C82" s="1">
        <v>172</v>
      </c>
      <c r="D82" s="4">
        <f t="shared" si="1"/>
        <v>5997.7865969917393</v>
      </c>
      <c r="F82" s="61"/>
      <c r="G82" s="60"/>
    </row>
    <row r="83" spans="1:7" x14ac:dyDescent="0.25">
      <c r="A83" s="1">
        <v>82</v>
      </c>
      <c r="B83" s="67">
        <v>42284</v>
      </c>
      <c r="C83" s="1">
        <v>178</v>
      </c>
      <c r="D83" s="4">
        <f t="shared" si="1"/>
        <v>5104.4420591766129</v>
      </c>
      <c r="F83" s="61"/>
      <c r="G83" s="60"/>
    </row>
    <row r="84" spans="1:7" x14ac:dyDescent="0.25">
      <c r="A84" s="1">
        <v>83</v>
      </c>
      <c r="B84" s="67">
        <v>42283</v>
      </c>
      <c r="C84" s="1">
        <v>209</v>
      </c>
      <c r="D84" s="4">
        <f t="shared" si="1"/>
        <v>1635.8286137984612</v>
      </c>
      <c r="F84" s="61"/>
      <c r="G84" s="60"/>
    </row>
    <row r="85" spans="1:7" x14ac:dyDescent="0.25">
      <c r="A85" s="1">
        <v>84</v>
      </c>
      <c r="B85" s="67">
        <v>42282</v>
      </c>
      <c r="C85" s="1">
        <v>303</v>
      </c>
      <c r="D85" s="4">
        <f t="shared" si="1"/>
        <v>2868.0975213614847</v>
      </c>
      <c r="F85" s="61"/>
      <c r="G85" s="60"/>
    </row>
    <row r="86" spans="1:7" x14ac:dyDescent="0.25">
      <c r="A86" s="1">
        <v>85</v>
      </c>
      <c r="B86" s="67">
        <v>42281</v>
      </c>
      <c r="C86" s="1">
        <v>350</v>
      </c>
      <c r="D86" s="4">
        <f t="shared" si="1"/>
        <v>10111.231975142997</v>
      </c>
      <c r="F86" s="61"/>
      <c r="G86" s="60"/>
    </row>
    <row r="87" spans="1:7" x14ac:dyDescent="0.25">
      <c r="A87" s="1">
        <v>86</v>
      </c>
      <c r="B87" s="67">
        <v>42280</v>
      </c>
      <c r="C87" s="1">
        <v>323</v>
      </c>
      <c r="D87" s="4">
        <f t="shared" si="1"/>
        <v>5410.2823953110646</v>
      </c>
      <c r="F87" s="61"/>
      <c r="G87" s="60"/>
    </row>
    <row r="88" spans="1:7" x14ac:dyDescent="0.25">
      <c r="A88" s="1">
        <v>87</v>
      </c>
      <c r="B88" s="67">
        <v>42279</v>
      </c>
      <c r="C88" s="1">
        <v>250</v>
      </c>
      <c r="D88" s="4">
        <f t="shared" si="1"/>
        <v>0.30760539509920609</v>
      </c>
      <c r="F88" s="61"/>
      <c r="G88" s="60"/>
    </row>
    <row r="89" spans="1:7" x14ac:dyDescent="0.25">
      <c r="A89" s="1">
        <v>88</v>
      </c>
      <c r="B89" s="67">
        <v>42278</v>
      </c>
      <c r="C89" s="1">
        <v>222</v>
      </c>
      <c r="D89" s="4">
        <f t="shared" si="1"/>
        <v>753.24878186568799</v>
      </c>
      <c r="F89" s="61"/>
      <c r="G89" s="60"/>
    </row>
    <row r="90" spans="1:7" x14ac:dyDescent="0.25">
      <c r="A90" s="1">
        <v>89</v>
      </c>
      <c r="B90" s="67">
        <v>42277</v>
      </c>
      <c r="C90" s="1">
        <v>174</v>
      </c>
      <c r="D90" s="4">
        <f t="shared" si="1"/>
        <v>5692.0050843866975</v>
      </c>
      <c r="F90" s="61"/>
      <c r="G90" s="60"/>
    </row>
    <row r="91" spans="1:7" x14ac:dyDescent="0.25">
      <c r="A91" s="1">
        <v>90</v>
      </c>
      <c r="B91" s="67">
        <v>42276</v>
      </c>
      <c r="C91" s="1">
        <v>178</v>
      </c>
      <c r="D91" s="4">
        <f t="shared" si="1"/>
        <v>5104.4420591766129</v>
      </c>
      <c r="F91" s="61"/>
      <c r="G91" s="60"/>
    </row>
    <row r="92" spans="1:7" x14ac:dyDescent="0.25">
      <c r="A92" s="1">
        <v>91</v>
      </c>
      <c r="B92" s="67">
        <v>42275</v>
      </c>
      <c r="C92" s="1">
        <v>244</v>
      </c>
      <c r="D92" s="4">
        <f t="shared" si="1"/>
        <v>29.652143210225365</v>
      </c>
      <c r="F92" s="61"/>
      <c r="G92" s="60"/>
    </row>
    <row r="93" spans="1:7" x14ac:dyDescent="0.25">
      <c r="A93" s="1">
        <v>92</v>
      </c>
      <c r="B93" s="67">
        <v>42274</v>
      </c>
      <c r="C93" s="1">
        <v>610</v>
      </c>
      <c r="D93" s="4">
        <f t="shared" si="1"/>
        <v>129999.63533648752</v>
      </c>
      <c r="F93" s="61"/>
      <c r="G93" s="60"/>
    </row>
    <row r="94" spans="1:7" x14ac:dyDescent="0.25">
      <c r="A94" s="1">
        <v>93</v>
      </c>
      <c r="B94" s="67">
        <v>42273</v>
      </c>
      <c r="C94" s="1">
        <v>250</v>
      </c>
      <c r="D94" s="4">
        <f t="shared" si="1"/>
        <v>0.30760539509920609</v>
      </c>
      <c r="F94" s="61"/>
      <c r="G94" s="60"/>
    </row>
    <row r="95" spans="1:7" x14ac:dyDescent="0.25">
      <c r="A95" s="1">
        <v>94</v>
      </c>
      <c r="B95" s="67">
        <v>42272</v>
      </c>
      <c r="C95" s="1">
        <v>240</v>
      </c>
      <c r="D95" s="4">
        <f t="shared" si="1"/>
        <v>89.215168420309467</v>
      </c>
      <c r="F95" s="61"/>
      <c r="G95" s="60"/>
    </row>
    <row r="96" spans="1:7" x14ac:dyDescent="0.25">
      <c r="A96" s="1">
        <v>95</v>
      </c>
      <c r="B96" s="67">
        <v>42271</v>
      </c>
      <c r="C96" s="1">
        <v>200</v>
      </c>
      <c r="D96" s="4">
        <f t="shared" si="1"/>
        <v>2444.8454205211506</v>
      </c>
      <c r="F96" s="61"/>
      <c r="G96" s="60"/>
    </row>
    <row r="97" spans="1:7" x14ac:dyDescent="0.25">
      <c r="A97" s="1">
        <v>96</v>
      </c>
      <c r="B97" s="67">
        <v>42270</v>
      </c>
      <c r="C97" s="1">
        <v>217</v>
      </c>
      <c r="D97" s="4">
        <f t="shared" si="1"/>
        <v>1052.702563378293</v>
      </c>
      <c r="F97" s="61"/>
      <c r="G97" s="60"/>
    </row>
    <row r="98" spans="1:7" x14ac:dyDescent="0.25">
      <c r="A98" s="1">
        <v>97</v>
      </c>
      <c r="B98" s="67">
        <v>42269</v>
      </c>
      <c r="C98" s="1">
        <v>191</v>
      </c>
      <c r="D98" s="4">
        <f t="shared" si="1"/>
        <v>3415.8622272438397</v>
      </c>
      <c r="F98" s="61"/>
      <c r="G98" s="60"/>
    </row>
    <row r="99" spans="1:7" x14ac:dyDescent="0.25">
      <c r="A99" s="1">
        <v>98</v>
      </c>
      <c r="B99" s="67">
        <v>42268</v>
      </c>
      <c r="C99" s="1">
        <v>344</v>
      </c>
      <c r="D99" s="4">
        <f t="shared" si="1"/>
        <v>8940.5765129581232</v>
      </c>
      <c r="F99" s="61"/>
      <c r="G99" s="60"/>
    </row>
    <row r="100" spans="1:7" x14ac:dyDescent="0.25">
      <c r="A100" s="1">
        <v>99</v>
      </c>
      <c r="B100" s="67">
        <v>42267</v>
      </c>
      <c r="C100" s="1">
        <v>375</v>
      </c>
      <c r="D100" s="4">
        <f t="shared" si="1"/>
        <v>15763.963067579971</v>
      </c>
      <c r="F100" s="61"/>
      <c r="G100" s="60"/>
    </row>
    <row r="101" spans="1:7" x14ac:dyDescent="0.25">
      <c r="A101" s="1">
        <v>100</v>
      </c>
      <c r="B101" s="67">
        <v>42266</v>
      </c>
      <c r="C101" s="1">
        <v>295</v>
      </c>
      <c r="D101" s="4">
        <f t="shared" si="1"/>
        <v>2075.2235717816529</v>
      </c>
      <c r="F101" s="61"/>
      <c r="G101" s="60"/>
    </row>
    <row r="102" spans="1:7" x14ac:dyDescent="0.25">
      <c r="A102" s="1">
        <v>101</v>
      </c>
      <c r="B102" s="67">
        <v>42265</v>
      </c>
      <c r="C102" s="1">
        <v>257</v>
      </c>
      <c r="D102" s="4">
        <f t="shared" si="1"/>
        <v>57.072311277452023</v>
      </c>
      <c r="F102" s="61"/>
      <c r="G102" s="60"/>
    </row>
    <row r="103" spans="1:7" x14ac:dyDescent="0.25">
      <c r="A103" s="1">
        <v>102</v>
      </c>
      <c r="B103" s="67">
        <v>42264</v>
      </c>
      <c r="C103" s="1">
        <v>248</v>
      </c>
      <c r="D103" s="4">
        <f t="shared" si="1"/>
        <v>2.089118000141259</v>
      </c>
      <c r="F103" s="61"/>
      <c r="G103" s="60"/>
    </row>
    <row r="104" spans="1:7" x14ac:dyDescent="0.25">
      <c r="A104" s="1">
        <v>103</v>
      </c>
      <c r="B104" s="67">
        <v>42263</v>
      </c>
      <c r="C104" s="1">
        <v>252</v>
      </c>
      <c r="D104" s="4">
        <f t="shared" si="1"/>
        <v>6.5260927900571533</v>
      </c>
      <c r="F104" s="61"/>
      <c r="G104" s="60"/>
    </row>
    <row r="105" spans="1:7" x14ac:dyDescent="0.25">
      <c r="A105" s="1">
        <v>104</v>
      </c>
      <c r="B105" s="67">
        <v>42262</v>
      </c>
      <c r="C105" s="1">
        <v>221</v>
      </c>
      <c r="D105" s="4">
        <f t="shared" si="1"/>
        <v>809.13953816820901</v>
      </c>
      <c r="F105" s="61"/>
      <c r="G105" s="60"/>
    </row>
    <row r="106" spans="1:7" x14ac:dyDescent="0.25">
      <c r="A106" s="1">
        <v>105</v>
      </c>
      <c r="B106" s="67">
        <v>42261</v>
      </c>
      <c r="C106" s="1">
        <v>268</v>
      </c>
      <c r="D106" s="4">
        <f t="shared" si="1"/>
        <v>344.27399194972071</v>
      </c>
      <c r="F106" s="61"/>
      <c r="G106" s="60"/>
    </row>
    <row r="107" spans="1:7" x14ac:dyDescent="0.25">
      <c r="A107" s="1">
        <v>106</v>
      </c>
      <c r="B107" s="67">
        <v>42260</v>
      </c>
      <c r="C107" s="1">
        <v>348</v>
      </c>
      <c r="D107" s="4">
        <f t="shared" si="1"/>
        <v>9713.0134877480377</v>
      </c>
      <c r="F107" s="61"/>
      <c r="G107" s="60"/>
    </row>
    <row r="108" spans="1:7" x14ac:dyDescent="0.25">
      <c r="A108" s="1">
        <v>107</v>
      </c>
      <c r="B108" s="67">
        <v>42259</v>
      </c>
      <c r="C108" s="1">
        <v>373</v>
      </c>
      <c r="D108" s="4">
        <f t="shared" si="1"/>
        <v>15265.744580185014</v>
      </c>
      <c r="F108" s="61"/>
      <c r="G108" s="60"/>
    </row>
    <row r="109" spans="1:7" x14ac:dyDescent="0.25">
      <c r="A109" s="1">
        <v>108</v>
      </c>
      <c r="B109" s="67">
        <v>42258</v>
      </c>
      <c r="C109" s="1">
        <v>237</v>
      </c>
      <c r="D109" s="4">
        <f t="shared" si="1"/>
        <v>154.88743732787256</v>
      </c>
      <c r="F109" s="61"/>
      <c r="G109" s="60"/>
    </row>
    <row r="110" spans="1:7" x14ac:dyDescent="0.25">
      <c r="A110" s="1">
        <v>109</v>
      </c>
      <c r="B110" s="67">
        <v>42257</v>
      </c>
      <c r="C110" s="1">
        <v>208</v>
      </c>
      <c r="D110" s="4">
        <f t="shared" si="1"/>
        <v>1717.7193701009824</v>
      </c>
      <c r="F110" s="61"/>
      <c r="G110" s="60"/>
    </row>
    <row r="111" spans="1:7" x14ac:dyDescent="0.25">
      <c r="A111" s="1">
        <v>110</v>
      </c>
      <c r="B111" s="67">
        <v>42256</v>
      </c>
      <c r="C111" s="1">
        <v>203</v>
      </c>
      <c r="D111" s="4">
        <f t="shared" si="1"/>
        <v>2157.1731516135874</v>
      </c>
      <c r="F111" s="61"/>
      <c r="G111" s="60"/>
    </row>
    <row r="112" spans="1:7" x14ac:dyDescent="0.25">
      <c r="A112" s="1">
        <v>111</v>
      </c>
      <c r="B112" s="67">
        <v>42255</v>
      </c>
      <c r="C112" s="1">
        <v>129</v>
      </c>
      <c r="D112" s="4">
        <f t="shared" si="1"/>
        <v>14507.089118000144</v>
      </c>
      <c r="F112" s="61"/>
      <c r="G112" s="60"/>
    </row>
    <row r="113" spans="1:7" x14ac:dyDescent="0.25">
      <c r="A113" s="1">
        <v>112</v>
      </c>
      <c r="B113" s="67">
        <v>42254</v>
      </c>
      <c r="C113" s="1">
        <v>203</v>
      </c>
      <c r="D113" s="4">
        <f t="shared" si="1"/>
        <v>2157.1731516135874</v>
      </c>
      <c r="F113" s="61"/>
      <c r="G113" s="60"/>
    </row>
    <row r="114" spans="1:7" x14ac:dyDescent="0.25">
      <c r="A114" s="1">
        <v>113</v>
      </c>
      <c r="B114" s="67">
        <v>42253</v>
      </c>
      <c r="C114" s="1">
        <v>348</v>
      </c>
      <c r="D114" s="4">
        <f t="shared" si="1"/>
        <v>9713.0134877480377</v>
      </c>
      <c r="F114" s="61"/>
      <c r="G114" s="60"/>
    </row>
    <row r="115" spans="1:7" x14ac:dyDescent="0.25">
      <c r="A115" s="1">
        <v>114</v>
      </c>
      <c r="B115" s="67">
        <v>42252</v>
      </c>
      <c r="C115" s="1">
        <v>321</v>
      </c>
      <c r="D115" s="4">
        <f t="shared" si="1"/>
        <v>5120.0639079161065</v>
      </c>
      <c r="F115" s="61"/>
      <c r="G115" s="60"/>
    </row>
    <row r="116" spans="1:7" x14ac:dyDescent="0.25">
      <c r="A116" s="1">
        <v>115</v>
      </c>
      <c r="B116" s="67">
        <v>42251</v>
      </c>
      <c r="C116" s="1">
        <v>216</v>
      </c>
      <c r="D116" s="4">
        <f t="shared" si="1"/>
        <v>1118.5933196808141</v>
      </c>
      <c r="F116" s="61"/>
      <c r="G116" s="60"/>
    </row>
    <row r="117" spans="1:7" x14ac:dyDescent="0.25">
      <c r="A117" s="1">
        <v>116</v>
      </c>
      <c r="B117" s="67">
        <v>42250</v>
      </c>
      <c r="C117" s="1">
        <v>220</v>
      </c>
      <c r="D117" s="4">
        <f t="shared" si="1"/>
        <v>867.03029447073004</v>
      </c>
      <c r="F117" s="61"/>
      <c r="G117" s="60"/>
    </row>
    <row r="118" spans="1:7" x14ac:dyDescent="0.25">
      <c r="A118" s="1">
        <v>117</v>
      </c>
      <c r="B118" s="67">
        <v>42249</v>
      </c>
      <c r="C118" s="1">
        <v>211</v>
      </c>
      <c r="D118" s="4">
        <f t="shared" si="1"/>
        <v>1478.0471011934192</v>
      </c>
      <c r="F118" s="61"/>
      <c r="G118" s="60"/>
    </row>
    <row r="119" spans="1:7" x14ac:dyDescent="0.25">
      <c r="A119" s="1">
        <v>118</v>
      </c>
      <c r="B119" s="67">
        <v>42248</v>
      </c>
      <c r="C119" s="1">
        <v>273</v>
      </c>
      <c r="D119" s="4">
        <f t="shared" si="1"/>
        <v>554.82021043711563</v>
      </c>
      <c r="F119" s="61"/>
      <c r="G119" s="60"/>
    </row>
    <row r="120" spans="1:7" x14ac:dyDescent="0.25">
      <c r="A120" s="1">
        <v>119</v>
      </c>
      <c r="B120" s="67">
        <v>42247</v>
      </c>
      <c r="C120" s="1">
        <v>279</v>
      </c>
      <c r="D120" s="4">
        <f t="shared" si="1"/>
        <v>873.47567262198947</v>
      </c>
      <c r="F120" s="61"/>
      <c r="G120" s="60"/>
    </row>
    <row r="121" spans="1:7" x14ac:dyDescent="0.25">
      <c r="A121" s="1">
        <v>120</v>
      </c>
      <c r="B121" s="67">
        <v>42246</v>
      </c>
      <c r="C121" s="1">
        <v>438</v>
      </c>
      <c r="D121" s="4">
        <f t="shared" si="1"/>
        <v>35552.845420521146</v>
      </c>
      <c r="F121" s="61"/>
      <c r="G121" s="60"/>
    </row>
    <row r="122" spans="1:7" x14ac:dyDescent="0.25">
      <c r="A122" s="1">
        <v>121</v>
      </c>
      <c r="B122" s="67">
        <v>42245</v>
      </c>
      <c r="C122" s="1">
        <v>409</v>
      </c>
      <c r="D122" s="4">
        <f t="shared" si="1"/>
        <v>25457.677353294257</v>
      </c>
      <c r="F122" s="61"/>
      <c r="G122" s="60"/>
    </row>
    <row r="123" spans="1:7" x14ac:dyDescent="0.25">
      <c r="A123" s="1">
        <v>122</v>
      </c>
      <c r="B123" s="67">
        <v>42244</v>
      </c>
      <c r="C123" s="1">
        <v>283</v>
      </c>
      <c r="D123" s="4">
        <f t="shared" si="1"/>
        <v>1125.9126474119053</v>
      </c>
      <c r="F123" s="61"/>
      <c r="G123" s="60"/>
    </row>
    <row r="124" spans="1:7" x14ac:dyDescent="0.25">
      <c r="A124" s="1">
        <v>123</v>
      </c>
      <c r="B124" s="67">
        <v>42243</v>
      </c>
      <c r="C124" s="1">
        <v>206</v>
      </c>
      <c r="D124" s="4">
        <f t="shared" si="1"/>
        <v>1887.5008827060244</v>
      </c>
      <c r="F124" s="61"/>
      <c r="G124" s="60"/>
    </row>
    <row r="125" spans="1:7" x14ac:dyDescent="0.25">
      <c r="A125" s="1">
        <v>124</v>
      </c>
      <c r="B125" s="67">
        <v>42242</v>
      </c>
      <c r="C125" s="1">
        <v>214</v>
      </c>
      <c r="D125" s="4">
        <f t="shared" si="1"/>
        <v>1256.3748322858562</v>
      </c>
      <c r="F125" s="61"/>
      <c r="G125" s="60"/>
    </row>
    <row r="126" spans="1:7" x14ac:dyDescent="0.25">
      <c r="A126" s="1">
        <v>125</v>
      </c>
      <c r="B126" s="67">
        <v>42241</v>
      </c>
      <c r="C126" s="1">
        <v>244</v>
      </c>
      <c r="D126" s="4">
        <f t="shared" si="1"/>
        <v>29.652143210225365</v>
      </c>
      <c r="F126" s="61"/>
      <c r="G126" s="60"/>
    </row>
    <row r="127" spans="1:7" x14ac:dyDescent="0.25">
      <c r="A127" s="1">
        <v>126</v>
      </c>
      <c r="B127" s="67">
        <v>42240</v>
      </c>
      <c r="C127" s="1">
        <v>268</v>
      </c>
      <c r="D127" s="4">
        <f t="shared" si="1"/>
        <v>344.27399194972071</v>
      </c>
      <c r="F127" s="61"/>
      <c r="G127" s="60"/>
    </row>
    <row r="128" spans="1:7" x14ac:dyDescent="0.25">
      <c r="A128" s="1">
        <v>127</v>
      </c>
      <c r="B128" s="67">
        <v>42239</v>
      </c>
      <c r="C128" s="1">
        <v>373</v>
      </c>
      <c r="D128" s="4">
        <f t="shared" si="1"/>
        <v>15265.744580185014</v>
      </c>
      <c r="F128" s="61"/>
      <c r="G128" s="60"/>
    </row>
    <row r="129" spans="1:7" x14ac:dyDescent="0.25">
      <c r="A129" s="1">
        <v>128</v>
      </c>
      <c r="B129" s="67">
        <v>42238</v>
      </c>
      <c r="C129" s="1">
        <v>280</v>
      </c>
      <c r="D129" s="4">
        <f t="shared" si="1"/>
        <v>933.58491631946845</v>
      </c>
      <c r="F129" s="61"/>
      <c r="G129" s="60"/>
    </row>
    <row r="130" spans="1:7" x14ac:dyDescent="0.25">
      <c r="A130" s="1">
        <v>129</v>
      </c>
      <c r="B130" s="67">
        <v>42237</v>
      </c>
      <c r="C130" s="1">
        <v>241</v>
      </c>
      <c r="D130" s="4">
        <f t="shared" ref="D130:D193" si="2">(C130-$L$2)^2</f>
        <v>71.324412117788441</v>
      </c>
      <c r="F130" s="61"/>
      <c r="G130" s="60"/>
    </row>
    <row r="131" spans="1:7" x14ac:dyDescent="0.25">
      <c r="A131" s="1">
        <v>130</v>
      </c>
      <c r="B131" s="67">
        <v>42236</v>
      </c>
      <c r="C131" s="1">
        <v>226</v>
      </c>
      <c r="D131" s="4">
        <f t="shared" si="2"/>
        <v>549.68575665560388</v>
      </c>
      <c r="F131" s="61"/>
      <c r="G131" s="60"/>
    </row>
    <row r="132" spans="1:7" x14ac:dyDescent="0.25">
      <c r="A132" s="1">
        <v>131</v>
      </c>
      <c r="B132" s="67">
        <v>42235</v>
      </c>
      <c r="C132" s="1">
        <v>176</v>
      </c>
      <c r="D132" s="4">
        <f t="shared" si="2"/>
        <v>5394.2235717816548</v>
      </c>
      <c r="F132" s="61"/>
      <c r="G132" s="60"/>
    </row>
    <row r="133" spans="1:7" x14ac:dyDescent="0.25">
      <c r="A133" s="1">
        <v>132</v>
      </c>
      <c r="B133" s="67">
        <v>42234</v>
      </c>
      <c r="C133" s="1">
        <v>216</v>
      </c>
      <c r="D133" s="4">
        <f t="shared" si="2"/>
        <v>1118.5933196808141</v>
      </c>
      <c r="F133" s="61"/>
      <c r="G133" s="60"/>
    </row>
    <row r="134" spans="1:7" x14ac:dyDescent="0.25">
      <c r="A134" s="1">
        <v>133</v>
      </c>
      <c r="B134" s="67">
        <v>42233</v>
      </c>
      <c r="C134" s="1">
        <v>359</v>
      </c>
      <c r="D134" s="4">
        <f t="shared" si="2"/>
        <v>12002.215168420307</v>
      </c>
      <c r="F134" s="61"/>
      <c r="G134" s="60"/>
    </row>
    <row r="135" spans="1:7" x14ac:dyDescent="0.25">
      <c r="A135" s="1">
        <v>134</v>
      </c>
      <c r="B135" s="67">
        <v>42232</v>
      </c>
      <c r="C135" s="1">
        <v>396</v>
      </c>
      <c r="D135" s="4">
        <f t="shared" si="2"/>
        <v>21478.25718522703</v>
      </c>
      <c r="F135" s="61"/>
      <c r="G135" s="60"/>
    </row>
    <row r="136" spans="1:7" x14ac:dyDescent="0.25">
      <c r="A136" s="1">
        <v>135</v>
      </c>
      <c r="B136" s="67">
        <v>42231</v>
      </c>
      <c r="C136" s="1">
        <v>432</v>
      </c>
      <c r="D136" s="4">
        <f t="shared" si="2"/>
        <v>33326.189958336276</v>
      </c>
      <c r="F136" s="61"/>
      <c r="G136" s="60"/>
    </row>
    <row r="137" spans="1:7" x14ac:dyDescent="0.25">
      <c r="A137" s="1">
        <v>136</v>
      </c>
      <c r="B137" s="67">
        <v>42230</v>
      </c>
      <c r="C137" s="1">
        <v>305</v>
      </c>
      <c r="D137" s="4">
        <f t="shared" si="2"/>
        <v>3086.3160087564429</v>
      </c>
      <c r="F137" s="61"/>
      <c r="G137" s="60"/>
    </row>
    <row r="138" spans="1:7" x14ac:dyDescent="0.25">
      <c r="A138" s="1">
        <v>137</v>
      </c>
      <c r="B138" s="67">
        <v>42229</v>
      </c>
      <c r="C138" s="1">
        <v>268</v>
      </c>
      <c r="D138" s="4">
        <f t="shared" si="2"/>
        <v>344.27399194972071</v>
      </c>
      <c r="F138" s="61"/>
      <c r="G138" s="60"/>
    </row>
    <row r="139" spans="1:7" x14ac:dyDescent="0.25">
      <c r="A139" s="1">
        <v>138</v>
      </c>
      <c r="B139" s="67">
        <v>42228</v>
      </c>
      <c r="C139" s="1">
        <v>242</v>
      </c>
      <c r="D139" s="4">
        <f t="shared" si="2"/>
        <v>55.433655815267421</v>
      </c>
      <c r="F139" s="61"/>
      <c r="G139" s="60"/>
    </row>
    <row r="140" spans="1:7" x14ac:dyDescent="0.25">
      <c r="A140" s="1">
        <v>139</v>
      </c>
      <c r="B140" s="67">
        <v>42227</v>
      </c>
      <c r="C140" s="1">
        <v>260</v>
      </c>
      <c r="D140" s="4">
        <f t="shared" si="2"/>
        <v>111.40004236988894</v>
      </c>
      <c r="F140" s="61"/>
      <c r="G140" s="60"/>
    </row>
    <row r="141" spans="1:7" x14ac:dyDescent="0.25">
      <c r="A141" s="1">
        <v>140</v>
      </c>
      <c r="B141" s="67">
        <v>42226</v>
      </c>
      <c r="C141" s="1">
        <v>339</v>
      </c>
      <c r="D141" s="4">
        <f t="shared" si="2"/>
        <v>8020.0302944707282</v>
      </c>
      <c r="F141" s="61"/>
      <c r="G141" s="60"/>
    </row>
    <row r="142" spans="1:7" x14ac:dyDescent="0.25">
      <c r="A142" s="1">
        <v>141</v>
      </c>
      <c r="B142" s="67">
        <v>42225</v>
      </c>
      <c r="C142" s="1">
        <v>390</v>
      </c>
      <c r="D142" s="4">
        <f t="shared" si="2"/>
        <v>19755.601723042157</v>
      </c>
      <c r="F142" s="61"/>
      <c r="G142" s="60"/>
    </row>
    <row r="143" spans="1:7" x14ac:dyDescent="0.25">
      <c r="A143" s="1">
        <v>142</v>
      </c>
      <c r="B143" s="67">
        <v>42224</v>
      </c>
      <c r="C143" s="1">
        <v>369</v>
      </c>
      <c r="D143" s="4">
        <f t="shared" si="2"/>
        <v>14293.307605395097</v>
      </c>
      <c r="F143" s="61"/>
      <c r="G143" s="60"/>
    </row>
    <row r="144" spans="1:7" x14ac:dyDescent="0.25">
      <c r="A144" s="1">
        <v>143</v>
      </c>
      <c r="B144" s="67">
        <v>42223</v>
      </c>
      <c r="C144" s="1">
        <v>273</v>
      </c>
      <c r="D144" s="4">
        <f t="shared" si="2"/>
        <v>554.82021043711563</v>
      </c>
      <c r="F144" s="61"/>
      <c r="G144" s="60"/>
    </row>
    <row r="145" spans="1:7" x14ac:dyDescent="0.25">
      <c r="A145" s="1">
        <v>144</v>
      </c>
      <c r="B145" s="67">
        <v>42222</v>
      </c>
      <c r="C145" s="1">
        <v>240</v>
      </c>
      <c r="D145" s="4">
        <f t="shared" si="2"/>
        <v>89.215168420309467</v>
      </c>
      <c r="F145" s="61"/>
      <c r="G145" s="60"/>
    </row>
    <row r="146" spans="1:7" x14ac:dyDescent="0.25">
      <c r="A146" s="1">
        <v>145</v>
      </c>
      <c r="B146" s="67">
        <v>42221</v>
      </c>
      <c r="C146" s="1">
        <v>241</v>
      </c>
      <c r="D146" s="4">
        <f t="shared" si="2"/>
        <v>71.324412117788441</v>
      </c>
      <c r="F146" s="61"/>
      <c r="G146" s="60"/>
    </row>
    <row r="147" spans="1:7" x14ac:dyDescent="0.25">
      <c r="A147" s="1">
        <v>146</v>
      </c>
      <c r="B147" s="67">
        <v>42220</v>
      </c>
      <c r="C147" s="1">
        <v>205</v>
      </c>
      <c r="D147" s="4">
        <f t="shared" si="2"/>
        <v>1975.3916390085453</v>
      </c>
      <c r="F147" s="61"/>
      <c r="G147" s="60"/>
    </row>
    <row r="148" spans="1:7" x14ac:dyDescent="0.25">
      <c r="A148" s="1">
        <v>147</v>
      </c>
      <c r="B148" s="67">
        <v>42219</v>
      </c>
      <c r="C148" s="1">
        <v>330</v>
      </c>
      <c r="D148" s="4">
        <f t="shared" si="2"/>
        <v>6489.0471011934169</v>
      </c>
      <c r="F148" s="61"/>
      <c r="G148" s="60"/>
    </row>
    <row r="149" spans="1:7" x14ac:dyDescent="0.25">
      <c r="A149" s="1">
        <v>148</v>
      </c>
      <c r="B149" s="67">
        <v>42218</v>
      </c>
      <c r="C149" s="1">
        <v>403</v>
      </c>
      <c r="D149" s="4">
        <f t="shared" si="2"/>
        <v>23579.021891109383</v>
      </c>
      <c r="F149" s="61"/>
      <c r="G149" s="60"/>
    </row>
    <row r="150" spans="1:7" x14ac:dyDescent="0.25">
      <c r="A150" s="1">
        <v>149</v>
      </c>
      <c r="B150" s="67">
        <v>42217</v>
      </c>
      <c r="C150" s="1">
        <v>286</v>
      </c>
      <c r="D150" s="4">
        <f t="shared" si="2"/>
        <v>1336.2403785043423</v>
      </c>
      <c r="F150" s="61"/>
      <c r="G150" s="60"/>
    </row>
    <row r="151" spans="1:7" x14ac:dyDescent="0.25">
      <c r="A151" s="1">
        <v>150</v>
      </c>
      <c r="B151" s="67">
        <v>42216</v>
      </c>
      <c r="C151" s="1">
        <v>223</v>
      </c>
      <c r="D151" s="4">
        <f t="shared" si="2"/>
        <v>699.35802556316696</v>
      </c>
      <c r="F151" s="61"/>
      <c r="G151" s="60"/>
    </row>
    <row r="152" spans="1:7" x14ac:dyDescent="0.25">
      <c r="A152" s="1">
        <v>151</v>
      </c>
      <c r="B152" s="67">
        <v>42215</v>
      </c>
      <c r="C152" s="1">
        <v>218</v>
      </c>
      <c r="D152" s="4">
        <f t="shared" si="2"/>
        <v>988.81180707577209</v>
      </c>
      <c r="F152" s="61"/>
      <c r="G152" s="60"/>
    </row>
    <row r="153" spans="1:7" x14ac:dyDescent="0.25">
      <c r="A153" s="1">
        <v>152</v>
      </c>
      <c r="B153" s="67">
        <v>42214</v>
      </c>
      <c r="C153" s="1">
        <v>249</v>
      </c>
      <c r="D153" s="4">
        <f t="shared" si="2"/>
        <v>0.19836169762023265</v>
      </c>
      <c r="F153" s="61"/>
      <c r="G153" s="60"/>
    </row>
    <row r="154" spans="1:7" x14ac:dyDescent="0.25">
      <c r="A154" s="1">
        <v>153</v>
      </c>
      <c r="B154" s="67">
        <v>42213</v>
      </c>
      <c r="C154" s="1">
        <v>195</v>
      </c>
      <c r="D154" s="4">
        <f t="shared" si="2"/>
        <v>2964.2992020337556</v>
      </c>
      <c r="F154" s="61"/>
      <c r="G154" s="60"/>
    </row>
    <row r="155" spans="1:7" x14ac:dyDescent="0.25">
      <c r="A155" s="1">
        <v>154</v>
      </c>
      <c r="B155" s="67">
        <v>42212</v>
      </c>
      <c r="C155" s="1">
        <v>403</v>
      </c>
      <c r="D155" s="4">
        <f t="shared" si="2"/>
        <v>23579.021891109383</v>
      </c>
      <c r="F155" s="61"/>
      <c r="G155" s="60"/>
    </row>
    <row r="156" spans="1:7" x14ac:dyDescent="0.25">
      <c r="A156" s="1">
        <v>155</v>
      </c>
      <c r="B156" s="67">
        <v>42211</v>
      </c>
      <c r="C156" s="1">
        <v>327</v>
      </c>
      <c r="D156" s="4">
        <f t="shared" si="2"/>
        <v>6014.7193701009801</v>
      </c>
      <c r="F156" s="61"/>
      <c r="G156" s="60"/>
    </row>
    <row r="157" spans="1:7" x14ac:dyDescent="0.25">
      <c r="A157" s="1">
        <v>156</v>
      </c>
      <c r="B157" s="67">
        <v>42210</v>
      </c>
      <c r="C157" s="1">
        <v>364</v>
      </c>
      <c r="D157" s="4">
        <f t="shared" si="2"/>
        <v>13122.761386907701</v>
      </c>
      <c r="F157" s="61"/>
      <c r="G157" s="60"/>
    </row>
    <row r="158" spans="1:7" x14ac:dyDescent="0.25">
      <c r="A158" s="1">
        <v>157</v>
      </c>
      <c r="B158" s="67">
        <v>42209</v>
      </c>
      <c r="C158" s="1">
        <v>248</v>
      </c>
      <c r="D158" s="4">
        <f t="shared" si="2"/>
        <v>2.089118000141259</v>
      </c>
      <c r="F158" s="61"/>
      <c r="G158" s="60"/>
    </row>
    <row r="159" spans="1:7" x14ac:dyDescent="0.25">
      <c r="A159" s="1">
        <v>158</v>
      </c>
      <c r="B159" s="67">
        <v>42208</v>
      </c>
      <c r="C159" s="1">
        <v>234</v>
      </c>
      <c r="D159" s="4">
        <f t="shared" si="2"/>
        <v>238.55970623543564</v>
      </c>
      <c r="F159" s="61"/>
      <c r="G159" s="60"/>
    </row>
    <row r="160" spans="1:7" x14ac:dyDescent="0.25">
      <c r="A160" s="1">
        <v>159</v>
      </c>
      <c r="B160" s="67">
        <v>42207</v>
      </c>
      <c r="C160" s="1">
        <v>233</v>
      </c>
      <c r="D160" s="4">
        <f t="shared" si="2"/>
        <v>270.45046253795664</v>
      </c>
      <c r="F160" s="61"/>
      <c r="G160" s="60"/>
    </row>
    <row r="161" spans="1:7" x14ac:dyDescent="0.25">
      <c r="A161" s="1">
        <v>160</v>
      </c>
      <c r="B161" s="67">
        <v>42206</v>
      </c>
      <c r="C161" s="1">
        <v>258</v>
      </c>
      <c r="D161" s="4">
        <f t="shared" si="2"/>
        <v>73.181554974930989</v>
      </c>
      <c r="F161" s="61"/>
      <c r="G161" s="60"/>
    </row>
    <row r="162" spans="1:7" x14ac:dyDescent="0.25">
      <c r="A162" s="1">
        <v>161</v>
      </c>
      <c r="B162" s="67">
        <v>42205</v>
      </c>
      <c r="C162" s="1">
        <v>263</v>
      </c>
      <c r="D162" s="4">
        <f t="shared" si="2"/>
        <v>183.72777346232587</v>
      </c>
      <c r="F162" s="61"/>
      <c r="G162" s="60"/>
    </row>
    <row r="163" spans="1:7" x14ac:dyDescent="0.25">
      <c r="A163" s="1">
        <v>162</v>
      </c>
      <c r="B163" s="67">
        <v>42204</v>
      </c>
      <c r="C163" s="1">
        <v>389</v>
      </c>
      <c r="D163" s="4">
        <f t="shared" si="2"/>
        <v>19475.492479344677</v>
      </c>
      <c r="F163" s="61"/>
      <c r="G163" s="60"/>
    </row>
    <row r="164" spans="1:7" x14ac:dyDescent="0.25">
      <c r="A164" s="1">
        <v>163</v>
      </c>
      <c r="B164" s="67">
        <v>42203</v>
      </c>
      <c r="C164" s="1">
        <v>404</v>
      </c>
      <c r="D164" s="4">
        <f t="shared" si="2"/>
        <v>23887.131134806859</v>
      </c>
      <c r="F164" s="61"/>
      <c r="G164" s="60"/>
    </row>
    <row r="165" spans="1:7" x14ac:dyDescent="0.25">
      <c r="A165" s="1">
        <v>164</v>
      </c>
      <c r="B165" s="67">
        <v>42202</v>
      </c>
      <c r="C165" s="1">
        <v>257</v>
      </c>
      <c r="D165" s="4">
        <f t="shared" si="2"/>
        <v>57.072311277452023</v>
      </c>
      <c r="F165" s="61"/>
      <c r="G165" s="60"/>
    </row>
    <row r="166" spans="1:7" x14ac:dyDescent="0.25">
      <c r="A166" s="1">
        <v>165</v>
      </c>
      <c r="B166" s="67">
        <v>42201</v>
      </c>
      <c r="C166" s="1">
        <v>259</v>
      </c>
      <c r="D166" s="4">
        <f t="shared" si="2"/>
        <v>91.290798672409963</v>
      </c>
      <c r="F166" s="61"/>
      <c r="G166" s="60"/>
    </row>
    <row r="167" spans="1:7" x14ac:dyDescent="0.25">
      <c r="A167" s="1">
        <v>166</v>
      </c>
      <c r="B167" s="67">
        <v>42200</v>
      </c>
      <c r="C167" s="1">
        <v>235</v>
      </c>
      <c r="D167" s="4">
        <f t="shared" si="2"/>
        <v>208.66894993291461</v>
      </c>
      <c r="F167" s="61"/>
      <c r="G167" s="60"/>
    </row>
    <row r="168" spans="1:7" x14ac:dyDescent="0.25">
      <c r="A168" s="1">
        <v>167</v>
      </c>
      <c r="B168" s="67">
        <v>42199</v>
      </c>
      <c r="C168" s="1">
        <v>244</v>
      </c>
      <c r="D168" s="4">
        <f t="shared" si="2"/>
        <v>29.652143210225365</v>
      </c>
      <c r="F168" s="61"/>
      <c r="G168" s="60"/>
    </row>
    <row r="169" spans="1:7" x14ac:dyDescent="0.25">
      <c r="A169" s="1">
        <v>168</v>
      </c>
      <c r="B169" s="67">
        <v>42198</v>
      </c>
      <c r="C169" s="1">
        <v>319</v>
      </c>
      <c r="D169" s="4">
        <f t="shared" si="2"/>
        <v>4837.8454205211483</v>
      </c>
      <c r="F169" s="61"/>
      <c r="G169" s="60"/>
    </row>
    <row r="170" spans="1:7" x14ac:dyDescent="0.25">
      <c r="A170" s="1">
        <v>169</v>
      </c>
      <c r="B170" s="67">
        <v>42197</v>
      </c>
      <c r="C170" s="1">
        <v>403</v>
      </c>
      <c r="D170" s="4">
        <f t="shared" si="2"/>
        <v>23579.021891109383</v>
      </c>
      <c r="F170" s="61"/>
      <c r="G170" s="60"/>
    </row>
    <row r="171" spans="1:7" x14ac:dyDescent="0.25">
      <c r="A171" s="1">
        <v>170</v>
      </c>
      <c r="B171" s="67">
        <v>42196</v>
      </c>
      <c r="C171" s="1">
        <v>353</v>
      </c>
      <c r="D171" s="4">
        <f t="shared" si="2"/>
        <v>10723.559706235434</v>
      </c>
      <c r="F171" s="61"/>
      <c r="G171" s="60"/>
    </row>
    <row r="172" spans="1:7" x14ac:dyDescent="0.25">
      <c r="A172" s="1">
        <v>171</v>
      </c>
      <c r="B172" s="67">
        <v>42195</v>
      </c>
      <c r="C172" s="1">
        <v>222</v>
      </c>
      <c r="D172" s="4">
        <f t="shared" si="2"/>
        <v>753.24878186568799</v>
      </c>
      <c r="F172" s="61"/>
      <c r="G172" s="60"/>
    </row>
    <row r="173" spans="1:7" x14ac:dyDescent="0.25">
      <c r="A173" s="1">
        <v>172</v>
      </c>
      <c r="B173" s="67">
        <v>42194</v>
      </c>
      <c r="C173" s="1">
        <v>237</v>
      </c>
      <c r="D173" s="4">
        <f t="shared" si="2"/>
        <v>154.88743732787256</v>
      </c>
      <c r="F173" s="61"/>
      <c r="G173" s="60"/>
    </row>
    <row r="174" spans="1:7" x14ac:dyDescent="0.25">
      <c r="A174" s="1">
        <v>173</v>
      </c>
      <c r="B174" s="67">
        <v>42193</v>
      </c>
      <c r="C174" s="1">
        <v>238</v>
      </c>
      <c r="D174" s="4">
        <f t="shared" si="2"/>
        <v>130.99668102535153</v>
      </c>
      <c r="F174" s="61"/>
      <c r="G174" s="60"/>
    </row>
    <row r="175" spans="1:7" x14ac:dyDescent="0.25">
      <c r="A175" s="1">
        <v>174</v>
      </c>
      <c r="B175" s="67">
        <v>42192</v>
      </c>
      <c r="C175" s="1">
        <v>230</v>
      </c>
      <c r="D175" s="4">
        <f t="shared" si="2"/>
        <v>378.12273144551972</v>
      </c>
      <c r="F175" s="61"/>
      <c r="G175" s="60"/>
    </row>
    <row r="176" spans="1:7" x14ac:dyDescent="0.25">
      <c r="A176" s="1">
        <v>175</v>
      </c>
      <c r="B176" s="67">
        <v>42191</v>
      </c>
      <c r="C176" s="1">
        <v>332</v>
      </c>
      <c r="D176" s="4">
        <f t="shared" si="2"/>
        <v>6815.2655885883751</v>
      </c>
      <c r="F176" s="61"/>
      <c r="G176" s="60"/>
    </row>
    <row r="177" spans="1:7" x14ac:dyDescent="0.25">
      <c r="A177" s="1">
        <v>176</v>
      </c>
      <c r="B177" s="67">
        <v>42190</v>
      </c>
      <c r="C177" s="1">
        <v>376</v>
      </c>
      <c r="D177" s="4">
        <f t="shared" si="2"/>
        <v>16016.07231127745</v>
      </c>
      <c r="F177" s="61"/>
      <c r="G177" s="60"/>
    </row>
    <row r="178" spans="1:7" x14ac:dyDescent="0.25">
      <c r="A178" s="1">
        <v>177</v>
      </c>
      <c r="B178" s="67">
        <v>42189</v>
      </c>
      <c r="C178" s="1">
        <v>372</v>
      </c>
      <c r="D178" s="4">
        <f t="shared" si="2"/>
        <v>15019.635336487534</v>
      </c>
      <c r="F178" s="61"/>
      <c r="G178" s="60"/>
    </row>
    <row r="179" spans="1:7" x14ac:dyDescent="0.25">
      <c r="A179" s="1">
        <v>178</v>
      </c>
      <c r="B179" s="67">
        <v>42188</v>
      </c>
      <c r="C179" s="1">
        <v>292</v>
      </c>
      <c r="D179" s="4">
        <f t="shared" si="2"/>
        <v>1810.8958406892161</v>
      </c>
      <c r="F179" s="61"/>
      <c r="G179" s="60"/>
    </row>
    <row r="180" spans="1:7" x14ac:dyDescent="0.25">
      <c r="A180" s="1">
        <v>179</v>
      </c>
      <c r="B180" s="67">
        <v>42187</v>
      </c>
      <c r="C180" s="1">
        <v>256</v>
      </c>
      <c r="D180" s="4">
        <f t="shared" si="2"/>
        <v>42.96306757997305</v>
      </c>
      <c r="F180" s="61"/>
      <c r="G180" s="60"/>
    </row>
    <row r="181" spans="1:7" x14ac:dyDescent="0.25">
      <c r="A181" s="1">
        <v>180</v>
      </c>
      <c r="B181" s="67">
        <v>42186</v>
      </c>
      <c r="C181" s="1">
        <v>223</v>
      </c>
      <c r="D181" s="4">
        <f t="shared" si="2"/>
        <v>699.35802556316696</v>
      </c>
      <c r="F181" s="61"/>
      <c r="G181" s="60"/>
    </row>
    <row r="182" spans="1:7" x14ac:dyDescent="0.25">
      <c r="A182" s="1">
        <v>181</v>
      </c>
      <c r="B182" s="67">
        <v>42185</v>
      </c>
      <c r="C182" s="1">
        <v>254</v>
      </c>
      <c r="D182" s="4">
        <f t="shared" si="2"/>
        <v>20.744580185015099</v>
      </c>
      <c r="F182" s="61"/>
      <c r="G182" s="60"/>
    </row>
    <row r="183" spans="1:7" x14ac:dyDescent="0.25">
      <c r="A183" s="1">
        <v>182</v>
      </c>
      <c r="B183" s="67">
        <v>42184</v>
      </c>
      <c r="C183" s="1">
        <v>342</v>
      </c>
      <c r="D183" s="4">
        <f t="shared" si="2"/>
        <v>8566.3580255631641</v>
      </c>
      <c r="F183" s="61"/>
      <c r="G183" s="60"/>
    </row>
    <row r="184" spans="1:7" x14ac:dyDescent="0.25">
      <c r="A184" s="1">
        <v>183</v>
      </c>
      <c r="B184" s="67">
        <v>42183</v>
      </c>
      <c r="C184" s="1">
        <v>420</v>
      </c>
      <c r="D184" s="4">
        <f t="shared" si="2"/>
        <v>29088.879033966525</v>
      </c>
      <c r="F184" s="61"/>
      <c r="G184" s="60"/>
    </row>
    <row r="185" spans="1:7" x14ac:dyDescent="0.25">
      <c r="A185" s="1">
        <v>184</v>
      </c>
      <c r="B185" s="67">
        <v>42182</v>
      </c>
      <c r="C185" s="1">
        <v>370</v>
      </c>
      <c r="D185" s="4">
        <f t="shared" si="2"/>
        <v>14533.416849092577</v>
      </c>
      <c r="F185" s="61"/>
      <c r="G185" s="60"/>
    </row>
    <row r="186" spans="1:7" x14ac:dyDescent="0.25">
      <c r="A186" s="1">
        <v>185</v>
      </c>
      <c r="B186" s="67">
        <v>42181</v>
      </c>
      <c r="C186" s="1">
        <v>235</v>
      </c>
      <c r="D186" s="4">
        <f t="shared" si="2"/>
        <v>208.66894993291461</v>
      </c>
      <c r="F186" s="61"/>
      <c r="G186" s="60"/>
    </row>
    <row r="187" spans="1:7" x14ac:dyDescent="0.25">
      <c r="A187" s="1">
        <v>186</v>
      </c>
      <c r="B187" s="67">
        <v>42180</v>
      </c>
      <c r="C187" s="1">
        <v>199</v>
      </c>
      <c r="D187" s="4">
        <f t="shared" si="2"/>
        <v>2544.7361768236715</v>
      </c>
      <c r="F187" s="61"/>
      <c r="G187" s="60"/>
    </row>
    <row r="188" spans="1:7" x14ac:dyDescent="0.25">
      <c r="A188" s="1">
        <v>187</v>
      </c>
      <c r="B188" s="67">
        <v>42179</v>
      </c>
      <c r="C188" s="1">
        <v>186</v>
      </c>
      <c r="D188" s="4">
        <f t="shared" si="2"/>
        <v>4025.3160087564447</v>
      </c>
      <c r="F188" s="61"/>
      <c r="G188" s="60"/>
    </row>
    <row r="189" spans="1:7" x14ac:dyDescent="0.25">
      <c r="A189" s="1">
        <v>188</v>
      </c>
      <c r="B189" s="67">
        <v>42178</v>
      </c>
      <c r="C189" s="1">
        <v>179</v>
      </c>
      <c r="D189" s="4">
        <f t="shared" si="2"/>
        <v>4962.5513028740925</v>
      </c>
      <c r="F189" s="61"/>
      <c r="G189" s="60"/>
    </row>
    <row r="190" spans="1:7" x14ac:dyDescent="0.25">
      <c r="A190" s="1">
        <v>189</v>
      </c>
      <c r="B190" s="67">
        <v>42177</v>
      </c>
      <c r="C190" s="1">
        <v>280</v>
      </c>
      <c r="D190" s="4">
        <f t="shared" si="2"/>
        <v>933.58491631946845</v>
      </c>
      <c r="F190" s="61"/>
      <c r="G190" s="60"/>
    </row>
    <row r="191" spans="1:7" x14ac:dyDescent="0.25">
      <c r="A191" s="1">
        <v>190</v>
      </c>
      <c r="B191" s="67">
        <v>42176</v>
      </c>
      <c r="C191" s="1">
        <v>369</v>
      </c>
      <c r="D191" s="4">
        <f t="shared" si="2"/>
        <v>14293.307605395097</v>
      </c>
      <c r="F191" s="61"/>
      <c r="G191" s="60"/>
    </row>
    <row r="192" spans="1:7" x14ac:dyDescent="0.25">
      <c r="A192" s="1">
        <v>191</v>
      </c>
      <c r="B192" s="67">
        <v>42175</v>
      </c>
      <c r="C192" s="1">
        <v>327</v>
      </c>
      <c r="D192" s="4">
        <f t="shared" si="2"/>
        <v>6014.7193701009801</v>
      </c>
      <c r="F192" s="61"/>
      <c r="G192" s="60"/>
    </row>
    <row r="193" spans="1:7" x14ac:dyDescent="0.25">
      <c r="A193" s="1">
        <v>192</v>
      </c>
      <c r="B193" s="67">
        <v>42174</v>
      </c>
      <c r="C193" s="1">
        <v>232</v>
      </c>
      <c r="D193" s="4">
        <f t="shared" si="2"/>
        <v>304.34121884047767</v>
      </c>
      <c r="F193" s="61"/>
      <c r="G193" s="60"/>
    </row>
    <row r="194" spans="1:7" x14ac:dyDescent="0.25">
      <c r="A194" s="1">
        <v>193</v>
      </c>
      <c r="B194" s="67">
        <v>42173</v>
      </c>
      <c r="C194" s="1">
        <v>215</v>
      </c>
      <c r="D194" s="4">
        <f t="shared" ref="D194:D257" si="3">(C194-$L$2)^2</f>
        <v>1186.4840759833351</v>
      </c>
      <c r="F194" s="61"/>
      <c r="G194" s="60"/>
    </row>
    <row r="195" spans="1:7" x14ac:dyDescent="0.25">
      <c r="A195" s="1">
        <v>194</v>
      </c>
      <c r="B195" s="67">
        <v>42172</v>
      </c>
      <c r="C195" s="1">
        <v>213</v>
      </c>
      <c r="D195" s="4">
        <f t="shared" si="3"/>
        <v>1328.2655885883771</v>
      </c>
      <c r="F195" s="61"/>
      <c r="G195" s="60"/>
    </row>
    <row r="196" spans="1:7" x14ac:dyDescent="0.25">
      <c r="A196" s="1">
        <v>195</v>
      </c>
      <c r="B196" s="67">
        <v>42171</v>
      </c>
      <c r="C196" s="1">
        <v>232</v>
      </c>
      <c r="D196" s="4">
        <f t="shared" si="3"/>
        <v>304.34121884047767</v>
      </c>
      <c r="F196" s="61"/>
      <c r="G196" s="60"/>
    </row>
    <row r="197" spans="1:7" x14ac:dyDescent="0.25">
      <c r="A197" s="1">
        <v>196</v>
      </c>
      <c r="B197" s="67">
        <v>42170</v>
      </c>
      <c r="C197" s="1">
        <v>266</v>
      </c>
      <c r="D197" s="4">
        <f t="shared" si="3"/>
        <v>274.05550455476276</v>
      </c>
      <c r="F197" s="61"/>
      <c r="G197" s="60"/>
    </row>
    <row r="198" spans="1:7" x14ac:dyDescent="0.25">
      <c r="A198" s="1">
        <v>197</v>
      </c>
      <c r="B198" s="67">
        <v>42169</v>
      </c>
      <c r="C198" s="1">
        <v>418</v>
      </c>
      <c r="D198" s="4">
        <f t="shared" si="3"/>
        <v>28410.660546571566</v>
      </c>
      <c r="F198" s="61"/>
      <c r="G198" s="60"/>
    </row>
    <row r="199" spans="1:7" x14ac:dyDescent="0.25">
      <c r="A199" s="1">
        <v>198</v>
      </c>
      <c r="B199" s="67">
        <v>42168</v>
      </c>
      <c r="C199" s="1">
        <v>364</v>
      </c>
      <c r="D199" s="4">
        <f t="shared" si="3"/>
        <v>13122.761386907701</v>
      </c>
      <c r="F199" s="61"/>
      <c r="G199" s="60"/>
    </row>
    <row r="200" spans="1:7" x14ac:dyDescent="0.25">
      <c r="A200" s="1">
        <v>199</v>
      </c>
      <c r="B200" s="67">
        <v>42167</v>
      </c>
      <c r="C200" s="1">
        <v>228</v>
      </c>
      <c r="D200" s="4">
        <f t="shared" si="3"/>
        <v>459.90424405056177</v>
      </c>
      <c r="F200" s="61"/>
      <c r="G200" s="60"/>
    </row>
    <row r="201" spans="1:7" x14ac:dyDescent="0.25">
      <c r="A201" s="1">
        <v>200</v>
      </c>
      <c r="B201" s="67">
        <v>42166</v>
      </c>
      <c r="C201" s="1">
        <v>288</v>
      </c>
      <c r="D201" s="4">
        <f t="shared" si="3"/>
        <v>1486.4588658993002</v>
      </c>
      <c r="F201" s="61"/>
      <c r="G201" s="60"/>
    </row>
    <row r="202" spans="1:7" x14ac:dyDescent="0.25">
      <c r="A202" s="1">
        <v>201</v>
      </c>
      <c r="B202" s="67">
        <v>42165</v>
      </c>
      <c r="C202" s="1">
        <v>209</v>
      </c>
      <c r="D202" s="4">
        <f t="shared" si="3"/>
        <v>1635.8286137984612</v>
      </c>
      <c r="F202" s="61"/>
      <c r="G202" s="60"/>
    </row>
    <row r="203" spans="1:7" x14ac:dyDescent="0.25">
      <c r="A203" s="1">
        <v>202</v>
      </c>
      <c r="B203" s="67">
        <v>42164</v>
      </c>
      <c r="C203" s="1">
        <v>223</v>
      </c>
      <c r="D203" s="4">
        <f t="shared" si="3"/>
        <v>699.35802556316696</v>
      </c>
      <c r="F203" s="61"/>
      <c r="G203" s="60"/>
    </row>
    <row r="204" spans="1:7" x14ac:dyDescent="0.25">
      <c r="A204" s="1">
        <v>203</v>
      </c>
      <c r="B204" s="67">
        <v>42163</v>
      </c>
      <c r="C204" s="1">
        <v>243</v>
      </c>
      <c r="D204" s="4">
        <f t="shared" si="3"/>
        <v>41.542899512746395</v>
      </c>
      <c r="F204" s="61"/>
      <c r="G204" s="60"/>
    </row>
    <row r="205" spans="1:7" x14ac:dyDescent="0.25">
      <c r="A205" s="1">
        <v>204</v>
      </c>
      <c r="B205" s="67">
        <v>42162</v>
      </c>
      <c r="C205" s="1">
        <v>527</v>
      </c>
      <c r="D205" s="4">
        <f t="shared" si="3"/>
        <v>77036.568109596774</v>
      </c>
      <c r="F205" s="61"/>
      <c r="G205" s="60"/>
    </row>
    <row r="206" spans="1:7" x14ac:dyDescent="0.25">
      <c r="A206" s="1">
        <v>205</v>
      </c>
      <c r="B206" s="67">
        <v>42161</v>
      </c>
      <c r="C206" s="1">
        <v>317</v>
      </c>
      <c r="D206" s="4">
        <f t="shared" si="3"/>
        <v>4563.6269331261901</v>
      </c>
      <c r="F206" s="61"/>
      <c r="G206" s="60"/>
    </row>
    <row r="207" spans="1:7" x14ac:dyDescent="0.25">
      <c r="A207" s="1">
        <v>206</v>
      </c>
      <c r="B207" s="67">
        <v>42160</v>
      </c>
      <c r="C207" s="1">
        <v>240</v>
      </c>
      <c r="D207" s="4">
        <f t="shared" si="3"/>
        <v>89.215168420309467</v>
      </c>
      <c r="F207" s="61"/>
      <c r="G207" s="60"/>
    </row>
    <row r="208" spans="1:7" x14ac:dyDescent="0.25">
      <c r="A208" s="1">
        <v>207</v>
      </c>
      <c r="B208" s="67">
        <v>42159</v>
      </c>
      <c r="C208" s="1">
        <v>328</v>
      </c>
      <c r="D208" s="4">
        <f t="shared" si="3"/>
        <v>6170.8286137984587</v>
      </c>
      <c r="F208" s="61"/>
      <c r="G208" s="60"/>
    </row>
    <row r="209" spans="1:7" x14ac:dyDescent="0.25">
      <c r="A209" s="1">
        <v>208</v>
      </c>
      <c r="B209" s="67">
        <v>42158</v>
      </c>
      <c r="C209" s="1">
        <v>207</v>
      </c>
      <c r="D209" s="4">
        <f t="shared" si="3"/>
        <v>1801.6101264035033</v>
      </c>
      <c r="F209" s="61"/>
      <c r="G209" s="60"/>
    </row>
    <row r="210" spans="1:7" x14ac:dyDescent="0.25">
      <c r="A210" s="1">
        <v>209</v>
      </c>
      <c r="B210" s="67">
        <v>42157</v>
      </c>
      <c r="C210" s="1">
        <v>201</v>
      </c>
      <c r="D210" s="4">
        <f t="shared" si="3"/>
        <v>2346.9546642186297</v>
      </c>
      <c r="F210" s="61"/>
      <c r="G210" s="60"/>
    </row>
    <row r="211" spans="1:7" x14ac:dyDescent="0.25">
      <c r="A211" s="1">
        <v>210</v>
      </c>
      <c r="B211" s="67">
        <v>42156</v>
      </c>
      <c r="C211" s="1">
        <v>224</v>
      </c>
      <c r="D211" s="4">
        <f t="shared" si="3"/>
        <v>647.46726926064593</v>
      </c>
      <c r="F211" s="61"/>
      <c r="G211" s="60"/>
    </row>
    <row r="212" spans="1:7" x14ac:dyDescent="0.25">
      <c r="A212" s="1">
        <v>211</v>
      </c>
      <c r="B212" s="67">
        <v>42155</v>
      </c>
      <c r="C212" s="1">
        <v>322</v>
      </c>
      <c r="D212" s="4">
        <f t="shared" si="3"/>
        <v>5264.1731516135851</v>
      </c>
      <c r="F212" s="61"/>
      <c r="G212" s="60"/>
    </row>
    <row r="213" spans="1:7" x14ac:dyDescent="0.25">
      <c r="A213" s="1">
        <v>212</v>
      </c>
      <c r="B213" s="67">
        <v>42154</v>
      </c>
      <c r="C213" s="1">
        <v>284</v>
      </c>
      <c r="D213" s="4">
        <f t="shared" si="3"/>
        <v>1194.0218911093843</v>
      </c>
      <c r="F213" s="61"/>
      <c r="G213" s="60"/>
    </row>
    <row r="214" spans="1:7" x14ac:dyDescent="0.25">
      <c r="A214" s="1">
        <v>213</v>
      </c>
      <c r="B214" s="67">
        <v>42153</v>
      </c>
      <c r="C214" s="1">
        <v>193</v>
      </c>
      <c r="D214" s="4">
        <f t="shared" si="3"/>
        <v>3186.0807146387979</v>
      </c>
      <c r="F214" s="61"/>
      <c r="G214" s="60"/>
    </row>
    <row r="215" spans="1:7" x14ac:dyDescent="0.25">
      <c r="A215" s="1">
        <v>214</v>
      </c>
      <c r="B215" s="67">
        <v>42152</v>
      </c>
      <c r="C215" s="1">
        <v>210</v>
      </c>
      <c r="D215" s="4">
        <f t="shared" si="3"/>
        <v>1555.9378574959403</v>
      </c>
      <c r="F215" s="61"/>
      <c r="G215" s="60"/>
    </row>
    <row r="216" spans="1:7" x14ac:dyDescent="0.25">
      <c r="A216" s="1">
        <v>215</v>
      </c>
      <c r="B216" s="67">
        <v>42151</v>
      </c>
      <c r="C216" s="1">
        <v>165</v>
      </c>
      <c r="D216" s="4">
        <f t="shared" si="3"/>
        <v>7131.0218911093862</v>
      </c>
      <c r="F216" s="61"/>
      <c r="G216" s="60"/>
    </row>
    <row r="217" spans="1:7" x14ac:dyDescent="0.25">
      <c r="A217" s="1">
        <v>216</v>
      </c>
      <c r="B217" s="67">
        <v>42150</v>
      </c>
      <c r="C217" s="1">
        <v>174</v>
      </c>
      <c r="D217" s="4">
        <f t="shared" si="3"/>
        <v>5692.0050843866975</v>
      </c>
      <c r="F217" s="61"/>
      <c r="G217" s="60"/>
    </row>
    <row r="218" spans="1:7" x14ac:dyDescent="0.25">
      <c r="A218" s="1">
        <v>217</v>
      </c>
      <c r="B218" s="67">
        <v>42149</v>
      </c>
      <c r="C218" s="1">
        <v>215</v>
      </c>
      <c r="D218" s="4">
        <f t="shared" si="3"/>
        <v>1186.4840759833351</v>
      </c>
      <c r="F218" s="61"/>
      <c r="G218" s="60"/>
    </row>
    <row r="219" spans="1:7" x14ac:dyDescent="0.25">
      <c r="A219" s="1">
        <v>218</v>
      </c>
      <c r="B219" s="67">
        <v>42148</v>
      </c>
      <c r="C219" s="1">
        <v>338</v>
      </c>
      <c r="D219" s="4">
        <f t="shared" si="3"/>
        <v>7841.9210507732487</v>
      </c>
      <c r="F219" s="61"/>
      <c r="G219" s="60"/>
    </row>
    <row r="220" spans="1:7" x14ac:dyDescent="0.25">
      <c r="A220" s="1">
        <v>219</v>
      </c>
      <c r="B220" s="67">
        <v>42147</v>
      </c>
      <c r="C220" s="1">
        <v>315</v>
      </c>
      <c r="D220" s="4">
        <f t="shared" si="3"/>
        <v>4297.4084457312329</v>
      </c>
      <c r="F220" s="61"/>
      <c r="G220" s="60"/>
    </row>
    <row r="221" spans="1:7" x14ac:dyDescent="0.25">
      <c r="A221" s="1">
        <v>220</v>
      </c>
      <c r="B221" s="67">
        <v>42146</v>
      </c>
      <c r="C221" s="1">
        <v>181</v>
      </c>
      <c r="D221" s="4">
        <f t="shared" si="3"/>
        <v>4684.7697902690497</v>
      </c>
      <c r="F221" s="61"/>
      <c r="G221" s="60"/>
    </row>
    <row r="222" spans="1:7" x14ac:dyDescent="0.25">
      <c r="A222" s="1">
        <v>221</v>
      </c>
      <c r="B222" s="67">
        <v>42145</v>
      </c>
      <c r="C222" s="1">
        <v>158</v>
      </c>
      <c r="D222" s="4">
        <f t="shared" si="3"/>
        <v>8362.2571852270339</v>
      </c>
      <c r="F222" s="61"/>
      <c r="G222" s="60"/>
    </row>
    <row r="223" spans="1:7" x14ac:dyDescent="0.25">
      <c r="A223" s="1">
        <v>222</v>
      </c>
      <c r="B223" s="67">
        <v>42144</v>
      </c>
      <c r="C223" s="1">
        <v>152</v>
      </c>
      <c r="D223" s="4">
        <f t="shared" si="3"/>
        <v>9495.6017230421603</v>
      </c>
      <c r="F223" s="61"/>
      <c r="G223" s="60"/>
    </row>
    <row r="224" spans="1:7" x14ac:dyDescent="0.25">
      <c r="A224" s="1">
        <v>223</v>
      </c>
      <c r="B224" s="67">
        <v>42143</v>
      </c>
      <c r="C224" s="1">
        <v>176</v>
      </c>
      <c r="D224" s="4">
        <f t="shared" si="3"/>
        <v>5394.2235717816548</v>
      </c>
      <c r="F224" s="61"/>
      <c r="G224" s="60"/>
    </row>
    <row r="225" spans="1:7" x14ac:dyDescent="0.25">
      <c r="A225" s="1">
        <v>224</v>
      </c>
      <c r="B225" s="67">
        <v>42142</v>
      </c>
      <c r="C225" s="1">
        <v>194</v>
      </c>
      <c r="D225" s="4">
        <f t="shared" si="3"/>
        <v>3074.1899583362765</v>
      </c>
      <c r="F225" s="61"/>
      <c r="G225" s="60"/>
    </row>
    <row r="226" spans="1:7" x14ac:dyDescent="0.25">
      <c r="A226" s="1">
        <v>225</v>
      </c>
      <c r="B226" s="67">
        <v>42141</v>
      </c>
      <c r="C226" s="1">
        <v>314</v>
      </c>
      <c r="D226" s="4">
        <f t="shared" si="3"/>
        <v>4167.2992020337533</v>
      </c>
      <c r="F226" s="61"/>
      <c r="G226" s="60"/>
    </row>
    <row r="227" spans="1:7" x14ac:dyDescent="0.25">
      <c r="A227" s="1">
        <v>226</v>
      </c>
      <c r="B227" s="67">
        <v>42140</v>
      </c>
      <c r="C227" s="1">
        <v>321</v>
      </c>
      <c r="D227" s="4">
        <f t="shared" si="3"/>
        <v>5120.0639079161065</v>
      </c>
      <c r="F227" s="61"/>
      <c r="G227" s="60"/>
    </row>
    <row r="228" spans="1:7" x14ac:dyDescent="0.25">
      <c r="A228" s="1">
        <v>227</v>
      </c>
      <c r="B228" s="67">
        <v>42139</v>
      </c>
      <c r="C228" s="1">
        <v>202</v>
      </c>
      <c r="D228" s="4">
        <f t="shared" si="3"/>
        <v>2251.0639079161083</v>
      </c>
      <c r="F228" s="61"/>
      <c r="G228" s="60"/>
    </row>
    <row r="229" spans="1:7" x14ac:dyDescent="0.25">
      <c r="A229" s="1">
        <v>228</v>
      </c>
      <c r="B229" s="67">
        <v>42138</v>
      </c>
      <c r="C229" s="1">
        <v>197</v>
      </c>
      <c r="D229" s="4">
        <f t="shared" si="3"/>
        <v>2750.5176894287138</v>
      </c>
      <c r="F229" s="61"/>
      <c r="G229" s="60"/>
    </row>
    <row r="230" spans="1:7" x14ac:dyDescent="0.25">
      <c r="A230" s="1">
        <v>229</v>
      </c>
      <c r="B230" s="67">
        <v>42137</v>
      </c>
      <c r="C230" s="1">
        <v>250</v>
      </c>
      <c r="D230" s="4">
        <f t="shared" si="3"/>
        <v>0.30760539509920609</v>
      </c>
      <c r="F230" s="61"/>
      <c r="G230" s="60"/>
    </row>
    <row r="231" spans="1:7" x14ac:dyDescent="0.25">
      <c r="A231" s="1">
        <v>230</v>
      </c>
      <c r="B231" s="67">
        <v>42136</v>
      </c>
      <c r="C231" s="1">
        <v>231</v>
      </c>
      <c r="D231" s="4">
        <f t="shared" si="3"/>
        <v>340.23197514299869</v>
      </c>
      <c r="F231" s="61"/>
      <c r="G231" s="60"/>
    </row>
    <row r="232" spans="1:7" x14ac:dyDescent="0.25">
      <c r="A232" s="1">
        <v>231</v>
      </c>
      <c r="B232" s="67">
        <v>42135</v>
      </c>
      <c r="C232" s="1">
        <v>283</v>
      </c>
      <c r="D232" s="4">
        <f t="shared" si="3"/>
        <v>1125.9126474119053</v>
      </c>
      <c r="F232" s="61"/>
      <c r="G232" s="60"/>
    </row>
    <row r="233" spans="1:7" x14ac:dyDescent="0.25">
      <c r="A233" s="1">
        <v>232</v>
      </c>
      <c r="B233" s="67">
        <v>42134</v>
      </c>
      <c r="C233" s="1">
        <v>403</v>
      </c>
      <c r="D233" s="4">
        <f t="shared" si="3"/>
        <v>23579.021891109383</v>
      </c>
      <c r="F233" s="61"/>
      <c r="G233" s="60"/>
    </row>
    <row r="234" spans="1:7" x14ac:dyDescent="0.25">
      <c r="A234" s="1">
        <v>233</v>
      </c>
      <c r="B234" s="67">
        <v>42133</v>
      </c>
      <c r="C234" s="1">
        <v>316</v>
      </c>
      <c r="D234" s="4">
        <f t="shared" si="3"/>
        <v>4429.5176894287115</v>
      </c>
      <c r="F234" s="61"/>
      <c r="G234" s="60"/>
    </row>
    <row r="235" spans="1:7" x14ac:dyDescent="0.25">
      <c r="A235" s="1">
        <v>234</v>
      </c>
      <c r="B235" s="67">
        <v>42132</v>
      </c>
      <c r="C235" s="1">
        <v>285</v>
      </c>
      <c r="D235" s="4">
        <f t="shared" si="3"/>
        <v>1264.1311348068632</v>
      </c>
      <c r="F235" s="61"/>
      <c r="G235" s="60"/>
    </row>
    <row r="236" spans="1:7" x14ac:dyDescent="0.25">
      <c r="A236" s="1">
        <v>235</v>
      </c>
      <c r="B236" s="67">
        <v>42131</v>
      </c>
      <c r="C236" s="1">
        <v>371</v>
      </c>
      <c r="D236" s="4">
        <f t="shared" si="3"/>
        <v>14775.526092790054</v>
      </c>
      <c r="F236" s="61"/>
      <c r="G236" s="60"/>
    </row>
    <row r="237" spans="1:7" x14ac:dyDescent="0.25">
      <c r="A237" s="1">
        <v>236</v>
      </c>
      <c r="B237" s="67">
        <v>42130</v>
      </c>
      <c r="C237" s="1">
        <v>168</v>
      </c>
      <c r="D237" s="4">
        <f t="shared" si="3"/>
        <v>6633.349622201823</v>
      </c>
      <c r="F237" s="61"/>
      <c r="G237" s="60"/>
    </row>
    <row r="238" spans="1:7" x14ac:dyDescent="0.25">
      <c r="A238" s="1">
        <v>237</v>
      </c>
      <c r="B238" s="67">
        <v>42129</v>
      </c>
      <c r="C238" s="1">
        <v>183</v>
      </c>
      <c r="D238" s="4">
        <f t="shared" si="3"/>
        <v>4414.9882776640079</v>
      </c>
      <c r="F238" s="61"/>
      <c r="G238" s="60"/>
    </row>
    <row r="239" spans="1:7" x14ac:dyDescent="0.25">
      <c r="A239" s="1">
        <v>238</v>
      </c>
      <c r="B239" s="67">
        <v>42128</v>
      </c>
      <c r="C239" s="1">
        <v>276</v>
      </c>
      <c r="D239" s="4">
        <f t="shared" si="3"/>
        <v>705.14794152955255</v>
      </c>
      <c r="F239" s="61"/>
      <c r="G239" s="60"/>
    </row>
    <row r="240" spans="1:7" x14ac:dyDescent="0.25">
      <c r="A240" s="1">
        <v>239</v>
      </c>
      <c r="B240" s="67">
        <v>42127</v>
      </c>
      <c r="C240" s="1">
        <v>384</v>
      </c>
      <c r="D240" s="4">
        <f t="shared" si="3"/>
        <v>18104.946260857283</v>
      </c>
      <c r="F240" s="61"/>
      <c r="G240" s="60"/>
    </row>
    <row r="241" spans="1:7" x14ac:dyDescent="0.25">
      <c r="A241" s="1">
        <v>240</v>
      </c>
      <c r="B241" s="67">
        <v>42126</v>
      </c>
      <c r="C241" s="1">
        <v>300</v>
      </c>
      <c r="D241" s="4">
        <f t="shared" si="3"/>
        <v>2555.7697902690479</v>
      </c>
      <c r="F241" s="61"/>
      <c r="G241" s="60"/>
    </row>
    <row r="242" spans="1:7" x14ac:dyDescent="0.25">
      <c r="A242" s="1">
        <v>241</v>
      </c>
      <c r="B242" s="67">
        <v>42125</v>
      </c>
      <c r="C242" s="1">
        <v>330</v>
      </c>
      <c r="D242" s="4">
        <f t="shared" si="3"/>
        <v>6489.0471011934169</v>
      </c>
      <c r="F242" s="61"/>
      <c r="G242" s="60"/>
    </row>
    <row r="243" spans="1:7" x14ac:dyDescent="0.25">
      <c r="A243" s="1">
        <v>242</v>
      </c>
      <c r="B243" s="67">
        <v>42124</v>
      </c>
      <c r="C243" s="1">
        <v>219</v>
      </c>
      <c r="D243" s="4">
        <f t="shared" si="3"/>
        <v>926.92105077325107</v>
      </c>
      <c r="F243" s="61"/>
      <c r="G243" s="60"/>
    </row>
    <row r="244" spans="1:7" x14ac:dyDescent="0.25">
      <c r="A244" s="1">
        <v>243</v>
      </c>
      <c r="B244" s="67">
        <v>42123</v>
      </c>
      <c r="C244" s="1">
        <v>176</v>
      </c>
      <c r="D244" s="4">
        <f t="shared" si="3"/>
        <v>5394.2235717816548</v>
      </c>
      <c r="F244" s="61"/>
      <c r="G244" s="60"/>
    </row>
    <row r="245" spans="1:7" x14ac:dyDescent="0.25">
      <c r="A245" s="1">
        <v>244</v>
      </c>
      <c r="B245" s="67">
        <v>42122</v>
      </c>
      <c r="C245" s="1">
        <v>191</v>
      </c>
      <c r="D245" s="4">
        <f t="shared" si="3"/>
        <v>3415.8622272438397</v>
      </c>
      <c r="F245" s="61"/>
      <c r="G245" s="60"/>
    </row>
    <row r="246" spans="1:7" x14ac:dyDescent="0.25">
      <c r="A246" s="1">
        <v>245</v>
      </c>
      <c r="B246" s="67">
        <v>42121</v>
      </c>
      <c r="C246" s="1">
        <v>389</v>
      </c>
      <c r="D246" s="4">
        <f t="shared" si="3"/>
        <v>19475.492479344677</v>
      </c>
      <c r="F246" s="61"/>
      <c r="G246" s="60"/>
    </row>
    <row r="247" spans="1:7" x14ac:dyDescent="0.25">
      <c r="A247" s="1">
        <v>246</v>
      </c>
      <c r="B247" s="67">
        <v>42120</v>
      </c>
      <c r="C247" s="1">
        <v>344</v>
      </c>
      <c r="D247" s="4">
        <f t="shared" si="3"/>
        <v>8940.5765129581232</v>
      </c>
      <c r="F247" s="61"/>
      <c r="G247" s="60"/>
    </row>
    <row r="248" spans="1:7" x14ac:dyDescent="0.25">
      <c r="A248" s="1">
        <v>247</v>
      </c>
      <c r="B248" s="67">
        <v>42119</v>
      </c>
      <c r="C248" s="1">
        <v>317</v>
      </c>
      <c r="D248" s="4">
        <f t="shared" si="3"/>
        <v>4563.6269331261901</v>
      </c>
      <c r="F248" s="61"/>
      <c r="G248" s="60"/>
    </row>
    <row r="249" spans="1:7" x14ac:dyDescent="0.25">
      <c r="A249" s="1">
        <v>248</v>
      </c>
      <c r="B249" s="67">
        <v>42118</v>
      </c>
      <c r="C249" s="1">
        <v>254</v>
      </c>
      <c r="D249" s="4">
        <f t="shared" si="3"/>
        <v>20.744580185015099</v>
      </c>
      <c r="F249" s="61"/>
      <c r="G249" s="60"/>
    </row>
    <row r="250" spans="1:7" x14ac:dyDescent="0.25">
      <c r="A250" s="1">
        <v>249</v>
      </c>
      <c r="B250" s="67">
        <v>42117</v>
      </c>
      <c r="C250" s="1">
        <v>215</v>
      </c>
      <c r="D250" s="4">
        <f t="shared" si="3"/>
        <v>1186.4840759833351</v>
      </c>
      <c r="F250" s="61"/>
      <c r="G250" s="60"/>
    </row>
    <row r="251" spans="1:7" x14ac:dyDescent="0.25">
      <c r="A251" s="1">
        <v>250</v>
      </c>
      <c r="B251" s="67">
        <v>42116</v>
      </c>
      <c r="C251" s="1">
        <v>218</v>
      </c>
      <c r="D251" s="4">
        <f t="shared" si="3"/>
        <v>988.81180707577209</v>
      </c>
      <c r="F251" s="61"/>
      <c r="G251" s="60"/>
    </row>
    <row r="252" spans="1:7" x14ac:dyDescent="0.25">
      <c r="A252" s="1">
        <v>251</v>
      </c>
      <c r="B252" s="67">
        <v>42115</v>
      </c>
      <c r="C252" s="1">
        <v>239</v>
      </c>
      <c r="D252" s="4">
        <f t="shared" si="3"/>
        <v>109.10592472283049</v>
      </c>
      <c r="F252" s="61"/>
      <c r="G252" s="60"/>
    </row>
    <row r="253" spans="1:7" x14ac:dyDescent="0.25">
      <c r="A253" s="1">
        <v>252</v>
      </c>
      <c r="B253" s="67">
        <v>42110</v>
      </c>
      <c r="C253" s="1">
        <v>227</v>
      </c>
      <c r="D253" s="4">
        <f t="shared" si="3"/>
        <v>503.7950003530828</v>
      </c>
      <c r="F253" s="61"/>
      <c r="G253" s="60"/>
    </row>
    <row r="254" spans="1:7" x14ac:dyDescent="0.25">
      <c r="A254" s="1">
        <v>253</v>
      </c>
      <c r="B254" s="67">
        <v>42109</v>
      </c>
      <c r="C254" s="1">
        <v>223</v>
      </c>
      <c r="D254" s="4">
        <f t="shared" si="3"/>
        <v>699.35802556316696</v>
      </c>
      <c r="F254" s="61"/>
      <c r="G254" s="60"/>
    </row>
    <row r="255" spans="1:7" x14ac:dyDescent="0.25">
      <c r="A255" s="1">
        <v>254</v>
      </c>
      <c r="B255" s="67">
        <v>42108</v>
      </c>
      <c r="C255" s="1">
        <v>191</v>
      </c>
      <c r="D255" s="4">
        <f t="shared" si="3"/>
        <v>3415.8622272438397</v>
      </c>
      <c r="F255" s="61"/>
      <c r="G255" s="60"/>
    </row>
    <row r="256" spans="1:7" x14ac:dyDescent="0.25">
      <c r="A256" s="1">
        <v>255</v>
      </c>
      <c r="B256" s="67">
        <v>42107</v>
      </c>
      <c r="C256" s="1">
        <v>268</v>
      </c>
      <c r="D256" s="4">
        <f t="shared" si="3"/>
        <v>344.27399194972071</v>
      </c>
      <c r="F256" s="61"/>
      <c r="G256" s="60"/>
    </row>
    <row r="257" spans="1:7" x14ac:dyDescent="0.25">
      <c r="A257" s="1">
        <v>256</v>
      </c>
      <c r="B257" s="67">
        <v>42106</v>
      </c>
      <c r="C257" s="1">
        <v>355</v>
      </c>
      <c r="D257" s="4">
        <f t="shared" si="3"/>
        <v>11141.778193630391</v>
      </c>
      <c r="F257" s="61"/>
      <c r="G257" s="60"/>
    </row>
    <row r="258" spans="1:7" x14ac:dyDescent="0.25">
      <c r="A258" s="1">
        <v>257</v>
      </c>
      <c r="B258" s="67">
        <v>42105</v>
      </c>
      <c r="C258" s="1">
        <v>401</v>
      </c>
      <c r="D258" s="4">
        <f t="shared" ref="D258:D321" si="4">(C258-$L$2)^2</f>
        <v>22968.803403714424</v>
      </c>
      <c r="F258" s="61"/>
      <c r="G258" s="60"/>
    </row>
    <row r="259" spans="1:7" x14ac:dyDescent="0.25">
      <c r="A259" s="1">
        <v>258</v>
      </c>
      <c r="B259" s="67">
        <v>42104</v>
      </c>
      <c r="C259" s="1">
        <v>300</v>
      </c>
      <c r="D259" s="4">
        <f t="shared" si="4"/>
        <v>2555.7697902690479</v>
      </c>
      <c r="F259" s="61"/>
      <c r="G259" s="60"/>
    </row>
    <row r="260" spans="1:7" x14ac:dyDescent="0.25">
      <c r="A260" s="1">
        <v>259</v>
      </c>
      <c r="B260" s="67">
        <v>42103</v>
      </c>
      <c r="C260" s="1">
        <v>223</v>
      </c>
      <c r="D260" s="4">
        <f t="shared" si="4"/>
        <v>699.35802556316696</v>
      </c>
      <c r="F260" s="61"/>
      <c r="G260" s="60"/>
    </row>
    <row r="261" spans="1:7" x14ac:dyDescent="0.25">
      <c r="A261" s="1">
        <v>260</v>
      </c>
      <c r="B261" s="67">
        <v>42102</v>
      </c>
      <c r="C261" s="1">
        <v>186</v>
      </c>
      <c r="D261" s="4">
        <f t="shared" si="4"/>
        <v>4025.3160087564447</v>
      </c>
      <c r="F261" s="61"/>
      <c r="G261" s="60"/>
    </row>
    <row r="262" spans="1:7" x14ac:dyDescent="0.25">
      <c r="A262" s="1">
        <v>261</v>
      </c>
      <c r="B262" s="67">
        <v>42101</v>
      </c>
      <c r="C262" s="1">
        <v>301</v>
      </c>
      <c r="D262" s="4">
        <f t="shared" si="4"/>
        <v>2657.879033966527</v>
      </c>
      <c r="F262" s="61"/>
      <c r="G262" s="60"/>
    </row>
    <row r="263" spans="1:7" x14ac:dyDescent="0.25">
      <c r="A263" s="1">
        <v>262</v>
      </c>
      <c r="B263" s="67">
        <v>42100</v>
      </c>
      <c r="C263" s="1">
        <v>312</v>
      </c>
      <c r="D263" s="4">
        <f t="shared" si="4"/>
        <v>3913.0807146387956</v>
      </c>
      <c r="F263" s="61"/>
      <c r="G263" s="60"/>
    </row>
    <row r="264" spans="1:7" x14ac:dyDescent="0.25">
      <c r="A264" s="1">
        <v>263</v>
      </c>
      <c r="B264" s="67">
        <v>42099</v>
      </c>
      <c r="C264" s="1">
        <v>233</v>
      </c>
      <c r="D264" s="4">
        <f t="shared" si="4"/>
        <v>270.45046253795664</v>
      </c>
      <c r="F264" s="61"/>
      <c r="G264" s="60"/>
    </row>
    <row r="265" spans="1:7" x14ac:dyDescent="0.25">
      <c r="A265" s="1">
        <v>264</v>
      </c>
      <c r="B265" s="67">
        <v>42098</v>
      </c>
      <c r="C265" s="1">
        <v>312</v>
      </c>
      <c r="D265" s="4">
        <f t="shared" si="4"/>
        <v>3913.0807146387956</v>
      </c>
      <c r="F265" s="61"/>
      <c r="G265" s="60"/>
    </row>
    <row r="266" spans="1:7" x14ac:dyDescent="0.25">
      <c r="A266" s="1">
        <v>265</v>
      </c>
      <c r="B266" s="67">
        <v>42097</v>
      </c>
      <c r="C266" s="1">
        <v>261</v>
      </c>
      <c r="D266" s="4">
        <f t="shared" si="4"/>
        <v>133.50928606736792</v>
      </c>
      <c r="F266" s="61"/>
      <c r="G266" s="60"/>
    </row>
    <row r="267" spans="1:7" x14ac:dyDescent="0.25">
      <c r="A267" s="1">
        <v>266</v>
      </c>
      <c r="B267" s="67">
        <v>42096</v>
      </c>
      <c r="C267" s="1">
        <v>194</v>
      </c>
      <c r="D267" s="4">
        <f t="shared" si="4"/>
        <v>3074.1899583362765</v>
      </c>
      <c r="F267" s="61"/>
      <c r="G267" s="60"/>
    </row>
    <row r="268" spans="1:7" x14ac:dyDescent="0.25">
      <c r="A268" s="1">
        <v>267</v>
      </c>
      <c r="B268" s="67">
        <v>42095</v>
      </c>
      <c r="C268" s="1">
        <v>170</v>
      </c>
      <c r="D268" s="4">
        <f t="shared" si="4"/>
        <v>6311.5681095967811</v>
      </c>
      <c r="F268" s="61"/>
      <c r="G268" s="60"/>
    </row>
    <row r="269" spans="1:7" x14ac:dyDescent="0.25">
      <c r="A269" s="1">
        <v>268</v>
      </c>
      <c r="B269" s="67">
        <v>42094</v>
      </c>
      <c r="C269" s="1">
        <v>174</v>
      </c>
      <c r="D269" s="4">
        <f t="shared" si="4"/>
        <v>5692.0050843866975</v>
      </c>
      <c r="F269" s="61"/>
      <c r="G269" s="60"/>
    </row>
    <row r="270" spans="1:7" x14ac:dyDescent="0.25">
      <c r="A270" s="1">
        <v>269</v>
      </c>
      <c r="B270" s="67">
        <v>42093</v>
      </c>
      <c r="C270" s="1">
        <v>223</v>
      </c>
      <c r="D270" s="4">
        <f t="shared" si="4"/>
        <v>699.35802556316696</v>
      </c>
      <c r="F270" s="61"/>
      <c r="G270" s="60"/>
    </row>
    <row r="271" spans="1:7" x14ac:dyDescent="0.25">
      <c r="A271" s="1">
        <v>270</v>
      </c>
      <c r="B271" s="67">
        <v>42092</v>
      </c>
      <c r="C271" s="1">
        <v>276</v>
      </c>
      <c r="D271" s="4">
        <f t="shared" si="4"/>
        <v>705.14794152955255</v>
      </c>
      <c r="F271" s="61"/>
      <c r="G271" s="60"/>
    </row>
    <row r="272" spans="1:7" x14ac:dyDescent="0.25">
      <c r="A272" s="1">
        <v>271</v>
      </c>
      <c r="B272" s="67">
        <v>42091</v>
      </c>
      <c r="C272" s="1">
        <v>289</v>
      </c>
      <c r="D272" s="4">
        <f t="shared" si="4"/>
        <v>1564.5681095967791</v>
      </c>
      <c r="F272" s="61"/>
      <c r="G272" s="60"/>
    </row>
    <row r="273" spans="1:7" x14ac:dyDescent="0.25">
      <c r="A273" s="1">
        <v>272</v>
      </c>
      <c r="B273" s="67">
        <v>42090</v>
      </c>
      <c r="C273" s="1">
        <v>242</v>
      </c>
      <c r="D273" s="4">
        <f t="shared" si="4"/>
        <v>55.433655815267421</v>
      </c>
      <c r="F273" s="61"/>
      <c r="G273" s="60"/>
    </row>
    <row r="274" spans="1:7" x14ac:dyDescent="0.25">
      <c r="A274" s="1">
        <v>273</v>
      </c>
      <c r="B274" s="67">
        <v>42089</v>
      </c>
      <c r="C274" s="1">
        <v>235</v>
      </c>
      <c r="D274" s="4">
        <f t="shared" si="4"/>
        <v>208.66894993291461</v>
      </c>
      <c r="F274" s="61"/>
      <c r="G274" s="60"/>
    </row>
    <row r="275" spans="1:7" x14ac:dyDescent="0.25">
      <c r="A275" s="1">
        <v>274</v>
      </c>
      <c r="B275" s="67">
        <v>42088</v>
      </c>
      <c r="C275" s="1">
        <v>244</v>
      </c>
      <c r="D275" s="4">
        <f t="shared" si="4"/>
        <v>29.652143210225365</v>
      </c>
      <c r="F275" s="61"/>
      <c r="G275" s="60"/>
    </row>
    <row r="276" spans="1:7" x14ac:dyDescent="0.25">
      <c r="A276" s="1">
        <v>275</v>
      </c>
      <c r="B276" s="67">
        <v>42087</v>
      </c>
      <c r="C276" s="1">
        <v>226</v>
      </c>
      <c r="D276" s="4">
        <f t="shared" si="4"/>
        <v>549.68575665560388</v>
      </c>
      <c r="F276" s="61"/>
      <c r="G276" s="60"/>
    </row>
    <row r="277" spans="1:7" x14ac:dyDescent="0.25">
      <c r="A277" s="1">
        <v>276</v>
      </c>
      <c r="B277" s="67">
        <v>42086</v>
      </c>
      <c r="C277" s="1">
        <v>255</v>
      </c>
      <c r="D277" s="4">
        <f t="shared" si="4"/>
        <v>30.853823882494073</v>
      </c>
      <c r="F277" s="61"/>
      <c r="G277" s="60"/>
    </row>
    <row r="278" spans="1:7" x14ac:dyDescent="0.25">
      <c r="A278" s="1">
        <v>277</v>
      </c>
      <c r="B278" s="67">
        <v>42085</v>
      </c>
      <c r="C278" s="1">
        <v>287</v>
      </c>
      <c r="D278" s="4">
        <f t="shared" si="4"/>
        <v>1410.3496222018211</v>
      </c>
      <c r="F278" s="61"/>
      <c r="G278" s="60"/>
    </row>
    <row r="279" spans="1:7" x14ac:dyDescent="0.25">
      <c r="A279" s="1">
        <v>278</v>
      </c>
      <c r="B279" s="67">
        <v>42084</v>
      </c>
      <c r="C279" s="1">
        <v>314</v>
      </c>
      <c r="D279" s="4">
        <f t="shared" si="4"/>
        <v>4167.2992020337533</v>
      </c>
      <c r="F279" s="61"/>
      <c r="G279" s="60"/>
    </row>
    <row r="280" spans="1:7" x14ac:dyDescent="0.25">
      <c r="A280" s="1">
        <v>279</v>
      </c>
      <c r="B280" s="67">
        <v>42083</v>
      </c>
      <c r="C280" s="1">
        <v>239</v>
      </c>
      <c r="D280" s="4">
        <f t="shared" si="4"/>
        <v>109.10592472283049</v>
      </c>
      <c r="F280" s="61"/>
      <c r="G280" s="60"/>
    </row>
    <row r="281" spans="1:7" x14ac:dyDescent="0.25">
      <c r="A281" s="1">
        <v>280</v>
      </c>
      <c r="B281" s="67">
        <v>42082</v>
      </c>
      <c r="C281" s="1">
        <v>251</v>
      </c>
      <c r="D281" s="4">
        <f t="shared" si="4"/>
        <v>2.4168490925781794</v>
      </c>
      <c r="F281" s="61"/>
      <c r="G281" s="60"/>
    </row>
    <row r="282" spans="1:7" x14ac:dyDescent="0.25">
      <c r="A282" s="1">
        <v>281</v>
      </c>
      <c r="B282" s="67">
        <v>42081</v>
      </c>
      <c r="C282" s="1">
        <v>214</v>
      </c>
      <c r="D282" s="4">
        <f t="shared" si="4"/>
        <v>1256.3748322858562</v>
      </c>
      <c r="F282" s="61"/>
      <c r="G282" s="60"/>
    </row>
    <row r="283" spans="1:7" x14ac:dyDescent="0.25">
      <c r="A283" s="1">
        <v>282</v>
      </c>
      <c r="B283" s="67">
        <v>42080</v>
      </c>
      <c r="C283" s="1">
        <v>220</v>
      </c>
      <c r="D283" s="4">
        <f t="shared" si="4"/>
        <v>867.03029447073004</v>
      </c>
      <c r="F283" s="61"/>
      <c r="G283" s="60"/>
    </row>
    <row r="284" spans="1:7" x14ac:dyDescent="0.25">
      <c r="A284" s="1">
        <v>283</v>
      </c>
      <c r="B284" s="67">
        <v>42079</v>
      </c>
      <c r="C284" s="1">
        <v>356</v>
      </c>
      <c r="D284" s="4">
        <f t="shared" si="4"/>
        <v>11353.88743732787</v>
      </c>
      <c r="F284" s="61"/>
      <c r="G284" s="60"/>
    </row>
    <row r="285" spans="1:7" x14ac:dyDescent="0.25">
      <c r="A285" s="1">
        <v>284</v>
      </c>
      <c r="B285" s="67">
        <v>42078</v>
      </c>
      <c r="C285" s="1">
        <v>377</v>
      </c>
      <c r="D285" s="4">
        <f t="shared" si="4"/>
        <v>16270.181554974928</v>
      </c>
      <c r="F285" s="61"/>
      <c r="G285" s="60"/>
    </row>
    <row r="286" spans="1:7" x14ac:dyDescent="0.25">
      <c r="A286" s="1">
        <v>285</v>
      </c>
      <c r="B286" s="67">
        <v>42077</v>
      </c>
      <c r="C286" s="1">
        <v>290</v>
      </c>
      <c r="D286" s="4">
        <f t="shared" si="4"/>
        <v>1644.6773532942582</v>
      </c>
      <c r="F286" s="61"/>
      <c r="G286" s="60"/>
    </row>
    <row r="287" spans="1:7" x14ac:dyDescent="0.25">
      <c r="A287" s="1">
        <v>286</v>
      </c>
      <c r="B287" s="67">
        <v>42076</v>
      </c>
      <c r="C287" s="1">
        <v>247</v>
      </c>
      <c r="D287" s="4">
        <f t="shared" si="4"/>
        <v>5.979874302662286</v>
      </c>
      <c r="F287" s="61"/>
      <c r="G287" s="60"/>
    </row>
    <row r="288" spans="1:7" x14ac:dyDescent="0.25">
      <c r="A288" s="1">
        <v>287</v>
      </c>
      <c r="B288" s="67">
        <v>42075</v>
      </c>
      <c r="C288" s="1">
        <v>269</v>
      </c>
      <c r="D288" s="4">
        <f t="shared" si="4"/>
        <v>382.38323564719968</v>
      </c>
      <c r="F288" s="61"/>
      <c r="G288" s="60"/>
    </row>
    <row r="289" spans="1:7" x14ac:dyDescent="0.25">
      <c r="A289" s="1">
        <v>288</v>
      </c>
      <c r="B289" s="67">
        <v>42074</v>
      </c>
      <c r="C289" s="1">
        <v>219</v>
      </c>
      <c r="D289" s="4">
        <f t="shared" si="4"/>
        <v>926.92105077325107</v>
      </c>
      <c r="F289" s="61"/>
      <c r="G289" s="60"/>
    </row>
    <row r="290" spans="1:7" x14ac:dyDescent="0.25">
      <c r="A290" s="1">
        <v>289</v>
      </c>
      <c r="B290" s="67">
        <v>42073</v>
      </c>
      <c r="C290" s="1">
        <v>255</v>
      </c>
      <c r="D290" s="4">
        <f t="shared" si="4"/>
        <v>30.853823882494073</v>
      </c>
      <c r="F290" s="61"/>
      <c r="G290" s="60"/>
    </row>
    <row r="291" spans="1:7" x14ac:dyDescent="0.25">
      <c r="A291" s="1">
        <v>290</v>
      </c>
      <c r="B291" s="67">
        <v>42072</v>
      </c>
      <c r="C291" s="1">
        <v>377</v>
      </c>
      <c r="D291" s="4">
        <f t="shared" si="4"/>
        <v>16270.181554974928</v>
      </c>
      <c r="F291" s="61"/>
      <c r="G291" s="60"/>
    </row>
    <row r="292" spans="1:7" x14ac:dyDescent="0.25">
      <c r="A292" s="1">
        <v>291</v>
      </c>
      <c r="B292" s="67">
        <v>42071</v>
      </c>
      <c r="C292" s="1">
        <v>326</v>
      </c>
      <c r="D292" s="4">
        <f t="shared" si="4"/>
        <v>5860.6101264035015</v>
      </c>
      <c r="F292" s="61"/>
      <c r="G292" s="60"/>
    </row>
    <row r="293" spans="1:7" x14ac:dyDescent="0.25">
      <c r="A293" s="1">
        <v>292</v>
      </c>
      <c r="B293" s="67">
        <v>42070</v>
      </c>
      <c r="C293" s="1">
        <v>350</v>
      </c>
      <c r="D293" s="4">
        <f t="shared" si="4"/>
        <v>10111.231975142997</v>
      </c>
      <c r="F293" s="61"/>
      <c r="G293" s="60"/>
    </row>
    <row r="294" spans="1:7" x14ac:dyDescent="0.25">
      <c r="A294" s="1">
        <v>293</v>
      </c>
      <c r="B294" s="67">
        <v>42069</v>
      </c>
      <c r="C294" s="1">
        <v>229</v>
      </c>
      <c r="D294" s="4">
        <f t="shared" si="4"/>
        <v>418.01348774804075</v>
      </c>
      <c r="F294" s="61"/>
      <c r="G294" s="60"/>
    </row>
    <row r="295" spans="1:7" x14ac:dyDescent="0.25">
      <c r="A295" s="1">
        <v>294</v>
      </c>
      <c r="B295" s="67">
        <v>42068</v>
      </c>
      <c r="C295" s="1">
        <v>225</v>
      </c>
      <c r="D295" s="4">
        <f t="shared" si="4"/>
        <v>597.57651295812491</v>
      </c>
      <c r="F295" s="61"/>
      <c r="G295" s="60"/>
    </row>
    <row r="296" spans="1:7" x14ac:dyDescent="0.25">
      <c r="A296" s="1">
        <v>295</v>
      </c>
      <c r="B296" s="67">
        <v>42067</v>
      </c>
      <c r="C296" s="1">
        <v>194</v>
      </c>
      <c r="D296" s="4">
        <f t="shared" si="4"/>
        <v>3074.1899583362765</v>
      </c>
      <c r="F296" s="61"/>
      <c r="G296" s="60"/>
    </row>
    <row r="297" spans="1:7" x14ac:dyDescent="0.25">
      <c r="A297" s="1">
        <v>296</v>
      </c>
      <c r="B297" s="67">
        <v>42066</v>
      </c>
      <c r="C297" s="1">
        <v>181</v>
      </c>
      <c r="D297" s="4">
        <f t="shared" si="4"/>
        <v>4684.7697902690497</v>
      </c>
      <c r="F297" s="61"/>
      <c r="G297" s="60"/>
    </row>
    <row r="298" spans="1:7" x14ac:dyDescent="0.25">
      <c r="A298" s="1">
        <v>297</v>
      </c>
      <c r="B298" s="67">
        <v>42065</v>
      </c>
      <c r="C298" s="1">
        <v>226</v>
      </c>
      <c r="D298" s="4">
        <f t="shared" si="4"/>
        <v>549.68575665560388</v>
      </c>
      <c r="F298" s="61"/>
      <c r="G298" s="60"/>
    </row>
    <row r="299" spans="1:7" x14ac:dyDescent="0.25">
      <c r="A299" s="1">
        <v>298</v>
      </c>
      <c r="B299" s="67">
        <v>42064</v>
      </c>
      <c r="C299" s="1">
        <v>285</v>
      </c>
      <c r="D299" s="4">
        <f t="shared" si="4"/>
        <v>1264.1311348068632</v>
      </c>
      <c r="F299" s="61"/>
      <c r="G299" s="60"/>
    </row>
    <row r="300" spans="1:7" x14ac:dyDescent="0.25">
      <c r="A300" s="1">
        <v>299</v>
      </c>
      <c r="B300" s="67">
        <v>42063</v>
      </c>
      <c r="C300" s="1">
        <v>355</v>
      </c>
      <c r="D300" s="4">
        <f t="shared" si="4"/>
        <v>11141.778193630391</v>
      </c>
      <c r="F300" s="61"/>
      <c r="G300" s="60"/>
    </row>
    <row r="301" spans="1:7" x14ac:dyDescent="0.25">
      <c r="A301" s="1">
        <v>300</v>
      </c>
      <c r="B301" s="67">
        <v>42062</v>
      </c>
      <c r="C301" s="1">
        <v>448</v>
      </c>
      <c r="D301" s="4">
        <f t="shared" si="4"/>
        <v>39423.937857495934</v>
      </c>
      <c r="F301" s="61"/>
      <c r="G301" s="60"/>
    </row>
    <row r="302" spans="1:7" x14ac:dyDescent="0.25">
      <c r="A302" s="1">
        <v>301</v>
      </c>
      <c r="B302" s="67">
        <v>42061</v>
      </c>
      <c r="C302" s="1">
        <v>226</v>
      </c>
      <c r="D302" s="4">
        <f t="shared" si="4"/>
        <v>549.68575665560388</v>
      </c>
      <c r="F302" s="61"/>
      <c r="G302" s="60"/>
    </row>
    <row r="303" spans="1:7" x14ac:dyDescent="0.25">
      <c r="A303" s="1">
        <v>302</v>
      </c>
      <c r="B303" s="67">
        <v>42060</v>
      </c>
      <c r="C303" s="1">
        <v>213</v>
      </c>
      <c r="D303" s="4">
        <f t="shared" si="4"/>
        <v>1328.2655885883771</v>
      </c>
      <c r="F303" s="61"/>
      <c r="G303" s="60"/>
    </row>
    <row r="304" spans="1:7" x14ac:dyDescent="0.25">
      <c r="A304" s="1">
        <v>303</v>
      </c>
      <c r="B304" s="67">
        <v>42059</v>
      </c>
      <c r="C304" s="1">
        <v>189</v>
      </c>
      <c r="D304" s="4">
        <f t="shared" si="4"/>
        <v>3653.643739848882</v>
      </c>
      <c r="F304" s="61"/>
      <c r="G304" s="60"/>
    </row>
    <row r="305" spans="1:7" x14ac:dyDescent="0.25">
      <c r="A305" s="1">
        <v>304</v>
      </c>
      <c r="B305" s="67">
        <v>42058</v>
      </c>
      <c r="C305" s="1">
        <v>265</v>
      </c>
      <c r="D305" s="4">
        <f t="shared" si="4"/>
        <v>241.94626085728382</v>
      </c>
      <c r="F305" s="61"/>
      <c r="G305" s="60"/>
    </row>
    <row r="306" spans="1:7" x14ac:dyDescent="0.25">
      <c r="A306" s="1">
        <v>305</v>
      </c>
      <c r="B306" s="67">
        <v>42057</v>
      </c>
      <c r="C306" s="1">
        <v>301</v>
      </c>
      <c r="D306" s="4">
        <f t="shared" si="4"/>
        <v>2657.879033966527</v>
      </c>
      <c r="F306" s="61"/>
      <c r="G306" s="60"/>
    </row>
    <row r="307" spans="1:7" x14ac:dyDescent="0.25">
      <c r="A307" s="1">
        <v>306</v>
      </c>
      <c r="B307" s="67">
        <v>42056</v>
      </c>
      <c r="C307" s="1">
        <v>272</v>
      </c>
      <c r="D307" s="4">
        <f t="shared" si="4"/>
        <v>508.7109667396366</v>
      </c>
      <c r="F307" s="61"/>
      <c r="G307" s="60"/>
    </row>
    <row r="308" spans="1:7" x14ac:dyDescent="0.25">
      <c r="A308" s="1">
        <v>307</v>
      </c>
      <c r="B308" s="67">
        <v>42055</v>
      </c>
      <c r="C308" s="1">
        <v>214</v>
      </c>
      <c r="D308" s="4">
        <f t="shared" si="4"/>
        <v>1256.3748322858562</v>
      </c>
      <c r="F308" s="61"/>
      <c r="G308" s="60"/>
    </row>
    <row r="309" spans="1:7" x14ac:dyDescent="0.25">
      <c r="A309" s="1">
        <v>308</v>
      </c>
      <c r="B309" s="67">
        <v>42054</v>
      </c>
      <c r="C309" s="1">
        <v>157</v>
      </c>
      <c r="D309" s="4">
        <f t="shared" si="4"/>
        <v>8546.1479415295544</v>
      </c>
      <c r="F309" s="61"/>
      <c r="G309" s="60"/>
    </row>
    <row r="310" spans="1:7" x14ac:dyDescent="0.25">
      <c r="A310" s="1">
        <v>309</v>
      </c>
      <c r="B310" s="67">
        <v>42053</v>
      </c>
      <c r="C310" s="1">
        <v>242</v>
      </c>
      <c r="D310" s="4">
        <f t="shared" si="4"/>
        <v>55.433655815267421</v>
      </c>
      <c r="F310" s="61"/>
      <c r="G310" s="60"/>
    </row>
    <row r="311" spans="1:7" x14ac:dyDescent="0.25">
      <c r="A311" s="1">
        <v>310</v>
      </c>
      <c r="B311" s="67">
        <v>42052</v>
      </c>
      <c r="C311" s="1">
        <v>195</v>
      </c>
      <c r="D311" s="4">
        <f t="shared" si="4"/>
        <v>2964.2992020337556</v>
      </c>
      <c r="F311" s="61"/>
      <c r="G311" s="60"/>
    </row>
    <row r="312" spans="1:7" x14ac:dyDescent="0.25">
      <c r="A312" s="1">
        <v>311</v>
      </c>
      <c r="B312" s="67">
        <v>42051</v>
      </c>
      <c r="C312" s="1">
        <v>204</v>
      </c>
      <c r="D312" s="4">
        <f t="shared" si="4"/>
        <v>2065.2823953110665</v>
      </c>
      <c r="F312" s="61"/>
      <c r="G312" s="60"/>
    </row>
    <row r="313" spans="1:7" x14ac:dyDescent="0.25">
      <c r="A313" s="1">
        <v>312</v>
      </c>
      <c r="B313" s="67">
        <v>42050</v>
      </c>
      <c r="C313" s="1">
        <v>298</v>
      </c>
      <c r="D313" s="4">
        <f t="shared" si="4"/>
        <v>2357.5513028740897</v>
      </c>
      <c r="F313" s="61"/>
      <c r="G313" s="60"/>
    </row>
    <row r="314" spans="1:7" x14ac:dyDescent="0.25">
      <c r="A314" s="1">
        <v>313</v>
      </c>
      <c r="B314" s="67">
        <v>42049</v>
      </c>
      <c r="C314" s="1">
        <v>280</v>
      </c>
      <c r="D314" s="4">
        <f t="shared" si="4"/>
        <v>933.58491631946845</v>
      </c>
      <c r="F314" s="61"/>
      <c r="G314" s="60"/>
    </row>
    <row r="315" spans="1:7" x14ac:dyDescent="0.25">
      <c r="A315" s="1">
        <v>314</v>
      </c>
      <c r="B315" s="67">
        <v>42048</v>
      </c>
      <c r="C315" s="1">
        <v>213</v>
      </c>
      <c r="D315" s="4">
        <f t="shared" si="4"/>
        <v>1328.2655885883771</v>
      </c>
      <c r="F315" s="61"/>
      <c r="G315" s="60"/>
    </row>
    <row r="316" spans="1:7" x14ac:dyDescent="0.25">
      <c r="A316" s="1">
        <v>315</v>
      </c>
      <c r="B316" s="67">
        <v>42047</v>
      </c>
      <c r="C316" s="1">
        <v>194</v>
      </c>
      <c r="D316" s="4">
        <f t="shared" si="4"/>
        <v>3074.1899583362765</v>
      </c>
      <c r="F316" s="61"/>
      <c r="G316" s="60"/>
    </row>
    <row r="317" spans="1:7" x14ac:dyDescent="0.25">
      <c r="A317" s="1">
        <v>316</v>
      </c>
      <c r="B317" s="67">
        <v>42046</v>
      </c>
      <c r="C317" s="1">
        <v>220</v>
      </c>
      <c r="D317" s="4">
        <f t="shared" si="4"/>
        <v>867.03029447073004</v>
      </c>
      <c r="F317" s="61"/>
      <c r="G317" s="60"/>
    </row>
    <row r="318" spans="1:7" x14ac:dyDescent="0.25">
      <c r="A318" s="1">
        <v>317</v>
      </c>
      <c r="B318" s="67">
        <v>42045</v>
      </c>
      <c r="C318" s="1">
        <v>165</v>
      </c>
      <c r="D318" s="4">
        <f t="shared" si="4"/>
        <v>7131.0218911093862</v>
      </c>
      <c r="F318" s="61"/>
      <c r="G318" s="60"/>
    </row>
    <row r="319" spans="1:7" x14ac:dyDescent="0.25">
      <c r="A319" s="1">
        <v>318</v>
      </c>
      <c r="B319" s="67">
        <v>42044</v>
      </c>
      <c r="C319" s="1">
        <v>168</v>
      </c>
      <c r="D319" s="4">
        <f t="shared" si="4"/>
        <v>6633.349622201823</v>
      </c>
      <c r="F319" s="61"/>
      <c r="G319" s="60"/>
    </row>
    <row r="320" spans="1:7" x14ac:dyDescent="0.25">
      <c r="A320" s="1">
        <v>319</v>
      </c>
      <c r="B320" s="67">
        <v>42043</v>
      </c>
      <c r="C320" s="1">
        <v>223</v>
      </c>
      <c r="D320" s="4">
        <f t="shared" si="4"/>
        <v>699.35802556316696</v>
      </c>
      <c r="F320" s="61"/>
      <c r="G320" s="60"/>
    </row>
    <row r="321" spans="1:7" x14ac:dyDescent="0.25">
      <c r="A321" s="1">
        <v>320</v>
      </c>
      <c r="B321" s="67">
        <v>42042</v>
      </c>
      <c r="C321" s="1">
        <v>276</v>
      </c>
      <c r="D321" s="4">
        <f t="shared" si="4"/>
        <v>705.14794152955255</v>
      </c>
      <c r="F321" s="61"/>
      <c r="G321" s="60"/>
    </row>
    <row r="322" spans="1:7" x14ac:dyDescent="0.25">
      <c r="A322" s="1">
        <v>321</v>
      </c>
      <c r="B322" s="67">
        <v>42041</v>
      </c>
      <c r="C322" s="1">
        <v>196</v>
      </c>
      <c r="D322" s="4">
        <f t="shared" ref="D322:D358" si="5">(C322-$L$2)^2</f>
        <v>2856.4084457312347</v>
      </c>
      <c r="F322" s="61"/>
      <c r="G322" s="60"/>
    </row>
    <row r="323" spans="1:7" x14ac:dyDescent="0.25">
      <c r="A323" s="1">
        <v>322</v>
      </c>
      <c r="B323" s="67">
        <v>42040</v>
      </c>
      <c r="C323" s="1">
        <v>165</v>
      </c>
      <c r="D323" s="4">
        <f t="shared" si="5"/>
        <v>7131.0218911093862</v>
      </c>
      <c r="F323" s="61"/>
      <c r="G323" s="60"/>
    </row>
    <row r="324" spans="1:7" x14ac:dyDescent="0.25">
      <c r="A324" s="1">
        <v>323</v>
      </c>
      <c r="B324" s="67">
        <v>42039</v>
      </c>
      <c r="C324" s="1">
        <v>168</v>
      </c>
      <c r="D324" s="4">
        <f t="shared" si="5"/>
        <v>6633.349622201823</v>
      </c>
      <c r="F324" s="61"/>
      <c r="G324" s="60"/>
    </row>
    <row r="325" spans="1:7" x14ac:dyDescent="0.25">
      <c r="A325" s="1">
        <v>324</v>
      </c>
      <c r="B325" s="67">
        <v>42038</v>
      </c>
      <c r="C325" s="1">
        <v>153</v>
      </c>
      <c r="D325" s="4">
        <f t="shared" si="5"/>
        <v>9301.710966739638</v>
      </c>
      <c r="F325" s="61"/>
      <c r="G325" s="60"/>
    </row>
    <row r="326" spans="1:7" x14ac:dyDescent="0.25">
      <c r="A326" s="1">
        <v>325</v>
      </c>
      <c r="B326" s="67">
        <v>42037</v>
      </c>
      <c r="C326" s="1">
        <v>194</v>
      </c>
      <c r="D326" s="4">
        <f t="shared" si="5"/>
        <v>3074.1899583362765</v>
      </c>
      <c r="F326" s="61"/>
      <c r="G326" s="60"/>
    </row>
    <row r="327" spans="1:7" x14ac:dyDescent="0.25">
      <c r="A327" s="1">
        <v>326</v>
      </c>
      <c r="B327" s="67">
        <v>42036</v>
      </c>
      <c r="C327" s="1">
        <v>268</v>
      </c>
      <c r="D327" s="4">
        <f t="shared" si="5"/>
        <v>344.27399194972071</v>
      </c>
      <c r="F327" s="61"/>
      <c r="G327" s="60"/>
    </row>
    <row r="328" spans="1:7" x14ac:dyDescent="0.25">
      <c r="A328" s="1">
        <v>327</v>
      </c>
      <c r="B328" s="67">
        <v>42035</v>
      </c>
      <c r="C328" s="1">
        <v>243</v>
      </c>
      <c r="D328" s="4">
        <f t="shared" si="5"/>
        <v>41.542899512746395</v>
      </c>
      <c r="F328" s="61"/>
      <c r="G328" s="60"/>
    </row>
    <row r="329" spans="1:7" x14ac:dyDescent="0.25">
      <c r="A329" s="1">
        <v>328</v>
      </c>
      <c r="B329" s="67">
        <v>42034</v>
      </c>
      <c r="C329" s="1">
        <v>165</v>
      </c>
      <c r="D329" s="4">
        <f t="shared" si="5"/>
        <v>7131.0218911093862</v>
      </c>
      <c r="F329" s="61"/>
      <c r="G329" s="60"/>
    </row>
    <row r="330" spans="1:7" x14ac:dyDescent="0.25">
      <c r="A330" s="1">
        <v>329</v>
      </c>
      <c r="B330" s="67">
        <v>42033</v>
      </c>
      <c r="C330" s="1">
        <v>187</v>
      </c>
      <c r="D330" s="4">
        <f t="shared" si="5"/>
        <v>3899.4252524539238</v>
      </c>
      <c r="F330" s="61"/>
      <c r="G330" s="60"/>
    </row>
    <row r="331" spans="1:7" x14ac:dyDescent="0.25">
      <c r="A331" s="1">
        <v>330</v>
      </c>
      <c r="B331" s="67">
        <v>42032</v>
      </c>
      <c r="C331" s="1">
        <v>163</v>
      </c>
      <c r="D331" s="4">
        <f t="shared" si="5"/>
        <v>7472.8034037144289</v>
      </c>
      <c r="F331" s="61"/>
      <c r="G331" s="60"/>
    </row>
    <row r="332" spans="1:7" x14ac:dyDescent="0.25">
      <c r="A332" s="1">
        <v>331</v>
      </c>
      <c r="B332" s="67">
        <v>42031</v>
      </c>
      <c r="C332" s="1">
        <v>151</v>
      </c>
      <c r="D332" s="4">
        <f t="shared" si="5"/>
        <v>9691.4924793446808</v>
      </c>
      <c r="F332" s="61"/>
      <c r="G332" s="60"/>
    </row>
    <row r="333" spans="1:7" x14ac:dyDescent="0.25">
      <c r="A333" s="1">
        <v>332</v>
      </c>
      <c r="B333" s="67">
        <v>42030</v>
      </c>
      <c r="C333" s="1">
        <v>231</v>
      </c>
      <c r="D333" s="4">
        <f t="shared" si="5"/>
        <v>340.23197514299869</v>
      </c>
      <c r="F333" s="61"/>
      <c r="G333" s="60"/>
    </row>
    <row r="334" spans="1:7" x14ac:dyDescent="0.25">
      <c r="A334" s="1">
        <v>333</v>
      </c>
      <c r="B334" s="67">
        <v>42029</v>
      </c>
      <c r="C334" s="1">
        <v>254</v>
      </c>
      <c r="D334" s="4">
        <f t="shared" si="5"/>
        <v>20.744580185015099</v>
      </c>
      <c r="F334" s="61"/>
      <c r="G334" s="60"/>
    </row>
    <row r="335" spans="1:7" x14ac:dyDescent="0.25">
      <c r="A335" s="1">
        <v>334</v>
      </c>
      <c r="B335" s="67">
        <v>42028</v>
      </c>
      <c r="C335" s="1">
        <v>259</v>
      </c>
      <c r="D335" s="4">
        <f t="shared" si="5"/>
        <v>91.290798672409963</v>
      </c>
      <c r="F335" s="61"/>
      <c r="G335" s="60"/>
    </row>
    <row r="336" spans="1:7" x14ac:dyDescent="0.25">
      <c r="A336" s="1">
        <v>335</v>
      </c>
      <c r="B336" s="67">
        <v>42027</v>
      </c>
      <c r="C336" s="1">
        <v>209</v>
      </c>
      <c r="D336" s="4">
        <f t="shared" si="5"/>
        <v>1635.8286137984612</v>
      </c>
      <c r="F336" s="61"/>
      <c r="G336" s="60"/>
    </row>
    <row r="337" spans="1:7" x14ac:dyDescent="0.25">
      <c r="A337" s="1">
        <v>336</v>
      </c>
      <c r="B337" s="67">
        <v>42026</v>
      </c>
      <c r="C337" s="1">
        <v>191</v>
      </c>
      <c r="D337" s="4">
        <f t="shared" si="5"/>
        <v>3415.8622272438397</v>
      </c>
      <c r="F337" s="61"/>
      <c r="G337" s="60"/>
    </row>
    <row r="338" spans="1:7" x14ac:dyDescent="0.25">
      <c r="A338" s="1">
        <v>337</v>
      </c>
      <c r="B338" s="67">
        <v>42025</v>
      </c>
      <c r="C338" s="1">
        <v>195</v>
      </c>
      <c r="D338" s="4">
        <f t="shared" si="5"/>
        <v>2964.2992020337556</v>
      </c>
      <c r="F338" s="61"/>
      <c r="G338" s="60"/>
    </row>
    <row r="339" spans="1:7" x14ac:dyDescent="0.25">
      <c r="A339" s="1">
        <v>338</v>
      </c>
      <c r="B339" s="67">
        <v>42024</v>
      </c>
      <c r="C339" s="1">
        <v>174</v>
      </c>
      <c r="D339" s="4">
        <f t="shared" si="5"/>
        <v>5692.0050843866975</v>
      </c>
      <c r="F339" s="61"/>
      <c r="G339" s="60"/>
    </row>
    <row r="340" spans="1:7" x14ac:dyDescent="0.25">
      <c r="A340" s="1">
        <v>339</v>
      </c>
      <c r="B340" s="67">
        <v>42023</v>
      </c>
      <c r="C340" s="1">
        <v>199</v>
      </c>
      <c r="D340" s="4">
        <f t="shared" si="5"/>
        <v>2544.7361768236715</v>
      </c>
      <c r="F340" s="61"/>
      <c r="G340" s="60"/>
    </row>
    <row r="341" spans="1:7" x14ac:dyDescent="0.25">
      <c r="A341" s="1">
        <v>340</v>
      </c>
      <c r="B341" s="67">
        <v>42022</v>
      </c>
      <c r="C341" s="1">
        <v>300</v>
      </c>
      <c r="D341" s="4">
        <f t="shared" si="5"/>
        <v>2555.7697902690479</v>
      </c>
      <c r="F341" s="61"/>
      <c r="G341" s="60"/>
    </row>
    <row r="342" spans="1:7" x14ac:dyDescent="0.25">
      <c r="A342" s="1">
        <v>341</v>
      </c>
      <c r="B342" s="67">
        <v>42021</v>
      </c>
      <c r="C342" s="1">
        <v>307</v>
      </c>
      <c r="D342" s="4">
        <f t="shared" si="5"/>
        <v>3312.5344961514006</v>
      </c>
      <c r="F342" s="61"/>
      <c r="G342" s="60"/>
    </row>
    <row r="343" spans="1:7" x14ac:dyDescent="0.25">
      <c r="A343" s="1">
        <v>342</v>
      </c>
      <c r="B343" s="67">
        <v>42020</v>
      </c>
      <c r="C343" s="1">
        <v>202</v>
      </c>
      <c r="D343" s="4">
        <f t="shared" si="5"/>
        <v>2251.0639079161083</v>
      </c>
      <c r="F343" s="61"/>
      <c r="G343" s="60"/>
    </row>
    <row r="344" spans="1:7" x14ac:dyDescent="0.25">
      <c r="A344" s="1">
        <v>343</v>
      </c>
      <c r="B344" s="67">
        <v>42019</v>
      </c>
      <c r="C344" s="1">
        <v>208</v>
      </c>
      <c r="D344" s="4">
        <f t="shared" si="5"/>
        <v>1717.7193701009824</v>
      </c>
      <c r="F344" s="61"/>
      <c r="G344" s="60"/>
    </row>
    <row r="345" spans="1:7" x14ac:dyDescent="0.25">
      <c r="A345" s="1">
        <v>344</v>
      </c>
      <c r="B345" s="67">
        <v>42018</v>
      </c>
      <c r="C345" s="1">
        <v>209</v>
      </c>
      <c r="D345" s="4">
        <f t="shared" si="5"/>
        <v>1635.8286137984612</v>
      </c>
      <c r="F345" s="61"/>
      <c r="G345" s="60"/>
    </row>
    <row r="346" spans="1:7" x14ac:dyDescent="0.25">
      <c r="A346" s="1">
        <v>345</v>
      </c>
      <c r="B346" s="67">
        <v>42017</v>
      </c>
      <c r="C346" s="1">
        <v>162</v>
      </c>
      <c r="D346" s="4">
        <f t="shared" si="5"/>
        <v>7646.6941600169494</v>
      </c>
      <c r="F346" s="61"/>
      <c r="G346" s="60"/>
    </row>
    <row r="347" spans="1:7" x14ac:dyDescent="0.25">
      <c r="A347" s="1">
        <v>346</v>
      </c>
      <c r="B347" s="67">
        <v>42016</v>
      </c>
      <c r="C347" s="1">
        <v>192</v>
      </c>
      <c r="D347" s="4">
        <f t="shared" si="5"/>
        <v>3299.9714709413188</v>
      </c>
      <c r="F347" s="61"/>
      <c r="G347" s="60"/>
    </row>
    <row r="348" spans="1:7" x14ac:dyDescent="0.25">
      <c r="A348" s="1">
        <v>347</v>
      </c>
      <c r="B348" s="67">
        <v>42015</v>
      </c>
      <c r="C348" s="1">
        <v>261</v>
      </c>
      <c r="D348" s="4">
        <f t="shared" si="5"/>
        <v>133.50928606736792</v>
      </c>
      <c r="F348" s="61"/>
      <c r="G348" s="60"/>
    </row>
    <row r="349" spans="1:7" x14ac:dyDescent="0.25">
      <c r="A349" s="1">
        <v>348</v>
      </c>
      <c r="B349" s="67">
        <v>42014</v>
      </c>
      <c r="C349" s="1">
        <v>232</v>
      </c>
      <c r="D349" s="4">
        <f t="shared" si="5"/>
        <v>304.34121884047767</v>
      </c>
      <c r="F349" s="61"/>
      <c r="G349" s="60"/>
    </row>
    <row r="350" spans="1:7" x14ac:dyDescent="0.25">
      <c r="A350" s="1">
        <v>349</v>
      </c>
      <c r="B350" s="67">
        <v>42013</v>
      </c>
      <c r="C350" s="1">
        <v>149</v>
      </c>
      <c r="D350" s="4">
        <f t="shared" si="5"/>
        <v>10089.273991949723</v>
      </c>
      <c r="F350" s="61"/>
      <c r="G350" s="60"/>
    </row>
    <row r="351" spans="1:7" x14ac:dyDescent="0.25">
      <c r="A351" s="1">
        <v>350</v>
      </c>
      <c r="B351" s="67">
        <v>42012</v>
      </c>
      <c r="C351" s="1">
        <v>116</v>
      </c>
      <c r="D351" s="4">
        <f t="shared" si="5"/>
        <v>17807.668949932915</v>
      </c>
      <c r="F351" s="61"/>
      <c r="G351" s="60"/>
    </row>
    <row r="352" spans="1:7" x14ac:dyDescent="0.25">
      <c r="A352" s="1">
        <v>351</v>
      </c>
      <c r="B352" s="67">
        <v>42011</v>
      </c>
      <c r="C352" s="1">
        <v>134</v>
      </c>
      <c r="D352" s="4">
        <f t="shared" si="5"/>
        <v>13327.635336487538</v>
      </c>
      <c r="F352" s="61"/>
      <c r="G352" s="60"/>
    </row>
    <row r="353" spans="1:7" x14ac:dyDescent="0.25">
      <c r="A353" s="1">
        <v>352</v>
      </c>
      <c r="B353" s="67">
        <v>42010</v>
      </c>
      <c r="C353" s="1">
        <v>159</v>
      </c>
      <c r="D353" s="4">
        <f t="shared" si="5"/>
        <v>8180.3664289245125</v>
      </c>
      <c r="F353" s="61"/>
      <c r="G353" s="60"/>
    </row>
    <row r="354" spans="1:7" x14ac:dyDescent="0.25">
      <c r="A354" s="1">
        <v>353</v>
      </c>
      <c r="B354" s="67">
        <v>42009</v>
      </c>
      <c r="C354" s="1">
        <v>123</v>
      </c>
      <c r="D354" s="4">
        <f t="shared" si="5"/>
        <v>15988.43365581527</v>
      </c>
      <c r="F354" s="61"/>
      <c r="G354" s="60"/>
    </row>
    <row r="355" spans="1:7" x14ac:dyDescent="0.25">
      <c r="A355" s="1">
        <v>354</v>
      </c>
      <c r="B355" s="67">
        <v>42008</v>
      </c>
      <c r="C355" s="1">
        <v>175</v>
      </c>
      <c r="D355" s="4">
        <f t="shared" si="5"/>
        <v>5542.1143280841761</v>
      </c>
      <c r="F355" s="61"/>
      <c r="G355" s="60"/>
    </row>
    <row r="356" spans="1:7" x14ac:dyDescent="0.25">
      <c r="A356" s="1">
        <v>355</v>
      </c>
      <c r="B356" s="67">
        <v>42007</v>
      </c>
      <c r="C356" s="1">
        <v>201</v>
      </c>
      <c r="D356" s="4">
        <f t="shared" si="5"/>
        <v>2346.9546642186297</v>
      </c>
      <c r="F356" s="61"/>
      <c r="G356" s="60"/>
    </row>
    <row r="357" spans="1:7" x14ac:dyDescent="0.25">
      <c r="A357" s="1">
        <v>356</v>
      </c>
      <c r="B357" s="67">
        <v>42006</v>
      </c>
      <c r="C357" s="1">
        <v>171</v>
      </c>
      <c r="D357" s="4">
        <f t="shared" si="5"/>
        <v>6153.6773532942607</v>
      </c>
      <c r="F357" s="61"/>
      <c r="G357" s="60"/>
    </row>
    <row r="358" spans="1:7" x14ac:dyDescent="0.25">
      <c r="A358" s="1">
        <v>357</v>
      </c>
      <c r="B358" s="67">
        <v>42005</v>
      </c>
      <c r="C358" s="1">
        <v>379</v>
      </c>
      <c r="D358" s="4">
        <f t="shared" si="5"/>
        <v>16784.400042369885</v>
      </c>
      <c r="F358" s="61"/>
      <c r="G358" s="60"/>
    </row>
    <row r="359" spans="1:7" x14ac:dyDescent="0.25">
      <c r="F359" s="61"/>
      <c r="G359" s="60"/>
    </row>
    <row r="360" spans="1:7" x14ac:dyDescent="0.25">
      <c r="F360" s="61"/>
      <c r="G360" s="60"/>
    </row>
    <row r="361" spans="1:7" x14ac:dyDescent="0.25">
      <c r="F361" s="61"/>
      <c r="G361" s="60"/>
    </row>
    <row r="362" spans="1:7" x14ac:dyDescent="0.25">
      <c r="F362" s="61"/>
      <c r="G362" s="60"/>
    </row>
    <row r="363" spans="1:7" x14ac:dyDescent="0.25">
      <c r="F363" s="61"/>
      <c r="G363" s="60"/>
    </row>
    <row r="364" spans="1:7" x14ac:dyDescent="0.25">
      <c r="F364" s="61"/>
      <c r="G364" s="60"/>
    </row>
    <row r="365" spans="1:7" x14ac:dyDescent="0.25">
      <c r="F365" s="61"/>
      <c r="G365" s="60"/>
    </row>
    <row r="366" spans="1:7" x14ac:dyDescent="0.25">
      <c r="F366" s="61"/>
      <c r="G366" s="60"/>
    </row>
    <row r="367" spans="1:7" x14ac:dyDescent="0.25">
      <c r="F367" s="61"/>
      <c r="G367" s="60"/>
    </row>
    <row r="368" spans="1:7" x14ac:dyDescent="0.25">
      <c r="F368" s="61"/>
      <c r="G368" s="60"/>
    </row>
    <row r="369" spans="6:7" x14ac:dyDescent="0.25">
      <c r="F369" s="61"/>
      <c r="G369" s="60"/>
    </row>
    <row r="370" spans="6:7" x14ac:dyDescent="0.25">
      <c r="F370" s="61"/>
      <c r="G370" s="60"/>
    </row>
    <row r="371" spans="6:7" x14ac:dyDescent="0.25">
      <c r="F371" s="61"/>
      <c r="G371" s="60"/>
    </row>
    <row r="372" spans="6:7" x14ac:dyDescent="0.25">
      <c r="F372" s="61"/>
      <c r="G372" s="60"/>
    </row>
    <row r="373" spans="6:7" x14ac:dyDescent="0.25">
      <c r="F373" s="61"/>
      <c r="G373" s="60"/>
    </row>
    <row r="374" spans="6:7" x14ac:dyDescent="0.25">
      <c r="F374" s="61"/>
      <c r="G374" s="60"/>
    </row>
    <row r="375" spans="6:7" x14ac:dyDescent="0.25">
      <c r="F375" s="61"/>
      <c r="G375" s="60"/>
    </row>
    <row r="376" spans="6:7" x14ac:dyDescent="0.25">
      <c r="F376" s="61"/>
      <c r="G376" s="60"/>
    </row>
    <row r="377" spans="6:7" x14ac:dyDescent="0.25">
      <c r="F377" s="61"/>
      <c r="G377" s="60"/>
    </row>
    <row r="378" spans="6:7" x14ac:dyDescent="0.25">
      <c r="F378" s="61"/>
      <c r="G378" s="60"/>
    </row>
    <row r="379" spans="6:7" x14ac:dyDescent="0.25">
      <c r="F379" s="61"/>
      <c r="G379" s="60"/>
    </row>
    <row r="380" spans="6:7" x14ac:dyDescent="0.25">
      <c r="F380" s="61"/>
      <c r="G380" s="60"/>
    </row>
    <row r="381" spans="6:7" x14ac:dyDescent="0.25">
      <c r="F381" s="61"/>
      <c r="G381" s="60"/>
    </row>
    <row r="382" spans="6:7" x14ac:dyDescent="0.25">
      <c r="F382" s="61"/>
      <c r="G382" s="60"/>
    </row>
    <row r="383" spans="6:7" x14ac:dyDescent="0.25">
      <c r="F383" s="61"/>
      <c r="G383" s="60"/>
    </row>
    <row r="384" spans="6:7" x14ac:dyDescent="0.25">
      <c r="F384" s="61"/>
      <c r="G384" s="60"/>
    </row>
    <row r="385" spans="6:7" x14ac:dyDescent="0.25">
      <c r="F385" s="61"/>
      <c r="G385" s="60"/>
    </row>
    <row r="386" spans="6:7" x14ac:dyDescent="0.25">
      <c r="F386" s="61"/>
      <c r="G386" s="60"/>
    </row>
    <row r="387" spans="6:7" x14ac:dyDescent="0.25">
      <c r="F387" s="61"/>
      <c r="G387" s="60"/>
    </row>
    <row r="388" spans="6:7" x14ac:dyDescent="0.25">
      <c r="F388" s="61"/>
      <c r="G388" s="60"/>
    </row>
    <row r="389" spans="6:7" x14ac:dyDescent="0.25">
      <c r="F389" s="61"/>
      <c r="G389" s="60"/>
    </row>
    <row r="390" spans="6:7" x14ac:dyDescent="0.25">
      <c r="F390" s="61"/>
      <c r="G390" s="60"/>
    </row>
    <row r="391" spans="6:7" x14ac:dyDescent="0.25">
      <c r="F391" s="61"/>
      <c r="G391" s="60"/>
    </row>
    <row r="392" spans="6:7" x14ac:dyDescent="0.25">
      <c r="F392" s="61"/>
      <c r="G392" s="60"/>
    </row>
    <row r="393" spans="6:7" x14ac:dyDescent="0.25">
      <c r="F393" s="61"/>
      <c r="G393" s="60"/>
    </row>
    <row r="394" spans="6:7" x14ac:dyDescent="0.25">
      <c r="F394" s="61"/>
      <c r="G394" s="60"/>
    </row>
    <row r="395" spans="6:7" x14ac:dyDescent="0.25">
      <c r="F395" s="26"/>
      <c r="G395" s="60"/>
    </row>
  </sheetData>
  <pageMargins left="0.7" right="0.7" top="0.75" bottom="0.75" header="0.3" footer="0.3"/>
  <pageSetup paperSize="9"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8"/>
  <sheetViews>
    <sheetView workbookViewId="0">
      <selection activeCell="G11" sqref="G11"/>
    </sheetView>
  </sheetViews>
  <sheetFormatPr defaultColWidth="8.85546875" defaultRowHeight="15" x14ac:dyDescent="0.25"/>
  <cols>
    <col min="1" max="1" width="4" bestFit="1" customWidth="1"/>
    <col min="2" max="2" width="10.140625" bestFit="1" customWidth="1"/>
    <col min="3" max="3" width="29.42578125" bestFit="1" customWidth="1"/>
    <col min="4" max="4" width="9.85546875" bestFit="1" customWidth="1"/>
    <col min="6" max="6" width="14.28515625" bestFit="1" customWidth="1"/>
    <col min="7" max="7" width="18.5703125" customWidth="1"/>
    <col min="14" max="14" width="14.28515625" customWidth="1"/>
    <col min="15" max="15" width="40.42578125" customWidth="1"/>
  </cols>
  <sheetData>
    <row r="1" spans="1:15" x14ac:dyDescent="0.25">
      <c r="A1" s="2" t="s">
        <v>366</v>
      </c>
      <c r="B1" s="65" t="s">
        <v>367</v>
      </c>
      <c r="C1" s="2" t="s">
        <v>370</v>
      </c>
      <c r="D1" s="6" t="s">
        <v>383</v>
      </c>
      <c r="E1" s="3" t="s">
        <v>394</v>
      </c>
      <c r="F1" s="3" t="s">
        <v>385</v>
      </c>
      <c r="G1" s="3" t="s">
        <v>431</v>
      </c>
      <c r="H1" s="18"/>
      <c r="I1" s="19"/>
      <c r="J1" s="20" t="s">
        <v>374</v>
      </c>
      <c r="K1" s="13"/>
      <c r="L1" s="14"/>
      <c r="N1" s="69" t="s">
        <v>428</v>
      </c>
      <c r="O1" t="s">
        <v>427</v>
      </c>
    </row>
    <row r="2" spans="1:15" x14ac:dyDescent="0.25">
      <c r="A2" s="1">
        <v>1</v>
      </c>
      <c r="B2" s="66">
        <v>42735</v>
      </c>
      <c r="C2" s="1">
        <v>151</v>
      </c>
      <c r="D2" s="4">
        <f>(C2-$L$2)^2</f>
        <v>5396.8439961689537</v>
      </c>
      <c r="E2" s="4">
        <f>SUM(D2:D368)</f>
        <v>1958651.2534059954</v>
      </c>
      <c r="F2" s="1">
        <f>COUNT(D2:D368)</f>
        <v>367</v>
      </c>
      <c r="G2" s="1">
        <f>MAX(C2:C368)</f>
        <v>629</v>
      </c>
      <c r="H2" s="8"/>
      <c r="I2" s="16" t="s">
        <v>375</v>
      </c>
      <c r="J2" s="21"/>
      <c r="K2" s="9"/>
      <c r="L2" s="75">
        <f>AVERAGE(C2:C368)</f>
        <v>224.4632152588556</v>
      </c>
      <c r="N2" s="26" t="s">
        <v>399</v>
      </c>
      <c r="O2" s="60">
        <v>285</v>
      </c>
    </row>
    <row r="3" spans="1:15" x14ac:dyDescent="0.25">
      <c r="A3" s="1">
        <v>2</v>
      </c>
      <c r="B3" s="66">
        <v>42734</v>
      </c>
      <c r="C3" s="1">
        <v>150</v>
      </c>
      <c r="D3" s="4">
        <f t="shared" ref="D3:D66" si="0">(C3-$L$2)^2</f>
        <v>5544.7704266866649</v>
      </c>
      <c r="G3" s="83" t="s">
        <v>430</v>
      </c>
      <c r="H3" s="8"/>
      <c r="I3" s="16" t="s">
        <v>376</v>
      </c>
      <c r="J3" s="21"/>
      <c r="K3" s="9"/>
      <c r="L3" s="41">
        <f>_xlfn.STDEV.P(C2:C368)</f>
        <v>73.054256523501905</v>
      </c>
      <c r="N3" s="26" t="s">
        <v>400</v>
      </c>
      <c r="O3" s="60">
        <v>357</v>
      </c>
    </row>
    <row r="4" spans="1:15" x14ac:dyDescent="0.25">
      <c r="A4" s="1">
        <v>3</v>
      </c>
      <c r="B4" s="66">
        <v>42733</v>
      </c>
      <c r="C4" s="1">
        <v>124</v>
      </c>
      <c r="D4" s="4">
        <f t="shared" si="0"/>
        <v>10092.857620147157</v>
      </c>
      <c r="G4" s="84">
        <f>SUM(C2:C368)</f>
        <v>82378</v>
      </c>
      <c r="H4" s="8"/>
      <c r="I4" s="16" t="s">
        <v>380</v>
      </c>
      <c r="J4" s="21"/>
      <c r="K4" s="40"/>
      <c r="L4" s="41">
        <f>(1/F2)*(E2)</f>
        <v>5336.9243962016226</v>
      </c>
      <c r="N4" s="26" t="s">
        <v>401</v>
      </c>
      <c r="O4" s="60">
        <v>368</v>
      </c>
    </row>
    <row r="5" spans="1:15" x14ac:dyDescent="0.25">
      <c r="A5" s="1">
        <v>4</v>
      </c>
      <c r="B5" s="66">
        <v>42732</v>
      </c>
      <c r="C5" s="1">
        <v>119</v>
      </c>
      <c r="D5" s="4">
        <f t="shared" si="0"/>
        <v>11122.489772735713</v>
      </c>
      <c r="H5" s="8"/>
      <c r="I5" s="16" t="s">
        <v>392</v>
      </c>
      <c r="J5" s="21"/>
      <c r="K5" s="40"/>
      <c r="L5" s="11">
        <f>L3/L2</f>
        <v>0.32546204258570488</v>
      </c>
      <c r="N5" s="26" t="s">
        <v>402</v>
      </c>
      <c r="O5" s="60">
        <v>336</v>
      </c>
    </row>
    <row r="6" spans="1:15" x14ac:dyDescent="0.25">
      <c r="A6" s="1">
        <v>5</v>
      </c>
      <c r="B6" s="66">
        <v>42731</v>
      </c>
      <c r="C6" s="1">
        <v>165</v>
      </c>
      <c r="D6" s="4">
        <f t="shared" si="0"/>
        <v>3535.8739689209974</v>
      </c>
      <c r="H6" s="8"/>
      <c r="I6" s="16" t="s">
        <v>377</v>
      </c>
      <c r="J6" s="21"/>
      <c r="K6" s="40"/>
      <c r="L6" s="41">
        <f>MAX(C2:C368)-MIN(C2:C368)</f>
        <v>551</v>
      </c>
      <c r="N6" s="26" t="s">
        <v>403</v>
      </c>
      <c r="O6" s="60">
        <v>437</v>
      </c>
    </row>
    <row r="7" spans="1:15" x14ac:dyDescent="0.25">
      <c r="A7" s="1">
        <v>6</v>
      </c>
      <c r="B7" s="66">
        <v>42730</v>
      </c>
      <c r="C7" s="1">
        <v>205</v>
      </c>
      <c r="D7" s="4">
        <f t="shared" si="0"/>
        <v>378.81674821254938</v>
      </c>
      <c r="H7" s="8"/>
      <c r="I7" s="16" t="s">
        <v>378</v>
      </c>
      <c r="J7" s="21"/>
      <c r="K7" s="75">
        <f>L2-L3</f>
        <v>151.40895873535368</v>
      </c>
      <c r="L7" s="76">
        <f>L2+L3</f>
        <v>297.51747178235752</v>
      </c>
      <c r="N7" s="26" t="s">
        <v>404</v>
      </c>
      <c r="O7" s="60">
        <v>629</v>
      </c>
    </row>
    <row r="8" spans="1:15" x14ac:dyDescent="0.25">
      <c r="A8" s="1">
        <v>7</v>
      </c>
      <c r="B8" s="66">
        <v>42729</v>
      </c>
      <c r="C8" s="1">
        <v>163</v>
      </c>
      <c r="D8" s="4">
        <f t="shared" si="0"/>
        <v>3777.7268299564198</v>
      </c>
      <c r="H8" s="22"/>
      <c r="I8" s="23" t="s">
        <v>382</v>
      </c>
      <c r="J8" s="24"/>
      <c r="K8" s="40"/>
      <c r="L8" s="41">
        <f>SKEW(C2:C368)</f>
        <v>1.002058336921297</v>
      </c>
      <c r="N8" s="26" t="s">
        <v>405</v>
      </c>
      <c r="O8" s="60">
        <v>415</v>
      </c>
    </row>
    <row r="9" spans="1:15" x14ac:dyDescent="0.25">
      <c r="A9" s="1">
        <v>8</v>
      </c>
      <c r="B9" s="66">
        <v>42728</v>
      </c>
      <c r="C9" s="1">
        <v>177</v>
      </c>
      <c r="D9" s="4">
        <f t="shared" si="0"/>
        <v>2252.7568027084631</v>
      </c>
      <c r="H9" s="7"/>
      <c r="I9" s="25" t="s">
        <v>381</v>
      </c>
      <c r="J9" s="21"/>
      <c r="K9" s="40"/>
      <c r="L9" s="41">
        <f>KURT(C2:C368)</f>
        <v>2.2181577517515421</v>
      </c>
      <c r="N9" s="26" t="s">
        <v>406</v>
      </c>
      <c r="O9" s="60">
        <v>463</v>
      </c>
    </row>
    <row r="10" spans="1:15" x14ac:dyDescent="0.25">
      <c r="A10" s="1">
        <v>9</v>
      </c>
      <c r="B10" s="66">
        <v>42727</v>
      </c>
      <c r="C10" s="1">
        <v>194</v>
      </c>
      <c r="D10" s="4">
        <f t="shared" si="0"/>
        <v>928.0074839073726</v>
      </c>
      <c r="H10" s="8"/>
      <c r="I10" s="16" t="s">
        <v>379</v>
      </c>
      <c r="J10" s="21"/>
      <c r="K10" s="40"/>
      <c r="L10" s="41">
        <f>L9-3</f>
        <v>-0.78184224824845794</v>
      </c>
      <c r="N10" s="26" t="s">
        <v>407</v>
      </c>
      <c r="O10" s="60">
        <v>406</v>
      </c>
    </row>
    <row r="11" spans="1:15" x14ac:dyDescent="0.25">
      <c r="A11" s="1">
        <v>10</v>
      </c>
      <c r="B11" s="66">
        <v>42726</v>
      </c>
      <c r="C11" s="1">
        <v>140</v>
      </c>
      <c r="D11" s="4">
        <f t="shared" si="0"/>
        <v>7134.0347318637769</v>
      </c>
      <c r="N11" s="26" t="s">
        <v>408</v>
      </c>
      <c r="O11" s="60">
        <v>361</v>
      </c>
    </row>
    <row r="12" spans="1:15" x14ac:dyDescent="0.25">
      <c r="A12" s="1">
        <v>11</v>
      </c>
      <c r="B12" s="66">
        <v>42725</v>
      </c>
      <c r="C12" s="1">
        <v>136</v>
      </c>
      <c r="D12" s="4">
        <f t="shared" si="0"/>
        <v>7825.7404539346217</v>
      </c>
      <c r="H12" s="32"/>
      <c r="I12" s="33"/>
      <c r="J12" s="33" t="s">
        <v>386</v>
      </c>
      <c r="K12" s="33"/>
      <c r="L12" s="34"/>
      <c r="N12" s="26" t="s">
        <v>409</v>
      </c>
      <c r="O12" s="60">
        <v>328</v>
      </c>
    </row>
    <row r="13" spans="1:15" x14ac:dyDescent="0.25">
      <c r="A13" s="1">
        <v>12</v>
      </c>
      <c r="B13" s="66">
        <v>42724</v>
      </c>
      <c r="C13" s="1">
        <v>136</v>
      </c>
      <c r="D13" s="4">
        <f t="shared" si="0"/>
        <v>7825.7404539346217</v>
      </c>
      <c r="H13" s="22"/>
      <c r="I13" s="38" t="s">
        <v>387</v>
      </c>
      <c r="J13" s="39"/>
      <c r="K13" s="12"/>
      <c r="L13" s="75">
        <f>QUARTILE(C2:C368,1)</f>
        <v>172.5</v>
      </c>
      <c r="N13" s="26" t="s">
        <v>410</v>
      </c>
      <c r="O13" s="60">
        <v>346</v>
      </c>
    </row>
    <row r="14" spans="1:15" x14ac:dyDescent="0.25">
      <c r="A14" s="1">
        <v>13</v>
      </c>
      <c r="B14" s="66">
        <v>42723</v>
      </c>
      <c r="C14" s="1">
        <v>158</v>
      </c>
      <c r="D14" s="4">
        <f t="shared" si="0"/>
        <v>4417.3589825449753</v>
      </c>
      <c r="H14" s="8"/>
      <c r="I14" s="15" t="s">
        <v>388</v>
      </c>
      <c r="J14" s="35"/>
      <c r="K14" s="12"/>
      <c r="L14" s="75">
        <f>QUARTILE(C2:C368,2)</f>
        <v>212</v>
      </c>
      <c r="N14" s="26" t="s">
        <v>397</v>
      </c>
      <c r="O14" s="60">
        <v>629</v>
      </c>
    </row>
    <row r="15" spans="1:15" x14ac:dyDescent="0.25">
      <c r="A15" s="1">
        <v>14</v>
      </c>
      <c r="B15" s="66">
        <v>42722</v>
      </c>
      <c r="C15" s="1">
        <v>202</v>
      </c>
      <c r="D15" s="4">
        <f t="shared" si="0"/>
        <v>504.59603976568297</v>
      </c>
      <c r="H15" s="8"/>
      <c r="I15" s="15" t="s">
        <v>389</v>
      </c>
      <c r="J15" s="35"/>
      <c r="K15" s="12"/>
      <c r="L15" s="75">
        <f>QUARTILE(C2:C368,3)</f>
        <v>267</v>
      </c>
    </row>
    <row r="16" spans="1:15" x14ac:dyDescent="0.25">
      <c r="A16" s="1">
        <v>15</v>
      </c>
      <c r="B16" s="66">
        <v>42721</v>
      </c>
      <c r="C16" s="1">
        <v>196</v>
      </c>
      <c r="D16" s="4">
        <f t="shared" si="0"/>
        <v>810.15462287195021</v>
      </c>
      <c r="H16" s="8"/>
      <c r="I16" s="15" t="s">
        <v>390</v>
      </c>
      <c r="J16" s="35"/>
      <c r="K16" s="27"/>
      <c r="L16" s="77">
        <f>(L15-L13)/2</f>
        <v>47.25</v>
      </c>
    </row>
    <row r="17" spans="1:12" x14ac:dyDescent="0.25">
      <c r="A17" s="1">
        <v>16</v>
      </c>
      <c r="B17" s="66">
        <v>42720</v>
      </c>
      <c r="C17" s="1">
        <v>160</v>
      </c>
      <c r="D17" s="4">
        <f t="shared" si="0"/>
        <v>4155.5061215095529</v>
      </c>
      <c r="H17" s="8"/>
      <c r="I17" s="15" t="s">
        <v>391</v>
      </c>
      <c r="J17" s="35"/>
      <c r="K17" s="12"/>
      <c r="L17" s="11">
        <f>L16/L14</f>
        <v>0.22287735849056603</v>
      </c>
    </row>
    <row r="18" spans="1:12" x14ac:dyDescent="0.25">
      <c r="A18" s="1">
        <v>17</v>
      </c>
      <c r="B18" s="66">
        <v>42719</v>
      </c>
      <c r="C18" s="1">
        <v>133</v>
      </c>
      <c r="D18" s="4">
        <f t="shared" si="0"/>
        <v>8365.5197454877562</v>
      </c>
      <c r="H18" s="8"/>
      <c r="I18" s="15" t="s">
        <v>393</v>
      </c>
      <c r="J18" s="35"/>
      <c r="K18" s="27"/>
      <c r="L18" s="42">
        <f>(L13+L15-2*L14)/(2*L16)</f>
        <v>0.16402116402116401</v>
      </c>
    </row>
    <row r="19" spans="1:12" x14ac:dyDescent="0.25">
      <c r="A19" s="1">
        <v>18</v>
      </c>
      <c r="B19" s="66">
        <v>42718</v>
      </c>
      <c r="C19" s="1">
        <v>134</v>
      </c>
      <c r="D19" s="4">
        <f t="shared" si="0"/>
        <v>8183.593314970044</v>
      </c>
    </row>
    <row r="20" spans="1:12" x14ac:dyDescent="0.25">
      <c r="A20" s="1">
        <v>19</v>
      </c>
      <c r="B20" s="66">
        <v>42717</v>
      </c>
      <c r="C20" s="1">
        <v>148</v>
      </c>
      <c r="D20" s="4">
        <f t="shared" si="0"/>
        <v>5846.6232877220873</v>
      </c>
    </row>
    <row r="21" spans="1:12" x14ac:dyDescent="0.25">
      <c r="A21" s="1">
        <v>20</v>
      </c>
      <c r="B21" s="66">
        <v>42716</v>
      </c>
      <c r="C21" s="1">
        <v>243</v>
      </c>
      <c r="D21" s="4">
        <f t="shared" si="0"/>
        <v>343.61238853952392</v>
      </c>
    </row>
    <row r="22" spans="1:12" ht="25.5" x14ac:dyDescent="0.25">
      <c r="A22" s="1">
        <v>21</v>
      </c>
      <c r="B22" s="66">
        <v>42715</v>
      </c>
      <c r="C22" s="1">
        <v>280</v>
      </c>
      <c r="D22" s="4">
        <f t="shared" si="0"/>
        <v>3084.3344593842098</v>
      </c>
      <c r="F22" s="69" t="s">
        <v>428</v>
      </c>
      <c r="G22" s="79" t="s">
        <v>412</v>
      </c>
      <c r="H22" s="69"/>
      <c r="I22" s="69"/>
      <c r="J22" s="69"/>
      <c r="K22" s="69"/>
      <c r="L22" s="69"/>
    </row>
    <row r="23" spans="1:12" x14ac:dyDescent="0.25">
      <c r="A23" s="1">
        <v>22</v>
      </c>
      <c r="B23" s="66">
        <v>42714</v>
      </c>
      <c r="C23" s="1">
        <v>276</v>
      </c>
      <c r="D23" s="4">
        <f t="shared" si="0"/>
        <v>2656.0401814550546</v>
      </c>
      <c r="F23" s="26" t="s">
        <v>399</v>
      </c>
      <c r="G23" s="60">
        <v>4566</v>
      </c>
    </row>
    <row r="24" spans="1:12" x14ac:dyDescent="0.25">
      <c r="A24" s="1">
        <v>23</v>
      </c>
      <c r="B24" s="66">
        <v>42713</v>
      </c>
      <c r="C24" s="1">
        <v>213</v>
      </c>
      <c r="D24" s="4">
        <f t="shared" si="0"/>
        <v>131.40530407085981</v>
      </c>
      <c r="F24" s="26" t="s">
        <v>400</v>
      </c>
      <c r="G24" s="60">
        <v>5811</v>
      </c>
    </row>
    <row r="25" spans="1:12" x14ac:dyDescent="0.25">
      <c r="A25" s="1">
        <v>24</v>
      </c>
      <c r="B25" s="66">
        <v>42712</v>
      </c>
      <c r="C25" s="1">
        <v>121</v>
      </c>
      <c r="D25" s="4">
        <f t="shared" si="0"/>
        <v>10704.636911700291</v>
      </c>
      <c r="F25" s="26" t="s">
        <v>401</v>
      </c>
      <c r="G25" s="60">
        <v>6880</v>
      </c>
    </row>
    <row r="26" spans="1:12" x14ac:dyDescent="0.25">
      <c r="A26" s="1">
        <v>25</v>
      </c>
      <c r="B26" s="66">
        <v>42711</v>
      </c>
      <c r="C26" s="1">
        <v>126</v>
      </c>
      <c r="D26" s="4">
        <f t="shared" si="0"/>
        <v>9695.0047591117345</v>
      </c>
      <c r="F26" s="26" t="s">
        <v>402</v>
      </c>
      <c r="G26" s="60">
        <v>7390</v>
      </c>
    </row>
    <row r="27" spans="1:12" x14ac:dyDescent="0.25">
      <c r="A27" s="1">
        <v>26</v>
      </c>
      <c r="B27" s="66">
        <v>42710</v>
      </c>
      <c r="C27" s="1">
        <v>156</v>
      </c>
      <c r="D27" s="4">
        <f t="shared" si="0"/>
        <v>4687.2118435803977</v>
      </c>
      <c r="F27" s="26" t="s">
        <v>403</v>
      </c>
      <c r="G27" s="60">
        <v>7974</v>
      </c>
    </row>
    <row r="28" spans="1:12" x14ac:dyDescent="0.25">
      <c r="A28" s="1">
        <v>27</v>
      </c>
      <c r="B28" s="66">
        <v>42709</v>
      </c>
      <c r="C28" s="1">
        <v>174</v>
      </c>
      <c r="D28" s="4">
        <f t="shared" si="0"/>
        <v>2546.5360942615966</v>
      </c>
      <c r="F28" s="26" t="s">
        <v>404</v>
      </c>
      <c r="G28" s="60">
        <v>8091</v>
      </c>
    </row>
    <row r="29" spans="1:12" x14ac:dyDescent="0.25">
      <c r="A29" s="1">
        <v>28</v>
      </c>
      <c r="B29" s="66">
        <v>42708</v>
      </c>
      <c r="C29" s="1">
        <v>226</v>
      </c>
      <c r="D29" s="4">
        <f t="shared" si="0"/>
        <v>2.3617073406142661</v>
      </c>
      <c r="F29" s="26" t="s">
        <v>405</v>
      </c>
      <c r="G29" s="60">
        <v>8831</v>
      </c>
    </row>
    <row r="30" spans="1:12" x14ac:dyDescent="0.25">
      <c r="A30" s="1">
        <v>29</v>
      </c>
      <c r="B30" s="66">
        <v>42707</v>
      </c>
      <c r="C30" s="1">
        <v>346</v>
      </c>
      <c r="D30" s="4">
        <f t="shared" si="0"/>
        <v>14771.190045215271</v>
      </c>
      <c r="F30" s="26" t="s">
        <v>406</v>
      </c>
      <c r="G30" s="60">
        <v>7827</v>
      </c>
    </row>
    <row r="31" spans="1:12" x14ac:dyDescent="0.25">
      <c r="A31" s="1">
        <v>30</v>
      </c>
      <c r="B31" s="66">
        <v>42706</v>
      </c>
      <c r="C31" s="1">
        <v>139</v>
      </c>
      <c r="D31" s="4">
        <f t="shared" si="0"/>
        <v>7303.9611623814881</v>
      </c>
      <c r="F31" s="26" t="s">
        <v>407</v>
      </c>
      <c r="G31" s="60">
        <v>6927</v>
      </c>
    </row>
    <row r="32" spans="1:12" x14ac:dyDescent="0.25">
      <c r="A32" s="1">
        <v>31</v>
      </c>
      <c r="B32" s="66">
        <v>42705</v>
      </c>
      <c r="C32" s="1">
        <v>166</v>
      </c>
      <c r="D32" s="4">
        <f t="shared" si="0"/>
        <v>3417.9475384032862</v>
      </c>
      <c r="F32" s="26" t="s">
        <v>408</v>
      </c>
      <c r="G32" s="60">
        <v>6732</v>
      </c>
    </row>
    <row r="33" spans="1:7" x14ac:dyDescent="0.25">
      <c r="A33" s="1">
        <v>32</v>
      </c>
      <c r="B33" s="66">
        <v>42704</v>
      </c>
      <c r="C33" s="1">
        <v>203</v>
      </c>
      <c r="D33" s="4">
        <f t="shared" si="0"/>
        <v>460.66960924797178</v>
      </c>
      <c r="F33" s="26" t="s">
        <v>409</v>
      </c>
      <c r="G33" s="60">
        <v>5892</v>
      </c>
    </row>
    <row r="34" spans="1:7" x14ac:dyDescent="0.25">
      <c r="A34" s="1">
        <v>33</v>
      </c>
      <c r="B34" s="66">
        <v>42703</v>
      </c>
      <c r="C34" s="1">
        <v>122</v>
      </c>
      <c r="D34" s="4">
        <f t="shared" si="0"/>
        <v>10498.710481182579</v>
      </c>
      <c r="F34" s="26" t="s">
        <v>410</v>
      </c>
      <c r="G34" s="60">
        <v>5457</v>
      </c>
    </row>
    <row r="35" spans="1:7" x14ac:dyDescent="0.25">
      <c r="A35" s="1">
        <v>34</v>
      </c>
      <c r="B35" s="66">
        <v>42702</v>
      </c>
      <c r="C35" s="1">
        <v>143</v>
      </c>
      <c r="D35" s="4">
        <f t="shared" si="0"/>
        <v>6636.2554403106433</v>
      </c>
      <c r="F35" s="26" t="s">
        <v>397</v>
      </c>
      <c r="G35" s="60">
        <v>82378</v>
      </c>
    </row>
    <row r="36" spans="1:7" x14ac:dyDescent="0.25">
      <c r="A36" s="1">
        <v>35</v>
      </c>
      <c r="B36" s="66">
        <v>42701</v>
      </c>
      <c r="C36" s="1">
        <v>328</v>
      </c>
      <c r="D36" s="4">
        <f t="shared" si="0"/>
        <v>10719.865794534073</v>
      </c>
    </row>
    <row r="37" spans="1:7" x14ac:dyDescent="0.25">
      <c r="A37" s="1">
        <v>36</v>
      </c>
      <c r="B37" s="66">
        <v>42700</v>
      </c>
      <c r="C37" s="1">
        <v>262</v>
      </c>
      <c r="D37" s="4">
        <f t="shared" si="0"/>
        <v>1409.0102087030111</v>
      </c>
    </row>
    <row r="38" spans="1:7" x14ac:dyDescent="0.25">
      <c r="A38" s="1">
        <v>37</v>
      </c>
      <c r="B38" s="66">
        <v>42699</v>
      </c>
      <c r="C38" s="1">
        <v>204</v>
      </c>
      <c r="D38" s="4">
        <f t="shared" si="0"/>
        <v>418.74317873026058</v>
      </c>
    </row>
    <row r="39" spans="1:7" x14ac:dyDescent="0.25">
      <c r="A39" s="1">
        <v>38</v>
      </c>
      <c r="B39" s="66">
        <v>42698</v>
      </c>
      <c r="C39" s="1">
        <v>154</v>
      </c>
      <c r="D39" s="4">
        <f t="shared" si="0"/>
        <v>4965.0647046158201</v>
      </c>
    </row>
    <row r="40" spans="1:7" x14ac:dyDescent="0.25">
      <c r="A40" s="1">
        <v>39</v>
      </c>
      <c r="B40" s="66">
        <v>42697</v>
      </c>
      <c r="C40" s="1">
        <v>162</v>
      </c>
      <c r="D40" s="4">
        <f t="shared" si="0"/>
        <v>3901.653260474131</v>
      </c>
    </row>
    <row r="41" spans="1:7" x14ac:dyDescent="0.25">
      <c r="A41" s="1">
        <v>40</v>
      </c>
      <c r="B41" s="66">
        <v>42696</v>
      </c>
      <c r="C41" s="1">
        <v>176</v>
      </c>
      <c r="D41" s="4">
        <f t="shared" si="0"/>
        <v>2348.6832332261743</v>
      </c>
    </row>
    <row r="42" spans="1:7" x14ac:dyDescent="0.25">
      <c r="A42" s="1">
        <v>41</v>
      </c>
      <c r="B42" s="66">
        <v>42695</v>
      </c>
      <c r="C42" s="1">
        <v>235</v>
      </c>
      <c r="D42" s="4">
        <f t="shared" si="0"/>
        <v>111.02383268121349</v>
      </c>
    </row>
    <row r="43" spans="1:7" x14ac:dyDescent="0.25">
      <c r="A43" s="1">
        <v>42</v>
      </c>
      <c r="B43" s="66">
        <v>42694</v>
      </c>
      <c r="C43" s="1">
        <v>301</v>
      </c>
      <c r="D43" s="4">
        <f t="shared" si="0"/>
        <v>5857.8794185122742</v>
      </c>
    </row>
    <row r="44" spans="1:7" x14ac:dyDescent="0.25">
      <c r="A44" s="1">
        <v>43</v>
      </c>
      <c r="B44" s="66">
        <v>42693</v>
      </c>
      <c r="C44" s="1">
        <v>258</v>
      </c>
      <c r="D44" s="4">
        <f t="shared" si="0"/>
        <v>1124.7159307738559</v>
      </c>
    </row>
    <row r="45" spans="1:7" x14ac:dyDescent="0.25">
      <c r="A45" s="1">
        <v>44</v>
      </c>
      <c r="B45" s="66">
        <v>42692</v>
      </c>
      <c r="C45" s="1">
        <v>195</v>
      </c>
      <c r="D45" s="4">
        <f t="shared" si="0"/>
        <v>868.08105338966141</v>
      </c>
    </row>
    <row r="46" spans="1:7" x14ac:dyDescent="0.25">
      <c r="A46" s="1">
        <v>45</v>
      </c>
      <c r="B46" s="66">
        <v>42691</v>
      </c>
      <c r="C46" s="1">
        <v>133</v>
      </c>
      <c r="D46" s="4">
        <f t="shared" si="0"/>
        <v>8365.5197454877562</v>
      </c>
    </row>
    <row r="47" spans="1:7" x14ac:dyDescent="0.25">
      <c r="A47" s="1">
        <v>46</v>
      </c>
      <c r="B47" s="66">
        <v>42690</v>
      </c>
      <c r="C47" s="1">
        <v>141</v>
      </c>
      <c r="D47" s="4">
        <f t="shared" si="0"/>
        <v>6966.1083013460657</v>
      </c>
    </row>
    <row r="48" spans="1:7" x14ac:dyDescent="0.25">
      <c r="A48" s="1">
        <v>47</v>
      </c>
      <c r="B48" s="66">
        <v>42689</v>
      </c>
      <c r="C48" s="1">
        <v>128</v>
      </c>
      <c r="D48" s="4">
        <f t="shared" si="0"/>
        <v>9305.1518980763121</v>
      </c>
    </row>
    <row r="49" spans="1:4" x14ac:dyDescent="0.25">
      <c r="A49" s="1">
        <v>48</v>
      </c>
      <c r="B49" s="66">
        <v>42688</v>
      </c>
      <c r="C49" s="1">
        <v>205</v>
      </c>
      <c r="D49" s="4">
        <f t="shared" si="0"/>
        <v>378.81674821254938</v>
      </c>
    </row>
    <row r="50" spans="1:4" x14ac:dyDescent="0.25">
      <c r="A50" s="1">
        <v>49</v>
      </c>
      <c r="B50" s="66">
        <v>42687</v>
      </c>
      <c r="C50" s="1">
        <v>234</v>
      </c>
      <c r="D50" s="4">
        <f t="shared" si="0"/>
        <v>90.950263198924688</v>
      </c>
    </row>
    <row r="51" spans="1:4" x14ac:dyDescent="0.25">
      <c r="A51" s="1">
        <v>50</v>
      </c>
      <c r="B51" s="66">
        <v>42686</v>
      </c>
      <c r="C51" s="1">
        <v>243</v>
      </c>
      <c r="D51" s="4">
        <f t="shared" si="0"/>
        <v>343.61238853952392</v>
      </c>
    </row>
    <row r="52" spans="1:4" x14ac:dyDescent="0.25">
      <c r="A52" s="1">
        <v>51</v>
      </c>
      <c r="B52" s="66">
        <v>42685</v>
      </c>
      <c r="C52" s="1">
        <v>244</v>
      </c>
      <c r="D52" s="4">
        <f t="shared" si="0"/>
        <v>381.68595802181272</v>
      </c>
    </row>
    <row r="53" spans="1:4" x14ac:dyDescent="0.25">
      <c r="A53" s="1">
        <v>52</v>
      </c>
      <c r="B53" s="66">
        <v>42684</v>
      </c>
      <c r="C53" s="1">
        <v>196</v>
      </c>
      <c r="D53" s="4">
        <f t="shared" si="0"/>
        <v>810.15462287195021</v>
      </c>
    </row>
    <row r="54" spans="1:4" x14ac:dyDescent="0.25">
      <c r="A54" s="1">
        <v>53</v>
      </c>
      <c r="B54" s="66">
        <v>42683</v>
      </c>
      <c r="C54" s="1">
        <v>135</v>
      </c>
      <c r="D54" s="4">
        <f t="shared" si="0"/>
        <v>8003.6668844523329</v>
      </c>
    </row>
    <row r="55" spans="1:4" x14ac:dyDescent="0.25">
      <c r="A55" s="1">
        <v>54</v>
      </c>
      <c r="B55" s="66">
        <v>42682</v>
      </c>
      <c r="C55" s="1">
        <v>143</v>
      </c>
      <c r="D55" s="4">
        <f t="shared" si="0"/>
        <v>6636.2554403106433</v>
      </c>
    </row>
    <row r="56" spans="1:4" x14ac:dyDescent="0.25">
      <c r="A56" s="1">
        <v>55</v>
      </c>
      <c r="B56" s="66">
        <v>42681</v>
      </c>
      <c r="C56" s="1">
        <v>188</v>
      </c>
      <c r="D56" s="4">
        <f t="shared" si="0"/>
        <v>1329.5660670136397</v>
      </c>
    </row>
    <row r="57" spans="1:4" x14ac:dyDescent="0.25">
      <c r="A57" s="1">
        <v>56</v>
      </c>
      <c r="B57" s="66">
        <v>42680</v>
      </c>
      <c r="C57" s="1">
        <v>259</v>
      </c>
      <c r="D57" s="4">
        <f t="shared" si="0"/>
        <v>1192.7895002561447</v>
      </c>
    </row>
    <row r="58" spans="1:4" x14ac:dyDescent="0.25">
      <c r="A58" s="1">
        <v>57</v>
      </c>
      <c r="B58" s="66">
        <v>42679</v>
      </c>
      <c r="C58" s="1">
        <v>252</v>
      </c>
      <c r="D58" s="4">
        <f t="shared" si="0"/>
        <v>758.27451388012321</v>
      </c>
    </row>
    <row r="59" spans="1:4" x14ac:dyDescent="0.25">
      <c r="A59" s="1">
        <v>58</v>
      </c>
      <c r="B59" s="66">
        <v>42678</v>
      </c>
      <c r="C59" s="1">
        <v>165</v>
      </c>
      <c r="D59" s="4">
        <f t="shared" si="0"/>
        <v>3535.8739689209974</v>
      </c>
    </row>
    <row r="60" spans="1:4" x14ac:dyDescent="0.25">
      <c r="A60" s="1">
        <v>59</v>
      </c>
      <c r="B60" s="66">
        <v>42677</v>
      </c>
      <c r="C60" s="1">
        <v>117</v>
      </c>
      <c r="D60" s="4">
        <f t="shared" si="0"/>
        <v>11548.342633771135</v>
      </c>
    </row>
    <row r="61" spans="1:4" x14ac:dyDescent="0.25">
      <c r="A61" s="1">
        <v>60</v>
      </c>
      <c r="B61" s="66">
        <v>42676</v>
      </c>
      <c r="C61" s="1">
        <v>166</v>
      </c>
      <c r="D61" s="4">
        <f t="shared" si="0"/>
        <v>3417.9475384032862</v>
      </c>
    </row>
    <row r="62" spans="1:4" x14ac:dyDescent="0.25">
      <c r="A62" s="1">
        <v>61</v>
      </c>
      <c r="B62" s="66">
        <v>42675</v>
      </c>
      <c r="C62" s="1">
        <v>200</v>
      </c>
      <c r="D62" s="4">
        <f t="shared" si="0"/>
        <v>598.44890080110542</v>
      </c>
    </row>
    <row r="63" spans="1:4" x14ac:dyDescent="0.25">
      <c r="A63" s="1">
        <v>62</v>
      </c>
      <c r="B63" s="66">
        <v>42674</v>
      </c>
      <c r="C63" s="1">
        <v>221</v>
      </c>
      <c r="D63" s="4">
        <f t="shared" si="0"/>
        <v>11.993859929170249</v>
      </c>
    </row>
    <row r="64" spans="1:4" x14ac:dyDescent="0.25">
      <c r="A64" s="1">
        <v>63</v>
      </c>
      <c r="B64" s="66">
        <v>42673</v>
      </c>
      <c r="C64" s="1">
        <v>304</v>
      </c>
      <c r="D64" s="4">
        <f t="shared" si="0"/>
        <v>6326.1001269591407</v>
      </c>
    </row>
    <row r="65" spans="1:4" x14ac:dyDescent="0.25">
      <c r="A65" s="1">
        <v>64</v>
      </c>
      <c r="B65" s="66">
        <v>42672</v>
      </c>
      <c r="C65" s="1">
        <v>278</v>
      </c>
      <c r="D65" s="4">
        <f t="shared" si="0"/>
        <v>2866.1873204196322</v>
      </c>
    </row>
    <row r="66" spans="1:4" x14ac:dyDescent="0.25">
      <c r="A66" s="1">
        <v>65</v>
      </c>
      <c r="B66" s="66">
        <v>42671</v>
      </c>
      <c r="C66" s="1">
        <v>194</v>
      </c>
      <c r="D66" s="4">
        <f t="shared" si="0"/>
        <v>928.0074839073726</v>
      </c>
    </row>
    <row r="67" spans="1:4" x14ac:dyDescent="0.25">
      <c r="A67" s="1">
        <v>66</v>
      </c>
      <c r="B67" s="66">
        <v>42670</v>
      </c>
      <c r="C67" s="1">
        <v>164</v>
      </c>
      <c r="D67" s="4">
        <f t="shared" ref="D67:D130" si="1">(C67-$L$2)^2</f>
        <v>3655.8003994387086</v>
      </c>
    </row>
    <row r="68" spans="1:4" x14ac:dyDescent="0.25">
      <c r="A68" s="1">
        <v>67</v>
      </c>
      <c r="B68" s="66">
        <v>42669</v>
      </c>
      <c r="C68" s="1">
        <v>151</v>
      </c>
      <c r="D68" s="4">
        <f t="shared" si="1"/>
        <v>5396.8439961689537</v>
      </c>
    </row>
    <row r="69" spans="1:4" x14ac:dyDescent="0.25">
      <c r="A69" s="1">
        <v>68</v>
      </c>
      <c r="B69" s="66">
        <v>42668</v>
      </c>
      <c r="C69" s="1">
        <v>172</v>
      </c>
      <c r="D69" s="4">
        <f t="shared" si="1"/>
        <v>2752.388955297019</v>
      </c>
    </row>
    <row r="70" spans="1:4" x14ac:dyDescent="0.25">
      <c r="A70" s="1">
        <v>69</v>
      </c>
      <c r="B70" s="66">
        <v>42667</v>
      </c>
      <c r="C70" s="1">
        <v>206</v>
      </c>
      <c r="D70" s="4">
        <f t="shared" si="1"/>
        <v>340.89031769483819</v>
      </c>
    </row>
    <row r="71" spans="1:4" x14ac:dyDescent="0.25">
      <c r="A71" s="1">
        <v>70</v>
      </c>
      <c r="B71" s="66">
        <v>42666</v>
      </c>
      <c r="C71" s="1">
        <v>313</v>
      </c>
      <c r="D71" s="4">
        <f t="shared" si="1"/>
        <v>7838.7622522997399</v>
      </c>
    </row>
    <row r="72" spans="1:4" x14ac:dyDescent="0.25">
      <c r="A72" s="1">
        <v>71</v>
      </c>
      <c r="B72" s="66">
        <v>42665</v>
      </c>
      <c r="C72" s="1">
        <v>262</v>
      </c>
      <c r="D72" s="4">
        <f t="shared" si="1"/>
        <v>1409.0102087030111</v>
      </c>
    </row>
    <row r="73" spans="1:4" x14ac:dyDescent="0.25">
      <c r="A73" s="1">
        <v>72</v>
      </c>
      <c r="B73" s="66">
        <v>42664</v>
      </c>
      <c r="C73" s="1">
        <v>189</v>
      </c>
      <c r="D73" s="4">
        <f t="shared" si="1"/>
        <v>1257.6396364959285</v>
      </c>
    </row>
    <row r="74" spans="1:4" x14ac:dyDescent="0.25">
      <c r="A74" s="1">
        <v>73</v>
      </c>
      <c r="B74" s="66">
        <v>42663</v>
      </c>
      <c r="C74" s="1">
        <v>201</v>
      </c>
      <c r="D74" s="4">
        <f t="shared" si="1"/>
        <v>550.52247028339423</v>
      </c>
    </row>
    <row r="75" spans="1:4" x14ac:dyDescent="0.25">
      <c r="A75" s="1">
        <v>74</v>
      </c>
      <c r="B75" s="66">
        <v>42662</v>
      </c>
      <c r="C75" s="1">
        <v>173</v>
      </c>
      <c r="D75" s="4">
        <f t="shared" si="1"/>
        <v>2648.4625247793078</v>
      </c>
    </row>
    <row r="76" spans="1:4" x14ac:dyDescent="0.25">
      <c r="A76" s="1">
        <v>75</v>
      </c>
      <c r="B76" s="66">
        <v>42661</v>
      </c>
      <c r="C76" s="1">
        <v>206</v>
      </c>
      <c r="D76" s="4">
        <f t="shared" si="1"/>
        <v>340.89031769483819</v>
      </c>
    </row>
    <row r="77" spans="1:4" x14ac:dyDescent="0.25">
      <c r="A77" s="1">
        <v>76</v>
      </c>
      <c r="B77" s="66">
        <v>42660</v>
      </c>
      <c r="C77" s="1">
        <v>199</v>
      </c>
      <c r="D77" s="4">
        <f t="shared" si="1"/>
        <v>648.37533131881662</v>
      </c>
    </row>
    <row r="78" spans="1:4" x14ac:dyDescent="0.25">
      <c r="A78" s="1">
        <v>77</v>
      </c>
      <c r="B78" s="66">
        <v>42659</v>
      </c>
      <c r="C78" s="1">
        <v>316</v>
      </c>
      <c r="D78" s="4">
        <f t="shared" si="1"/>
        <v>8378.9829607466072</v>
      </c>
    </row>
    <row r="79" spans="1:4" x14ac:dyDescent="0.25">
      <c r="A79" s="1">
        <v>78</v>
      </c>
      <c r="B79" s="66">
        <v>42658</v>
      </c>
      <c r="C79" s="1">
        <v>269</v>
      </c>
      <c r="D79" s="4">
        <f t="shared" si="1"/>
        <v>1983.5251950790328</v>
      </c>
    </row>
    <row r="80" spans="1:4" x14ac:dyDescent="0.25">
      <c r="A80" s="1">
        <v>79</v>
      </c>
      <c r="B80" s="66">
        <v>42657</v>
      </c>
      <c r="C80" s="1">
        <v>198</v>
      </c>
      <c r="D80" s="4">
        <f t="shared" si="1"/>
        <v>700.30176183652782</v>
      </c>
    </row>
    <row r="81" spans="1:4" x14ac:dyDescent="0.25">
      <c r="A81" s="1">
        <v>80</v>
      </c>
      <c r="B81" s="66">
        <v>42656</v>
      </c>
      <c r="C81" s="1">
        <v>148</v>
      </c>
      <c r="D81" s="4">
        <f t="shared" si="1"/>
        <v>5846.6232877220873</v>
      </c>
    </row>
    <row r="82" spans="1:4" x14ac:dyDescent="0.25">
      <c r="A82" s="1">
        <v>81</v>
      </c>
      <c r="B82" s="66">
        <v>42655</v>
      </c>
      <c r="C82" s="1">
        <v>153</v>
      </c>
      <c r="D82" s="4">
        <f t="shared" si="1"/>
        <v>5106.9911351335313</v>
      </c>
    </row>
    <row r="83" spans="1:4" x14ac:dyDescent="0.25">
      <c r="A83" s="1">
        <v>82</v>
      </c>
      <c r="B83" s="66">
        <v>42654</v>
      </c>
      <c r="C83" s="1">
        <v>171</v>
      </c>
      <c r="D83" s="4">
        <f t="shared" si="1"/>
        <v>2858.3153858147302</v>
      </c>
    </row>
    <row r="84" spans="1:4" x14ac:dyDescent="0.25">
      <c r="A84" s="1">
        <v>83</v>
      </c>
      <c r="B84" s="66">
        <v>42653</v>
      </c>
      <c r="C84" s="1">
        <v>217</v>
      </c>
      <c r="D84" s="4">
        <f t="shared" si="1"/>
        <v>55.699582000015035</v>
      </c>
    </row>
    <row r="85" spans="1:4" x14ac:dyDescent="0.25">
      <c r="A85" s="1">
        <v>84</v>
      </c>
      <c r="B85" s="66">
        <v>42652</v>
      </c>
      <c r="C85" s="1">
        <v>292</v>
      </c>
      <c r="D85" s="4">
        <f t="shared" si="1"/>
        <v>4561.217293171675</v>
      </c>
    </row>
    <row r="86" spans="1:4" x14ac:dyDescent="0.25">
      <c r="A86" s="1">
        <v>85</v>
      </c>
      <c r="B86" s="66">
        <v>42651</v>
      </c>
      <c r="C86" s="1">
        <v>243</v>
      </c>
      <c r="D86" s="4">
        <f t="shared" si="1"/>
        <v>343.61238853952392</v>
      </c>
    </row>
    <row r="87" spans="1:4" x14ac:dyDescent="0.25">
      <c r="A87" s="1">
        <v>86</v>
      </c>
      <c r="B87" s="66">
        <v>42650</v>
      </c>
      <c r="C87" s="1">
        <v>194</v>
      </c>
      <c r="D87" s="4">
        <f t="shared" si="1"/>
        <v>928.0074839073726</v>
      </c>
    </row>
    <row r="88" spans="1:4" x14ac:dyDescent="0.25">
      <c r="A88" s="1">
        <v>87</v>
      </c>
      <c r="B88" s="66">
        <v>42649</v>
      </c>
      <c r="C88" s="1">
        <v>151</v>
      </c>
      <c r="D88" s="4">
        <f t="shared" si="1"/>
        <v>5396.8439961689537</v>
      </c>
    </row>
    <row r="89" spans="1:4" x14ac:dyDescent="0.25">
      <c r="A89" s="1">
        <v>88</v>
      </c>
      <c r="B89" s="66">
        <v>42648</v>
      </c>
      <c r="C89" s="1">
        <v>134</v>
      </c>
      <c r="D89" s="4">
        <f t="shared" si="1"/>
        <v>8183.593314970044</v>
      </c>
    </row>
    <row r="90" spans="1:4" x14ac:dyDescent="0.25">
      <c r="A90" s="1">
        <v>89</v>
      </c>
      <c r="B90" s="66">
        <v>42647</v>
      </c>
      <c r="C90" s="1">
        <v>132</v>
      </c>
      <c r="D90" s="4">
        <f t="shared" si="1"/>
        <v>8549.4461760054674</v>
      </c>
    </row>
    <row r="91" spans="1:4" x14ac:dyDescent="0.25">
      <c r="A91" s="1">
        <v>90</v>
      </c>
      <c r="B91" s="66">
        <v>42646</v>
      </c>
      <c r="C91" s="1">
        <v>208</v>
      </c>
      <c r="D91" s="4">
        <f t="shared" si="1"/>
        <v>271.0374566594158</v>
      </c>
    </row>
    <row r="92" spans="1:4" x14ac:dyDescent="0.25">
      <c r="A92" s="1">
        <v>91</v>
      </c>
      <c r="B92" s="66">
        <v>42645</v>
      </c>
      <c r="C92" s="1">
        <v>361</v>
      </c>
      <c r="D92" s="4">
        <f t="shared" si="1"/>
        <v>18642.293587449603</v>
      </c>
    </row>
    <row r="93" spans="1:4" x14ac:dyDescent="0.25">
      <c r="A93" s="1">
        <v>92</v>
      </c>
      <c r="B93" s="66">
        <v>42644</v>
      </c>
      <c r="C93" s="1">
        <v>312</v>
      </c>
      <c r="D93" s="4">
        <f t="shared" si="1"/>
        <v>7662.6886828174511</v>
      </c>
    </row>
    <row r="94" spans="1:4" x14ac:dyDescent="0.25">
      <c r="A94" s="1">
        <v>93</v>
      </c>
      <c r="B94" s="66">
        <v>42643</v>
      </c>
      <c r="C94" s="1">
        <v>227</v>
      </c>
      <c r="D94" s="4">
        <f t="shared" si="1"/>
        <v>6.4352768229030692</v>
      </c>
    </row>
    <row r="95" spans="1:4" x14ac:dyDescent="0.25">
      <c r="A95" s="1">
        <v>94</v>
      </c>
      <c r="B95" s="66">
        <v>42642</v>
      </c>
      <c r="C95" s="1">
        <v>177</v>
      </c>
      <c r="D95" s="4">
        <f t="shared" si="1"/>
        <v>2252.7568027084631</v>
      </c>
    </row>
    <row r="96" spans="1:4" x14ac:dyDescent="0.25">
      <c r="A96" s="1">
        <v>95</v>
      </c>
      <c r="B96" s="66">
        <v>42641</v>
      </c>
      <c r="C96" s="1">
        <v>171</v>
      </c>
      <c r="D96" s="4">
        <f t="shared" si="1"/>
        <v>2858.3153858147302</v>
      </c>
    </row>
    <row r="97" spans="1:4" x14ac:dyDescent="0.25">
      <c r="A97" s="1">
        <v>96</v>
      </c>
      <c r="B97" s="66">
        <v>42640</v>
      </c>
      <c r="C97" s="1">
        <v>200</v>
      </c>
      <c r="D97" s="4">
        <f t="shared" si="1"/>
        <v>598.44890080110542</v>
      </c>
    </row>
    <row r="98" spans="1:4" x14ac:dyDescent="0.25">
      <c r="A98" s="1">
        <v>97</v>
      </c>
      <c r="B98" s="66">
        <v>42639</v>
      </c>
      <c r="C98" s="1">
        <v>406</v>
      </c>
      <c r="D98" s="4">
        <f t="shared" si="1"/>
        <v>32955.604214152598</v>
      </c>
    </row>
    <row r="99" spans="1:4" x14ac:dyDescent="0.25">
      <c r="A99" s="1">
        <v>98</v>
      </c>
      <c r="B99" s="66">
        <v>42638</v>
      </c>
      <c r="C99" s="1">
        <v>336</v>
      </c>
      <c r="D99" s="4">
        <f t="shared" si="1"/>
        <v>12440.454350392383</v>
      </c>
    </row>
    <row r="100" spans="1:4" x14ac:dyDescent="0.25">
      <c r="A100" s="1">
        <v>99</v>
      </c>
      <c r="B100" s="66">
        <v>42637</v>
      </c>
      <c r="C100" s="1">
        <v>267</v>
      </c>
      <c r="D100" s="4">
        <f t="shared" si="1"/>
        <v>1809.3780561144551</v>
      </c>
    </row>
    <row r="101" spans="1:4" x14ac:dyDescent="0.25">
      <c r="A101" s="1">
        <v>100</v>
      </c>
      <c r="B101" s="66">
        <v>42636</v>
      </c>
      <c r="C101" s="1">
        <v>221</v>
      </c>
      <c r="D101" s="4">
        <f t="shared" si="1"/>
        <v>11.993859929170249</v>
      </c>
    </row>
    <row r="102" spans="1:4" x14ac:dyDescent="0.25">
      <c r="A102" s="1">
        <v>101</v>
      </c>
      <c r="B102" s="66">
        <v>42635</v>
      </c>
      <c r="C102" s="1">
        <v>169</v>
      </c>
      <c r="D102" s="4">
        <f t="shared" si="1"/>
        <v>3076.1682468501526</v>
      </c>
    </row>
    <row r="103" spans="1:4" x14ac:dyDescent="0.25">
      <c r="A103" s="1">
        <v>102</v>
      </c>
      <c r="B103" s="66">
        <v>42634</v>
      </c>
      <c r="C103" s="1">
        <v>157</v>
      </c>
      <c r="D103" s="4">
        <f t="shared" si="1"/>
        <v>4551.2854130626865</v>
      </c>
    </row>
    <row r="104" spans="1:4" x14ac:dyDescent="0.25">
      <c r="A104" s="1">
        <v>103</v>
      </c>
      <c r="B104" s="66">
        <v>42633</v>
      </c>
      <c r="C104" s="1">
        <v>137</v>
      </c>
      <c r="D104" s="4">
        <f t="shared" si="1"/>
        <v>7649.8140234169105</v>
      </c>
    </row>
    <row r="105" spans="1:4" x14ac:dyDescent="0.25">
      <c r="A105" s="1">
        <v>104</v>
      </c>
      <c r="B105" s="66">
        <v>42632</v>
      </c>
      <c r="C105" s="1">
        <v>226</v>
      </c>
      <c r="D105" s="4">
        <f t="shared" si="1"/>
        <v>2.3617073406142661</v>
      </c>
    </row>
    <row r="106" spans="1:4" x14ac:dyDescent="0.25">
      <c r="A106" s="1">
        <v>105</v>
      </c>
      <c r="B106" s="66">
        <v>42631</v>
      </c>
      <c r="C106" s="1">
        <v>241</v>
      </c>
      <c r="D106" s="4">
        <f t="shared" si="1"/>
        <v>273.46524957494631</v>
      </c>
    </row>
    <row r="107" spans="1:4" x14ac:dyDescent="0.25">
      <c r="A107" s="1">
        <v>106</v>
      </c>
      <c r="B107" s="66">
        <v>42630</v>
      </c>
      <c r="C107" s="1">
        <v>275</v>
      </c>
      <c r="D107" s="4">
        <f t="shared" si="1"/>
        <v>2553.9666119727658</v>
      </c>
    </row>
    <row r="108" spans="1:4" x14ac:dyDescent="0.25">
      <c r="A108" s="1">
        <v>107</v>
      </c>
      <c r="B108" s="66">
        <v>42629</v>
      </c>
      <c r="C108" s="1">
        <v>220</v>
      </c>
      <c r="D108" s="4">
        <f t="shared" si="1"/>
        <v>19.920290446881445</v>
      </c>
    </row>
    <row r="109" spans="1:4" x14ac:dyDescent="0.25">
      <c r="A109" s="1">
        <v>108</v>
      </c>
      <c r="B109" s="66">
        <v>42628</v>
      </c>
      <c r="C109" s="1">
        <v>189</v>
      </c>
      <c r="D109" s="4">
        <f t="shared" si="1"/>
        <v>1257.6396364959285</v>
      </c>
    </row>
    <row r="110" spans="1:4" x14ac:dyDescent="0.25">
      <c r="A110" s="1">
        <v>109</v>
      </c>
      <c r="B110" s="66">
        <v>42627</v>
      </c>
      <c r="C110" s="1">
        <v>225</v>
      </c>
      <c r="D110" s="4">
        <f t="shared" si="1"/>
        <v>0.2881378583254624</v>
      </c>
    </row>
    <row r="111" spans="1:4" x14ac:dyDescent="0.25">
      <c r="A111" s="1">
        <v>110</v>
      </c>
      <c r="B111" s="66">
        <v>42626</v>
      </c>
      <c r="C111" s="1">
        <v>213</v>
      </c>
      <c r="D111" s="4">
        <f t="shared" si="1"/>
        <v>131.40530407085981</v>
      </c>
    </row>
    <row r="112" spans="1:4" x14ac:dyDescent="0.25">
      <c r="A112" s="1">
        <v>111</v>
      </c>
      <c r="B112" s="66">
        <v>42625</v>
      </c>
      <c r="C112" s="1">
        <v>256</v>
      </c>
      <c r="D112" s="4">
        <f t="shared" si="1"/>
        <v>994.56879180927842</v>
      </c>
    </row>
    <row r="113" spans="1:4" x14ac:dyDescent="0.25">
      <c r="A113" s="1">
        <v>112</v>
      </c>
      <c r="B113" s="66">
        <v>42624</v>
      </c>
      <c r="C113" s="1">
        <v>355</v>
      </c>
      <c r="D113" s="4">
        <f t="shared" si="1"/>
        <v>17039.852170555871</v>
      </c>
    </row>
    <row r="114" spans="1:4" x14ac:dyDescent="0.25">
      <c r="A114" s="1">
        <v>113</v>
      </c>
      <c r="B114" s="66">
        <v>42623</v>
      </c>
      <c r="C114" s="1">
        <v>312</v>
      </c>
      <c r="D114" s="4">
        <f t="shared" si="1"/>
        <v>7662.6886828174511</v>
      </c>
    </row>
    <row r="115" spans="1:4" x14ac:dyDescent="0.25">
      <c r="A115" s="1">
        <v>114</v>
      </c>
      <c r="B115" s="66">
        <v>42622</v>
      </c>
      <c r="C115" s="1">
        <v>251</v>
      </c>
      <c r="D115" s="4">
        <f t="shared" si="1"/>
        <v>704.20094439783441</v>
      </c>
    </row>
    <row r="116" spans="1:4" x14ac:dyDescent="0.25">
      <c r="A116" s="1">
        <v>115</v>
      </c>
      <c r="B116" s="66">
        <v>42621</v>
      </c>
      <c r="C116" s="1">
        <v>180</v>
      </c>
      <c r="D116" s="4">
        <f t="shared" si="1"/>
        <v>1976.9775111553292</v>
      </c>
    </row>
    <row r="117" spans="1:4" x14ac:dyDescent="0.25">
      <c r="A117" s="1">
        <v>116</v>
      </c>
      <c r="B117" s="66">
        <v>42620</v>
      </c>
      <c r="C117" s="1">
        <v>175</v>
      </c>
      <c r="D117" s="4">
        <f t="shared" si="1"/>
        <v>2446.6096637438854</v>
      </c>
    </row>
    <row r="118" spans="1:4" x14ac:dyDescent="0.25">
      <c r="A118" s="1">
        <v>117</v>
      </c>
      <c r="B118" s="66">
        <v>42619</v>
      </c>
      <c r="C118" s="1">
        <v>161</v>
      </c>
      <c r="D118" s="4">
        <f t="shared" si="1"/>
        <v>4027.5796909918422</v>
      </c>
    </row>
    <row r="119" spans="1:4" x14ac:dyDescent="0.25">
      <c r="A119" s="1">
        <v>118</v>
      </c>
      <c r="B119" s="66">
        <v>42618</v>
      </c>
      <c r="C119" s="1">
        <v>219</v>
      </c>
      <c r="D119" s="4">
        <f t="shared" si="1"/>
        <v>29.846720964592642</v>
      </c>
    </row>
    <row r="120" spans="1:4" x14ac:dyDescent="0.25">
      <c r="A120" s="1">
        <v>119</v>
      </c>
      <c r="B120" s="66">
        <v>42617</v>
      </c>
      <c r="C120" s="1">
        <v>307</v>
      </c>
      <c r="D120" s="4">
        <f t="shared" si="1"/>
        <v>6812.3208354060071</v>
      </c>
    </row>
    <row r="121" spans="1:4" x14ac:dyDescent="0.25">
      <c r="A121" s="1">
        <v>120</v>
      </c>
      <c r="B121" s="66">
        <v>42616</v>
      </c>
      <c r="C121" s="1">
        <v>261</v>
      </c>
      <c r="D121" s="4">
        <f t="shared" si="1"/>
        <v>1334.9366392207223</v>
      </c>
    </row>
    <row r="122" spans="1:4" x14ac:dyDescent="0.25">
      <c r="A122" s="1">
        <v>121</v>
      </c>
      <c r="B122" s="66">
        <v>42615</v>
      </c>
      <c r="C122" s="1">
        <v>195</v>
      </c>
      <c r="D122" s="4">
        <f t="shared" si="1"/>
        <v>868.08105338966141</v>
      </c>
    </row>
    <row r="123" spans="1:4" x14ac:dyDescent="0.25">
      <c r="A123" s="1">
        <v>122</v>
      </c>
      <c r="B123" s="66">
        <v>42614</v>
      </c>
      <c r="C123" s="1">
        <v>198</v>
      </c>
      <c r="D123" s="4">
        <f t="shared" si="1"/>
        <v>700.30176183652782</v>
      </c>
    </row>
    <row r="124" spans="1:4" x14ac:dyDescent="0.25">
      <c r="A124" s="1">
        <v>123</v>
      </c>
      <c r="B124" s="66">
        <v>42613</v>
      </c>
      <c r="C124" s="1">
        <v>167</v>
      </c>
      <c r="D124" s="4">
        <f t="shared" si="1"/>
        <v>3302.021107885575</v>
      </c>
    </row>
    <row r="125" spans="1:4" x14ac:dyDescent="0.25">
      <c r="A125" s="1">
        <v>124</v>
      </c>
      <c r="B125" s="66">
        <v>42612</v>
      </c>
      <c r="C125" s="1">
        <v>180</v>
      </c>
      <c r="D125" s="4">
        <f t="shared" si="1"/>
        <v>1976.9775111553292</v>
      </c>
    </row>
    <row r="126" spans="1:4" x14ac:dyDescent="0.25">
      <c r="A126" s="1">
        <v>125</v>
      </c>
      <c r="B126" s="66">
        <v>42611</v>
      </c>
      <c r="C126" s="1">
        <v>276</v>
      </c>
      <c r="D126" s="4">
        <f t="shared" si="1"/>
        <v>2656.0401814550546</v>
      </c>
    </row>
    <row r="127" spans="1:4" x14ac:dyDescent="0.25">
      <c r="A127" s="1">
        <v>126</v>
      </c>
      <c r="B127" s="66">
        <v>42610</v>
      </c>
      <c r="C127" s="1">
        <v>463</v>
      </c>
      <c r="D127" s="4">
        <f t="shared" si="1"/>
        <v>56899.797674643058</v>
      </c>
    </row>
    <row r="128" spans="1:4" x14ac:dyDescent="0.25">
      <c r="A128" s="1">
        <v>127</v>
      </c>
      <c r="B128" s="66">
        <v>42609</v>
      </c>
      <c r="C128" s="1">
        <v>339</v>
      </c>
      <c r="D128" s="4">
        <f t="shared" si="1"/>
        <v>13118.67505883925</v>
      </c>
    </row>
    <row r="129" spans="1:4" x14ac:dyDescent="0.25">
      <c r="A129" s="1">
        <v>128</v>
      </c>
      <c r="B129" s="66">
        <v>42608</v>
      </c>
      <c r="C129" s="1">
        <v>267</v>
      </c>
      <c r="D129" s="4">
        <f t="shared" si="1"/>
        <v>1809.3780561144551</v>
      </c>
    </row>
    <row r="130" spans="1:4" x14ac:dyDescent="0.25">
      <c r="A130" s="1">
        <v>129</v>
      </c>
      <c r="B130" s="66">
        <v>42607</v>
      </c>
      <c r="C130" s="1">
        <v>203</v>
      </c>
      <c r="D130" s="4">
        <f t="shared" si="1"/>
        <v>460.66960924797178</v>
      </c>
    </row>
    <row r="131" spans="1:4" x14ac:dyDescent="0.25">
      <c r="A131" s="1">
        <v>130</v>
      </c>
      <c r="B131" s="66">
        <v>42606</v>
      </c>
      <c r="C131" s="1">
        <v>203</v>
      </c>
      <c r="D131" s="4">
        <f t="shared" ref="D131:D194" si="2">(C131-$L$2)^2</f>
        <v>460.66960924797178</v>
      </c>
    </row>
    <row r="132" spans="1:4" x14ac:dyDescent="0.25">
      <c r="A132" s="1">
        <v>131</v>
      </c>
      <c r="B132" s="66">
        <v>42605</v>
      </c>
      <c r="C132" s="1">
        <v>198</v>
      </c>
      <c r="D132" s="4">
        <f t="shared" si="2"/>
        <v>700.30176183652782</v>
      </c>
    </row>
    <row r="133" spans="1:4" x14ac:dyDescent="0.25">
      <c r="A133" s="1">
        <v>132</v>
      </c>
      <c r="B133" s="66">
        <v>42604</v>
      </c>
      <c r="C133" s="1">
        <v>273</v>
      </c>
      <c r="D133" s="4">
        <f t="shared" si="2"/>
        <v>2355.8194730081882</v>
      </c>
    </row>
    <row r="134" spans="1:4" x14ac:dyDescent="0.25">
      <c r="A134" s="1">
        <v>133</v>
      </c>
      <c r="B134" s="66">
        <v>42603</v>
      </c>
      <c r="C134" s="1">
        <v>314</v>
      </c>
      <c r="D134" s="4">
        <f t="shared" si="2"/>
        <v>8016.8358217820287</v>
      </c>
    </row>
    <row r="135" spans="1:4" x14ac:dyDescent="0.25">
      <c r="A135" s="1">
        <v>134</v>
      </c>
      <c r="B135" s="66">
        <v>42602</v>
      </c>
      <c r="C135" s="1">
        <v>284</v>
      </c>
      <c r="D135" s="4">
        <f t="shared" si="2"/>
        <v>3544.628737313365</v>
      </c>
    </row>
    <row r="136" spans="1:4" x14ac:dyDescent="0.25">
      <c r="A136" s="1">
        <v>135</v>
      </c>
      <c r="B136" s="66">
        <v>42601</v>
      </c>
      <c r="C136" s="1">
        <v>235</v>
      </c>
      <c r="D136" s="4">
        <f t="shared" si="2"/>
        <v>111.02383268121349</v>
      </c>
    </row>
    <row r="137" spans="1:4" x14ac:dyDescent="0.25">
      <c r="A137" s="1">
        <v>136</v>
      </c>
      <c r="B137" s="66">
        <v>42600</v>
      </c>
      <c r="C137" s="1">
        <v>160</v>
      </c>
      <c r="D137" s="4">
        <f t="shared" si="2"/>
        <v>4155.5061215095529</v>
      </c>
    </row>
    <row r="138" spans="1:4" x14ac:dyDescent="0.25">
      <c r="A138" s="1">
        <v>137</v>
      </c>
      <c r="B138" s="66">
        <v>42599</v>
      </c>
      <c r="C138" s="1">
        <v>184</v>
      </c>
      <c r="D138" s="4">
        <f t="shared" si="2"/>
        <v>1637.2717890844845</v>
      </c>
    </row>
    <row r="139" spans="1:4" x14ac:dyDescent="0.25">
      <c r="A139" s="1">
        <v>138</v>
      </c>
      <c r="B139" s="66">
        <v>42598</v>
      </c>
      <c r="C139" s="1">
        <v>215</v>
      </c>
      <c r="D139" s="4">
        <f t="shared" si="2"/>
        <v>89.55244303543742</v>
      </c>
    </row>
    <row r="140" spans="1:4" x14ac:dyDescent="0.25">
      <c r="A140" s="1">
        <v>139</v>
      </c>
      <c r="B140" s="66">
        <v>42597</v>
      </c>
      <c r="C140" s="1">
        <v>348</v>
      </c>
      <c r="D140" s="4">
        <f t="shared" si="2"/>
        <v>15261.337184179849</v>
      </c>
    </row>
    <row r="141" spans="1:4" x14ac:dyDescent="0.25">
      <c r="A141" s="1">
        <v>140</v>
      </c>
      <c r="B141" s="66">
        <v>42596</v>
      </c>
      <c r="C141" s="1">
        <v>367</v>
      </c>
      <c r="D141" s="4">
        <f t="shared" si="2"/>
        <v>20316.735004343336</v>
      </c>
    </row>
    <row r="142" spans="1:4" x14ac:dyDescent="0.25">
      <c r="A142" s="1">
        <v>141</v>
      </c>
      <c r="B142" s="66">
        <v>42595</v>
      </c>
      <c r="C142" s="1">
        <v>323</v>
      </c>
      <c r="D142" s="4">
        <f t="shared" si="2"/>
        <v>9709.4979471226288</v>
      </c>
    </row>
    <row r="143" spans="1:4" x14ac:dyDescent="0.25">
      <c r="A143" s="1">
        <v>142</v>
      </c>
      <c r="B143" s="66">
        <v>42594</v>
      </c>
      <c r="C143" s="1">
        <v>240</v>
      </c>
      <c r="D143" s="4">
        <f t="shared" si="2"/>
        <v>241.39168009265751</v>
      </c>
    </row>
    <row r="144" spans="1:4" x14ac:dyDescent="0.25">
      <c r="A144" s="1">
        <v>143</v>
      </c>
      <c r="B144" s="66">
        <v>42593</v>
      </c>
      <c r="C144" s="1">
        <v>188</v>
      </c>
      <c r="D144" s="4">
        <f t="shared" si="2"/>
        <v>1329.5660670136397</v>
      </c>
    </row>
    <row r="145" spans="1:4" x14ac:dyDescent="0.25">
      <c r="A145" s="1">
        <v>144</v>
      </c>
      <c r="B145" s="66">
        <v>42592</v>
      </c>
      <c r="C145" s="1">
        <v>182</v>
      </c>
      <c r="D145" s="4">
        <f t="shared" si="2"/>
        <v>1803.1246501199068</v>
      </c>
    </row>
    <row r="146" spans="1:4" x14ac:dyDescent="0.25">
      <c r="A146" s="1">
        <v>145</v>
      </c>
      <c r="B146" s="66">
        <v>42591</v>
      </c>
      <c r="C146" s="1">
        <v>205</v>
      </c>
      <c r="D146" s="4">
        <f t="shared" si="2"/>
        <v>378.81674821254938</v>
      </c>
    </row>
    <row r="147" spans="1:4" x14ac:dyDescent="0.25">
      <c r="A147" s="1">
        <v>146</v>
      </c>
      <c r="B147" s="66">
        <v>42590</v>
      </c>
      <c r="C147" s="1">
        <v>323</v>
      </c>
      <c r="D147" s="4">
        <f t="shared" si="2"/>
        <v>9709.4979471226288</v>
      </c>
    </row>
    <row r="148" spans="1:4" x14ac:dyDescent="0.25">
      <c r="A148" s="1">
        <v>147</v>
      </c>
      <c r="B148" s="66">
        <v>42589</v>
      </c>
      <c r="C148" s="1">
        <v>356</v>
      </c>
      <c r="D148" s="4">
        <f t="shared" si="2"/>
        <v>17301.925740038158</v>
      </c>
    </row>
    <row r="149" spans="1:4" x14ac:dyDescent="0.25">
      <c r="A149" s="1">
        <v>148</v>
      </c>
      <c r="B149" s="66">
        <v>42588</v>
      </c>
      <c r="C149" s="1">
        <v>290</v>
      </c>
      <c r="D149" s="4">
        <f t="shared" si="2"/>
        <v>4295.0701542070974</v>
      </c>
    </row>
    <row r="150" spans="1:4" x14ac:dyDescent="0.25">
      <c r="A150" s="1">
        <v>149</v>
      </c>
      <c r="B150" s="66">
        <v>42587</v>
      </c>
      <c r="C150" s="1">
        <v>235</v>
      </c>
      <c r="D150" s="4">
        <f t="shared" si="2"/>
        <v>111.02383268121349</v>
      </c>
    </row>
    <row r="151" spans="1:4" x14ac:dyDescent="0.25">
      <c r="A151" s="1">
        <v>150</v>
      </c>
      <c r="B151" s="66">
        <v>42586</v>
      </c>
      <c r="C151" s="1">
        <v>206</v>
      </c>
      <c r="D151" s="4">
        <f t="shared" si="2"/>
        <v>340.89031769483819</v>
      </c>
    </row>
    <row r="152" spans="1:4" x14ac:dyDescent="0.25">
      <c r="A152" s="1">
        <v>151</v>
      </c>
      <c r="B152" s="66">
        <v>42585</v>
      </c>
      <c r="C152" s="1">
        <v>192</v>
      </c>
      <c r="D152" s="4">
        <f t="shared" si="2"/>
        <v>1053.8603449427949</v>
      </c>
    </row>
    <row r="153" spans="1:4" x14ac:dyDescent="0.25">
      <c r="A153" s="1">
        <v>152</v>
      </c>
      <c r="B153" s="66">
        <v>42584</v>
      </c>
      <c r="C153" s="1">
        <v>201</v>
      </c>
      <c r="D153" s="4">
        <f t="shared" si="2"/>
        <v>550.52247028339423</v>
      </c>
    </row>
    <row r="154" spans="1:4" x14ac:dyDescent="0.25">
      <c r="A154" s="1">
        <v>153</v>
      </c>
      <c r="B154" s="66">
        <v>42583</v>
      </c>
      <c r="C154" s="1">
        <v>210</v>
      </c>
      <c r="D154" s="4">
        <f t="shared" si="2"/>
        <v>209.1845956239934</v>
      </c>
    </row>
    <row r="155" spans="1:4" x14ac:dyDescent="0.25">
      <c r="A155" s="1">
        <v>154</v>
      </c>
      <c r="B155" s="66">
        <v>42582</v>
      </c>
      <c r="C155" s="1">
        <v>356</v>
      </c>
      <c r="D155" s="4">
        <f t="shared" si="2"/>
        <v>17301.925740038158</v>
      </c>
    </row>
    <row r="156" spans="1:4" x14ac:dyDescent="0.25">
      <c r="A156" s="1">
        <v>155</v>
      </c>
      <c r="B156" s="66">
        <v>42581</v>
      </c>
      <c r="C156" s="1">
        <v>299</v>
      </c>
      <c r="D156" s="4">
        <f t="shared" si="2"/>
        <v>5555.7322795476966</v>
      </c>
    </row>
    <row r="157" spans="1:4" x14ac:dyDescent="0.25">
      <c r="A157" s="1">
        <v>156</v>
      </c>
      <c r="B157" s="66">
        <v>42580</v>
      </c>
      <c r="C157" s="1">
        <v>206</v>
      </c>
      <c r="D157" s="4">
        <f t="shared" si="2"/>
        <v>340.89031769483819</v>
      </c>
    </row>
    <row r="158" spans="1:4" x14ac:dyDescent="0.25">
      <c r="A158" s="1">
        <v>157</v>
      </c>
      <c r="B158" s="66">
        <v>42579</v>
      </c>
      <c r="C158" s="1">
        <v>199</v>
      </c>
      <c r="D158" s="4">
        <f t="shared" si="2"/>
        <v>648.37533131881662</v>
      </c>
    </row>
    <row r="159" spans="1:4" x14ac:dyDescent="0.25">
      <c r="A159" s="1">
        <v>158</v>
      </c>
      <c r="B159" s="66">
        <v>42578</v>
      </c>
      <c r="C159" s="1">
        <v>234</v>
      </c>
      <c r="D159" s="4">
        <f t="shared" si="2"/>
        <v>90.950263198924688</v>
      </c>
    </row>
    <row r="160" spans="1:4" x14ac:dyDescent="0.25">
      <c r="A160" s="1">
        <v>159</v>
      </c>
      <c r="B160" s="66">
        <v>42577</v>
      </c>
      <c r="C160" s="1">
        <v>239</v>
      </c>
      <c r="D160" s="4">
        <f t="shared" si="2"/>
        <v>211.31811061036871</v>
      </c>
    </row>
    <row r="161" spans="1:4" x14ac:dyDescent="0.25">
      <c r="A161" s="1">
        <v>160</v>
      </c>
      <c r="B161" s="66">
        <v>42576</v>
      </c>
      <c r="C161" s="1">
        <v>296</v>
      </c>
      <c r="D161" s="4">
        <f t="shared" si="2"/>
        <v>5117.5115711008302</v>
      </c>
    </row>
    <row r="162" spans="1:4" x14ac:dyDescent="0.25">
      <c r="A162" s="1">
        <v>161</v>
      </c>
      <c r="B162" s="66">
        <v>42575</v>
      </c>
      <c r="C162" s="1">
        <v>415</v>
      </c>
      <c r="D162" s="4">
        <f t="shared" si="2"/>
        <v>36304.266339493195</v>
      </c>
    </row>
    <row r="163" spans="1:4" x14ac:dyDescent="0.25">
      <c r="A163" s="1">
        <v>162</v>
      </c>
      <c r="B163" s="66">
        <v>42574</v>
      </c>
      <c r="C163" s="1">
        <v>348</v>
      </c>
      <c r="D163" s="4">
        <f t="shared" si="2"/>
        <v>15261.337184179849</v>
      </c>
    </row>
    <row r="164" spans="1:4" x14ac:dyDescent="0.25">
      <c r="A164" s="1">
        <v>163</v>
      </c>
      <c r="B164" s="66">
        <v>42573</v>
      </c>
      <c r="C164" s="1">
        <v>253</v>
      </c>
      <c r="D164" s="4">
        <f t="shared" si="2"/>
        <v>814.34808336241201</v>
      </c>
    </row>
    <row r="165" spans="1:4" x14ac:dyDescent="0.25">
      <c r="A165" s="1">
        <v>164</v>
      </c>
      <c r="B165" s="66">
        <v>42572</v>
      </c>
      <c r="C165" s="1">
        <v>228</v>
      </c>
      <c r="D165" s="4">
        <f t="shared" si="2"/>
        <v>12.508846305191874</v>
      </c>
    </row>
    <row r="166" spans="1:4" x14ac:dyDescent="0.25">
      <c r="A166" s="1">
        <v>165</v>
      </c>
      <c r="B166" s="66">
        <v>42571</v>
      </c>
      <c r="C166" s="1">
        <v>229</v>
      </c>
      <c r="D166" s="4">
        <f t="shared" si="2"/>
        <v>20.582415787480677</v>
      </c>
    </row>
    <row r="167" spans="1:4" x14ac:dyDescent="0.25">
      <c r="A167" s="1">
        <v>166</v>
      </c>
      <c r="B167" s="66">
        <v>42570</v>
      </c>
      <c r="C167" s="1">
        <v>193</v>
      </c>
      <c r="D167" s="4">
        <f t="shared" si="2"/>
        <v>989.9339144250838</v>
      </c>
    </row>
    <row r="168" spans="1:4" x14ac:dyDescent="0.25">
      <c r="A168" s="1">
        <v>167</v>
      </c>
      <c r="B168" s="66">
        <v>42569</v>
      </c>
      <c r="C168" s="1">
        <v>309</v>
      </c>
      <c r="D168" s="4">
        <f t="shared" si="2"/>
        <v>7146.4679743705847</v>
      </c>
    </row>
    <row r="169" spans="1:4" x14ac:dyDescent="0.25">
      <c r="A169" s="1">
        <v>168</v>
      </c>
      <c r="B169" s="66">
        <v>42568</v>
      </c>
      <c r="C169" s="1">
        <v>387</v>
      </c>
      <c r="D169" s="4">
        <f t="shared" si="2"/>
        <v>26418.206393989112</v>
      </c>
    </row>
    <row r="170" spans="1:4" x14ac:dyDescent="0.25">
      <c r="A170" s="1">
        <v>169</v>
      </c>
      <c r="B170" s="66">
        <v>42567</v>
      </c>
      <c r="C170" s="1">
        <v>351</v>
      </c>
      <c r="D170" s="4">
        <f t="shared" si="2"/>
        <v>16011.557892626715</v>
      </c>
    </row>
    <row r="171" spans="1:4" x14ac:dyDescent="0.25">
      <c r="A171" s="1">
        <v>170</v>
      </c>
      <c r="B171" s="66">
        <v>42566</v>
      </c>
      <c r="C171" s="1">
        <v>213</v>
      </c>
      <c r="D171" s="4">
        <f t="shared" si="2"/>
        <v>131.40530407085981</v>
      </c>
    </row>
    <row r="172" spans="1:4" x14ac:dyDescent="0.25">
      <c r="A172" s="1">
        <v>171</v>
      </c>
      <c r="B172" s="66">
        <v>42565</v>
      </c>
      <c r="C172" s="1">
        <v>185</v>
      </c>
      <c r="D172" s="4">
        <f t="shared" si="2"/>
        <v>1557.3453585667733</v>
      </c>
    </row>
    <row r="173" spans="1:4" x14ac:dyDescent="0.25">
      <c r="A173" s="1">
        <v>172</v>
      </c>
      <c r="B173" s="66">
        <v>42564</v>
      </c>
      <c r="C173" s="1">
        <v>263</v>
      </c>
      <c r="D173" s="4">
        <f t="shared" si="2"/>
        <v>1485.0837781852999</v>
      </c>
    </row>
    <row r="174" spans="1:4" x14ac:dyDescent="0.25">
      <c r="A174" s="1">
        <v>173</v>
      </c>
      <c r="B174" s="66">
        <v>42563</v>
      </c>
      <c r="C174" s="1">
        <v>318</v>
      </c>
      <c r="D174" s="4">
        <f t="shared" si="2"/>
        <v>8749.1300997111848</v>
      </c>
    </row>
    <row r="175" spans="1:4" x14ac:dyDescent="0.25">
      <c r="A175" s="1">
        <v>174</v>
      </c>
      <c r="B175" s="66">
        <v>42562</v>
      </c>
      <c r="C175" s="1">
        <v>373</v>
      </c>
      <c r="D175" s="4">
        <f t="shared" si="2"/>
        <v>22063.176421237069</v>
      </c>
    </row>
    <row r="176" spans="1:4" x14ac:dyDescent="0.25">
      <c r="A176" s="1">
        <v>175</v>
      </c>
      <c r="B176" s="66">
        <v>42561</v>
      </c>
      <c r="C176" s="1">
        <v>398</v>
      </c>
      <c r="D176" s="4">
        <f t="shared" si="2"/>
        <v>30115.015658294287</v>
      </c>
    </row>
    <row r="177" spans="1:4" x14ac:dyDescent="0.25">
      <c r="A177" s="1">
        <v>176</v>
      </c>
      <c r="B177" s="66">
        <v>42560</v>
      </c>
      <c r="C177" s="1">
        <v>353</v>
      </c>
      <c r="D177" s="4">
        <f t="shared" si="2"/>
        <v>16521.705031591293</v>
      </c>
    </row>
    <row r="178" spans="1:4" x14ac:dyDescent="0.25">
      <c r="A178" s="1">
        <v>177</v>
      </c>
      <c r="B178" s="66">
        <v>42559</v>
      </c>
      <c r="C178" s="1">
        <v>276</v>
      </c>
      <c r="D178" s="4">
        <f t="shared" si="2"/>
        <v>2656.0401814550546</v>
      </c>
    </row>
    <row r="179" spans="1:4" x14ac:dyDescent="0.25">
      <c r="A179" s="1">
        <v>178</v>
      </c>
      <c r="B179" s="66">
        <v>42558</v>
      </c>
      <c r="C179" s="1">
        <v>195</v>
      </c>
      <c r="D179" s="4">
        <f t="shared" si="2"/>
        <v>868.08105338966141</v>
      </c>
    </row>
    <row r="180" spans="1:4" x14ac:dyDescent="0.25">
      <c r="A180" s="1">
        <v>179</v>
      </c>
      <c r="B180" s="66">
        <v>42557</v>
      </c>
      <c r="C180" s="1">
        <v>208</v>
      </c>
      <c r="D180" s="4">
        <f t="shared" si="2"/>
        <v>271.0374566594158</v>
      </c>
    </row>
    <row r="181" spans="1:4" x14ac:dyDescent="0.25">
      <c r="A181" s="1">
        <v>180</v>
      </c>
      <c r="B181" s="66">
        <v>42556</v>
      </c>
      <c r="C181" s="1">
        <v>231</v>
      </c>
      <c r="D181" s="4">
        <f t="shared" si="2"/>
        <v>42.729554752058284</v>
      </c>
    </row>
    <row r="182" spans="1:4" x14ac:dyDescent="0.25">
      <c r="A182" s="1">
        <v>181</v>
      </c>
      <c r="B182" s="66">
        <v>42555</v>
      </c>
      <c r="C182" s="1">
        <v>253</v>
      </c>
      <c r="D182" s="4">
        <f t="shared" si="2"/>
        <v>814.34808336241201</v>
      </c>
    </row>
    <row r="183" spans="1:4" x14ac:dyDescent="0.25">
      <c r="A183" s="1">
        <v>182</v>
      </c>
      <c r="B183" s="66">
        <v>42554</v>
      </c>
      <c r="C183" s="1">
        <v>360</v>
      </c>
      <c r="D183" s="4">
        <f t="shared" si="2"/>
        <v>18370.220017967313</v>
      </c>
    </row>
    <row r="184" spans="1:4" x14ac:dyDescent="0.25">
      <c r="A184" s="1">
        <v>183</v>
      </c>
      <c r="B184" s="66">
        <v>42553</v>
      </c>
      <c r="C184" s="1">
        <v>334</v>
      </c>
      <c r="D184" s="4">
        <f t="shared" si="2"/>
        <v>11998.307211427806</v>
      </c>
    </row>
    <row r="185" spans="1:4" x14ac:dyDescent="0.25">
      <c r="A185" s="1">
        <v>184</v>
      </c>
      <c r="B185" s="66">
        <v>42552</v>
      </c>
      <c r="C185" s="1">
        <v>329</v>
      </c>
      <c r="D185" s="4">
        <f t="shared" si="2"/>
        <v>10927.939364016362</v>
      </c>
    </row>
    <row r="186" spans="1:4" x14ac:dyDescent="0.25">
      <c r="A186" s="1">
        <v>185</v>
      </c>
      <c r="B186" s="66">
        <v>42551</v>
      </c>
      <c r="C186" s="1">
        <v>199</v>
      </c>
      <c r="D186" s="4">
        <f t="shared" si="2"/>
        <v>648.37533131881662</v>
      </c>
    </row>
    <row r="187" spans="1:4" x14ac:dyDescent="0.25">
      <c r="A187" s="1">
        <v>186</v>
      </c>
      <c r="B187" s="66">
        <v>42550</v>
      </c>
      <c r="C187" s="1">
        <v>208</v>
      </c>
      <c r="D187" s="4">
        <f t="shared" si="2"/>
        <v>271.0374566594158</v>
      </c>
    </row>
    <row r="188" spans="1:4" x14ac:dyDescent="0.25">
      <c r="A188" s="1">
        <v>187</v>
      </c>
      <c r="B188" s="66">
        <v>42549</v>
      </c>
      <c r="C188" s="1">
        <v>218</v>
      </c>
      <c r="D188" s="4">
        <f t="shared" si="2"/>
        <v>41.773151482303838</v>
      </c>
    </row>
    <row r="189" spans="1:4" x14ac:dyDescent="0.25">
      <c r="A189" s="1">
        <v>188</v>
      </c>
      <c r="B189" s="66">
        <v>42548</v>
      </c>
      <c r="C189" s="1">
        <v>285</v>
      </c>
      <c r="D189" s="4">
        <f t="shared" si="2"/>
        <v>3664.7023067956538</v>
      </c>
    </row>
    <row r="190" spans="1:4" x14ac:dyDescent="0.25">
      <c r="A190" s="1">
        <v>189</v>
      </c>
      <c r="B190" s="66">
        <v>42547</v>
      </c>
      <c r="C190" s="1">
        <v>456</v>
      </c>
      <c r="D190" s="4">
        <f t="shared" si="2"/>
        <v>53609.282688267042</v>
      </c>
    </row>
    <row r="191" spans="1:4" x14ac:dyDescent="0.25">
      <c r="A191" s="1">
        <v>190</v>
      </c>
      <c r="B191" s="66">
        <v>42546</v>
      </c>
      <c r="C191" s="1">
        <v>358</v>
      </c>
      <c r="D191" s="4">
        <f t="shared" si="2"/>
        <v>17832.072879002735</v>
      </c>
    </row>
    <row r="192" spans="1:4" x14ac:dyDescent="0.25">
      <c r="A192" s="1">
        <v>191</v>
      </c>
      <c r="B192" s="66">
        <v>42545</v>
      </c>
      <c r="C192" s="1">
        <v>258</v>
      </c>
      <c r="D192" s="4">
        <f t="shared" si="2"/>
        <v>1124.7159307738559</v>
      </c>
    </row>
    <row r="193" spans="1:4" x14ac:dyDescent="0.25">
      <c r="A193" s="1">
        <v>192</v>
      </c>
      <c r="B193" s="66">
        <v>42544</v>
      </c>
      <c r="C193" s="1">
        <v>195</v>
      </c>
      <c r="D193" s="4">
        <f t="shared" si="2"/>
        <v>868.08105338966141</v>
      </c>
    </row>
    <row r="194" spans="1:4" x14ac:dyDescent="0.25">
      <c r="A194" s="1">
        <v>193</v>
      </c>
      <c r="B194" s="66">
        <v>42543</v>
      </c>
      <c r="C194" s="1">
        <v>261</v>
      </c>
      <c r="D194" s="4">
        <f t="shared" si="2"/>
        <v>1334.9366392207223</v>
      </c>
    </row>
    <row r="195" spans="1:4" x14ac:dyDescent="0.25">
      <c r="A195" s="1">
        <v>194</v>
      </c>
      <c r="B195" s="66">
        <v>42542</v>
      </c>
      <c r="C195" s="1">
        <v>179</v>
      </c>
      <c r="D195" s="4">
        <f t="shared" ref="D195:D258" si="3">(C195-$L$2)^2</f>
        <v>2066.9039416730407</v>
      </c>
    </row>
    <row r="196" spans="1:4" x14ac:dyDescent="0.25">
      <c r="A196" s="1">
        <v>195</v>
      </c>
      <c r="B196" s="66">
        <v>42541</v>
      </c>
      <c r="C196" s="1">
        <v>323</v>
      </c>
      <c r="D196" s="4">
        <f t="shared" si="3"/>
        <v>9709.4979471226288</v>
      </c>
    </row>
    <row r="197" spans="1:4" x14ac:dyDescent="0.25">
      <c r="A197" s="1">
        <v>196</v>
      </c>
      <c r="B197" s="66">
        <v>42540</v>
      </c>
      <c r="C197" s="1">
        <v>360</v>
      </c>
      <c r="D197" s="4">
        <f t="shared" si="3"/>
        <v>18370.220017967313</v>
      </c>
    </row>
    <row r="198" spans="1:4" x14ac:dyDescent="0.25">
      <c r="A198" s="1">
        <v>197</v>
      </c>
      <c r="B198" s="66">
        <v>42539</v>
      </c>
      <c r="C198" s="1">
        <v>299</v>
      </c>
      <c r="D198" s="4">
        <f t="shared" si="3"/>
        <v>5555.7322795476966</v>
      </c>
    </row>
    <row r="199" spans="1:4" x14ac:dyDescent="0.25">
      <c r="A199" s="1">
        <v>198</v>
      </c>
      <c r="B199" s="66">
        <v>42538</v>
      </c>
      <c r="C199" s="1">
        <v>254</v>
      </c>
      <c r="D199" s="4">
        <f t="shared" si="3"/>
        <v>872.42165284470082</v>
      </c>
    </row>
    <row r="200" spans="1:4" x14ac:dyDescent="0.25">
      <c r="A200" s="1">
        <v>199</v>
      </c>
      <c r="B200" s="66">
        <v>42537</v>
      </c>
      <c r="C200" s="1">
        <v>217</v>
      </c>
      <c r="D200" s="4">
        <f t="shared" si="3"/>
        <v>55.699582000015035</v>
      </c>
    </row>
    <row r="201" spans="1:4" x14ac:dyDescent="0.25">
      <c r="A201" s="1">
        <v>200</v>
      </c>
      <c r="B201" s="66">
        <v>42536</v>
      </c>
      <c r="C201" s="1">
        <v>218</v>
      </c>
      <c r="D201" s="4">
        <f t="shared" si="3"/>
        <v>41.773151482303838</v>
      </c>
    </row>
    <row r="202" spans="1:4" x14ac:dyDescent="0.25">
      <c r="A202" s="1">
        <v>201</v>
      </c>
      <c r="B202" s="66">
        <v>42535</v>
      </c>
      <c r="C202" s="1">
        <v>197</v>
      </c>
      <c r="D202" s="4">
        <f t="shared" si="3"/>
        <v>754.22819235423901</v>
      </c>
    </row>
    <row r="203" spans="1:4" x14ac:dyDescent="0.25">
      <c r="A203" s="1">
        <v>202</v>
      </c>
      <c r="B203" s="66">
        <v>42534</v>
      </c>
      <c r="C203" s="1">
        <v>313</v>
      </c>
      <c r="D203" s="4">
        <f t="shared" si="3"/>
        <v>7838.7622522997399</v>
      </c>
    </row>
    <row r="204" spans="1:4" x14ac:dyDescent="0.25">
      <c r="A204" s="1">
        <v>203</v>
      </c>
      <c r="B204" s="66">
        <v>42533</v>
      </c>
      <c r="C204" s="1">
        <v>629</v>
      </c>
      <c r="D204" s="4">
        <f t="shared" si="3"/>
        <v>163650.010208703</v>
      </c>
    </row>
    <row r="205" spans="1:4" x14ac:dyDescent="0.25">
      <c r="A205" s="1">
        <v>204</v>
      </c>
      <c r="B205" s="66">
        <v>42532</v>
      </c>
      <c r="C205" s="1">
        <v>311</v>
      </c>
      <c r="D205" s="4">
        <f t="shared" si="3"/>
        <v>7488.6151133351623</v>
      </c>
    </row>
    <row r="206" spans="1:4" x14ac:dyDescent="0.25">
      <c r="A206" s="1">
        <v>205</v>
      </c>
      <c r="B206" s="66">
        <v>42531</v>
      </c>
      <c r="C206" s="1">
        <v>232</v>
      </c>
      <c r="D206" s="4">
        <f t="shared" si="3"/>
        <v>56.803124234347088</v>
      </c>
    </row>
    <row r="207" spans="1:4" x14ac:dyDescent="0.25">
      <c r="A207" s="1">
        <v>206</v>
      </c>
      <c r="B207" s="66">
        <v>42530</v>
      </c>
      <c r="C207" s="1">
        <v>201</v>
      </c>
      <c r="D207" s="4">
        <f t="shared" si="3"/>
        <v>550.52247028339423</v>
      </c>
    </row>
    <row r="208" spans="1:4" x14ac:dyDescent="0.25">
      <c r="A208" s="1">
        <v>207</v>
      </c>
      <c r="B208" s="66">
        <v>42529</v>
      </c>
      <c r="C208" s="1">
        <v>212</v>
      </c>
      <c r="D208" s="4">
        <f t="shared" si="3"/>
        <v>155.33173458857101</v>
      </c>
    </row>
    <row r="209" spans="1:4" x14ac:dyDescent="0.25">
      <c r="A209" s="1">
        <v>208</v>
      </c>
      <c r="B209" s="66">
        <v>42528</v>
      </c>
      <c r="C209" s="1">
        <v>202</v>
      </c>
      <c r="D209" s="4">
        <f t="shared" si="3"/>
        <v>504.59603976568297</v>
      </c>
    </row>
    <row r="210" spans="1:4" x14ac:dyDescent="0.25">
      <c r="A210" s="1">
        <v>209</v>
      </c>
      <c r="B210" s="66">
        <v>42527</v>
      </c>
      <c r="C210" s="1">
        <v>243</v>
      </c>
      <c r="D210" s="4">
        <f t="shared" si="3"/>
        <v>343.61238853952392</v>
      </c>
    </row>
    <row r="211" spans="1:4" x14ac:dyDescent="0.25">
      <c r="A211" s="1">
        <v>210</v>
      </c>
      <c r="B211" s="66">
        <v>42526</v>
      </c>
      <c r="C211" s="1">
        <v>330</v>
      </c>
      <c r="D211" s="4">
        <f t="shared" si="3"/>
        <v>11138.01293349865</v>
      </c>
    </row>
    <row r="212" spans="1:4" x14ac:dyDescent="0.25">
      <c r="A212" s="1">
        <v>211</v>
      </c>
      <c r="B212" s="66">
        <v>42525</v>
      </c>
      <c r="C212" s="1">
        <v>313</v>
      </c>
      <c r="D212" s="4">
        <f t="shared" si="3"/>
        <v>7838.7622522997399</v>
      </c>
    </row>
    <row r="213" spans="1:4" x14ac:dyDescent="0.25">
      <c r="A213" s="1">
        <v>212</v>
      </c>
      <c r="B213" s="66">
        <v>42524</v>
      </c>
      <c r="C213" s="1">
        <v>236</v>
      </c>
      <c r="D213" s="4">
        <f t="shared" si="3"/>
        <v>133.0974021635023</v>
      </c>
    </row>
    <row r="214" spans="1:4" x14ac:dyDescent="0.25">
      <c r="A214" s="1">
        <v>213</v>
      </c>
      <c r="B214" s="66">
        <v>42523</v>
      </c>
      <c r="C214" s="1">
        <v>215</v>
      </c>
      <c r="D214" s="4">
        <f t="shared" si="3"/>
        <v>89.55244303543742</v>
      </c>
    </row>
    <row r="215" spans="1:4" x14ac:dyDescent="0.25">
      <c r="A215" s="1">
        <v>214</v>
      </c>
      <c r="B215" s="66">
        <v>42522</v>
      </c>
      <c r="C215" s="1">
        <v>169</v>
      </c>
      <c r="D215" s="4">
        <f t="shared" si="3"/>
        <v>3076.1682468501526</v>
      </c>
    </row>
    <row r="216" spans="1:4" x14ac:dyDescent="0.25">
      <c r="A216" s="1">
        <v>215</v>
      </c>
      <c r="B216" s="66">
        <v>42521</v>
      </c>
      <c r="C216" s="1">
        <v>169</v>
      </c>
      <c r="D216" s="4">
        <f t="shared" si="3"/>
        <v>3076.1682468501526</v>
      </c>
    </row>
    <row r="217" spans="1:4" x14ac:dyDescent="0.25">
      <c r="A217" s="1">
        <v>216</v>
      </c>
      <c r="B217" s="66">
        <v>42520</v>
      </c>
      <c r="C217" s="1">
        <v>216</v>
      </c>
      <c r="D217" s="4">
        <f t="shared" si="3"/>
        <v>71.626012517726224</v>
      </c>
    </row>
    <row r="218" spans="1:4" x14ac:dyDescent="0.25">
      <c r="A218" s="1">
        <v>217</v>
      </c>
      <c r="B218" s="66">
        <v>42519</v>
      </c>
      <c r="C218" s="1">
        <v>358</v>
      </c>
      <c r="D218" s="4">
        <f t="shared" si="3"/>
        <v>17832.072879002735</v>
      </c>
    </row>
    <row r="219" spans="1:4" x14ac:dyDescent="0.25">
      <c r="A219" s="1">
        <v>218</v>
      </c>
      <c r="B219" s="66">
        <v>42518</v>
      </c>
      <c r="C219" s="1">
        <v>276</v>
      </c>
      <c r="D219" s="4">
        <f t="shared" si="3"/>
        <v>2656.0401814550546</v>
      </c>
    </row>
    <row r="220" spans="1:4" x14ac:dyDescent="0.25">
      <c r="A220" s="1">
        <v>219</v>
      </c>
      <c r="B220" s="66">
        <v>42517</v>
      </c>
      <c r="C220" s="1">
        <v>270</v>
      </c>
      <c r="D220" s="4">
        <f t="shared" si="3"/>
        <v>2073.5987645613218</v>
      </c>
    </row>
    <row r="221" spans="1:4" x14ac:dyDescent="0.25">
      <c r="A221" s="1">
        <v>220</v>
      </c>
      <c r="B221" s="66">
        <v>42516</v>
      </c>
      <c r="C221" s="1">
        <v>321</v>
      </c>
      <c r="D221" s="4">
        <f t="shared" si="3"/>
        <v>9319.3508081580512</v>
      </c>
    </row>
    <row r="222" spans="1:4" x14ac:dyDescent="0.25">
      <c r="A222" s="1">
        <v>221</v>
      </c>
      <c r="B222" s="66">
        <v>42515</v>
      </c>
      <c r="C222" s="1">
        <v>437</v>
      </c>
      <c r="D222" s="4">
        <f t="shared" si="3"/>
        <v>45171.884868103552</v>
      </c>
    </row>
    <row r="223" spans="1:4" x14ac:dyDescent="0.25">
      <c r="A223" s="1">
        <v>222</v>
      </c>
      <c r="B223" s="66">
        <v>42514</v>
      </c>
      <c r="C223" s="1">
        <v>192</v>
      </c>
      <c r="D223" s="4">
        <f t="shared" si="3"/>
        <v>1053.8603449427949</v>
      </c>
    </row>
    <row r="224" spans="1:4" x14ac:dyDescent="0.25">
      <c r="A224" s="1">
        <v>223</v>
      </c>
      <c r="B224" s="66">
        <v>42513</v>
      </c>
      <c r="C224" s="1">
        <v>218</v>
      </c>
      <c r="D224" s="4">
        <f t="shared" si="3"/>
        <v>41.773151482303838</v>
      </c>
    </row>
    <row r="225" spans="1:4" x14ac:dyDescent="0.25">
      <c r="A225" s="1">
        <v>224</v>
      </c>
      <c r="B225" s="66">
        <v>42512</v>
      </c>
      <c r="C225" s="1">
        <v>346</v>
      </c>
      <c r="D225" s="4">
        <f t="shared" si="3"/>
        <v>14771.190045215271</v>
      </c>
    </row>
    <row r="226" spans="1:4" x14ac:dyDescent="0.25">
      <c r="A226" s="1">
        <v>225</v>
      </c>
      <c r="B226" s="66">
        <v>42511</v>
      </c>
      <c r="C226" s="1">
        <v>299</v>
      </c>
      <c r="D226" s="4">
        <f t="shared" si="3"/>
        <v>5555.7322795476966</v>
      </c>
    </row>
    <row r="227" spans="1:4" x14ac:dyDescent="0.25">
      <c r="A227" s="1">
        <v>226</v>
      </c>
      <c r="B227" s="66">
        <v>42510</v>
      </c>
      <c r="C227" s="1">
        <v>224</v>
      </c>
      <c r="D227" s="4">
        <f t="shared" si="3"/>
        <v>0.21456837603665888</v>
      </c>
    </row>
    <row r="228" spans="1:4" x14ac:dyDescent="0.25">
      <c r="A228" s="1">
        <v>227</v>
      </c>
      <c r="B228" s="66">
        <v>42509</v>
      </c>
      <c r="C228" s="1">
        <v>245</v>
      </c>
      <c r="D228" s="4">
        <f t="shared" si="3"/>
        <v>421.75952750410153</v>
      </c>
    </row>
    <row r="229" spans="1:4" x14ac:dyDescent="0.25">
      <c r="A229" s="1">
        <v>228</v>
      </c>
      <c r="B229" s="66">
        <v>42508</v>
      </c>
      <c r="C229" s="1">
        <v>151</v>
      </c>
      <c r="D229" s="4">
        <f t="shared" si="3"/>
        <v>5396.8439961689537</v>
      </c>
    </row>
    <row r="230" spans="1:4" x14ac:dyDescent="0.25">
      <c r="A230" s="1">
        <v>229</v>
      </c>
      <c r="B230" s="66">
        <v>42507</v>
      </c>
      <c r="C230" s="1">
        <v>132</v>
      </c>
      <c r="D230" s="4">
        <f t="shared" si="3"/>
        <v>8549.4461760054674</v>
      </c>
    </row>
    <row r="231" spans="1:4" x14ac:dyDescent="0.25">
      <c r="A231" s="1">
        <v>230</v>
      </c>
      <c r="B231" s="66">
        <v>42506</v>
      </c>
      <c r="C231" s="1">
        <v>213</v>
      </c>
      <c r="D231" s="4">
        <f t="shared" si="3"/>
        <v>131.40530407085981</v>
      </c>
    </row>
    <row r="232" spans="1:4" x14ac:dyDescent="0.25">
      <c r="A232" s="1">
        <v>231</v>
      </c>
      <c r="B232" s="66">
        <v>42505</v>
      </c>
      <c r="C232" s="1">
        <v>316</v>
      </c>
      <c r="D232" s="4">
        <f t="shared" si="3"/>
        <v>8378.9829607466072</v>
      </c>
    </row>
    <row r="233" spans="1:4" x14ac:dyDescent="0.25">
      <c r="A233" s="1">
        <v>232</v>
      </c>
      <c r="B233" s="66">
        <v>42504</v>
      </c>
      <c r="C233" s="1">
        <v>279</v>
      </c>
      <c r="D233" s="4">
        <f t="shared" si="3"/>
        <v>2974.260889901921</v>
      </c>
    </row>
    <row r="234" spans="1:4" x14ac:dyDescent="0.25">
      <c r="A234" s="1">
        <v>233</v>
      </c>
      <c r="B234" s="66">
        <v>42503</v>
      </c>
      <c r="C234" s="1">
        <v>221</v>
      </c>
      <c r="D234" s="4">
        <f t="shared" si="3"/>
        <v>11.993859929170249</v>
      </c>
    </row>
    <row r="235" spans="1:4" x14ac:dyDescent="0.25">
      <c r="A235" s="1">
        <v>234</v>
      </c>
      <c r="B235" s="66">
        <v>42502</v>
      </c>
      <c r="C235" s="1">
        <v>223</v>
      </c>
      <c r="D235" s="4">
        <f t="shared" si="3"/>
        <v>2.1409988937478555</v>
      </c>
    </row>
    <row r="236" spans="1:4" x14ac:dyDescent="0.25">
      <c r="A236" s="1">
        <v>235</v>
      </c>
      <c r="B236" s="66">
        <v>42501</v>
      </c>
      <c r="C236" s="1">
        <v>186</v>
      </c>
      <c r="D236" s="4">
        <f t="shared" si="3"/>
        <v>1479.4189280490621</v>
      </c>
    </row>
    <row r="237" spans="1:4" x14ac:dyDescent="0.25">
      <c r="A237" s="1">
        <v>236</v>
      </c>
      <c r="B237" s="66">
        <v>42500</v>
      </c>
      <c r="C237" s="1">
        <v>183</v>
      </c>
      <c r="D237" s="4">
        <f t="shared" si="3"/>
        <v>1719.1982196021956</v>
      </c>
    </row>
    <row r="238" spans="1:4" x14ac:dyDescent="0.25">
      <c r="A238" s="1">
        <v>237</v>
      </c>
      <c r="B238" s="66">
        <v>42499</v>
      </c>
      <c r="C238" s="1">
        <v>281</v>
      </c>
      <c r="D238" s="4">
        <f t="shared" si="3"/>
        <v>3196.4080288664986</v>
      </c>
    </row>
    <row r="239" spans="1:4" x14ac:dyDescent="0.25">
      <c r="A239" s="1">
        <v>238</v>
      </c>
      <c r="B239" s="66">
        <v>42498</v>
      </c>
      <c r="C239" s="1">
        <v>300</v>
      </c>
      <c r="D239" s="4">
        <f t="shared" si="3"/>
        <v>5705.8058490299854</v>
      </c>
    </row>
    <row r="240" spans="1:4" x14ac:dyDescent="0.25">
      <c r="A240" s="1">
        <v>239</v>
      </c>
      <c r="B240" s="66">
        <v>42497</v>
      </c>
      <c r="C240" s="1">
        <v>286</v>
      </c>
      <c r="D240" s="4">
        <f t="shared" si="3"/>
        <v>3786.7758762779426</v>
      </c>
    </row>
    <row r="241" spans="1:4" x14ac:dyDescent="0.25">
      <c r="A241" s="1">
        <v>240</v>
      </c>
      <c r="B241" s="66">
        <v>42496</v>
      </c>
      <c r="C241" s="1">
        <v>229</v>
      </c>
      <c r="D241" s="4">
        <f t="shared" si="3"/>
        <v>20.582415787480677</v>
      </c>
    </row>
    <row r="242" spans="1:4" x14ac:dyDescent="0.25">
      <c r="A242" s="1">
        <v>241</v>
      </c>
      <c r="B242" s="66">
        <v>42495</v>
      </c>
      <c r="C242" s="1">
        <v>180</v>
      </c>
      <c r="D242" s="4">
        <f t="shared" si="3"/>
        <v>1976.9775111553292</v>
      </c>
    </row>
    <row r="243" spans="1:4" x14ac:dyDescent="0.25">
      <c r="A243" s="1">
        <v>242</v>
      </c>
      <c r="B243" s="66">
        <v>42494</v>
      </c>
      <c r="C243" s="1">
        <v>228</v>
      </c>
      <c r="D243" s="4">
        <f t="shared" si="3"/>
        <v>12.508846305191874</v>
      </c>
    </row>
    <row r="244" spans="1:4" x14ac:dyDescent="0.25">
      <c r="A244" s="1">
        <v>243</v>
      </c>
      <c r="B244" s="66">
        <v>42493</v>
      </c>
      <c r="C244" s="1">
        <v>308</v>
      </c>
      <c r="D244" s="4">
        <f t="shared" si="3"/>
        <v>6978.3944048882959</v>
      </c>
    </row>
    <row r="245" spans="1:4" x14ac:dyDescent="0.25">
      <c r="A245" s="1">
        <v>244</v>
      </c>
      <c r="B245" s="66">
        <v>42492</v>
      </c>
      <c r="C245" s="1">
        <v>310</v>
      </c>
      <c r="D245" s="4">
        <f t="shared" si="3"/>
        <v>7316.5415438528735</v>
      </c>
    </row>
    <row r="246" spans="1:4" x14ac:dyDescent="0.25">
      <c r="A246" s="1">
        <v>245</v>
      </c>
      <c r="B246" s="66">
        <v>42491</v>
      </c>
      <c r="C246" s="1">
        <v>377</v>
      </c>
      <c r="D246" s="4">
        <f t="shared" si="3"/>
        <v>23267.470699166224</v>
      </c>
    </row>
    <row r="247" spans="1:4" x14ac:dyDescent="0.25">
      <c r="A247" s="1">
        <v>246</v>
      </c>
      <c r="B247" s="66">
        <v>42490</v>
      </c>
      <c r="C247" s="1">
        <v>325</v>
      </c>
      <c r="D247" s="4">
        <f t="shared" si="3"/>
        <v>10107.645086087206</v>
      </c>
    </row>
    <row r="248" spans="1:4" x14ac:dyDescent="0.25">
      <c r="A248" s="1">
        <v>247</v>
      </c>
      <c r="B248" s="66">
        <v>42489</v>
      </c>
      <c r="C248" s="1">
        <v>232</v>
      </c>
      <c r="D248" s="4">
        <f t="shared" si="3"/>
        <v>56.803124234347088</v>
      </c>
    </row>
    <row r="249" spans="1:4" x14ac:dyDescent="0.25">
      <c r="A249" s="1">
        <v>248</v>
      </c>
      <c r="B249" s="66">
        <v>42488</v>
      </c>
      <c r="C249" s="1">
        <v>193</v>
      </c>
      <c r="D249" s="4">
        <f t="shared" si="3"/>
        <v>989.9339144250838</v>
      </c>
    </row>
    <row r="250" spans="1:4" x14ac:dyDescent="0.25">
      <c r="A250" s="1">
        <v>249</v>
      </c>
      <c r="B250" s="66">
        <v>42487</v>
      </c>
      <c r="C250" s="1">
        <v>166</v>
      </c>
      <c r="D250" s="4">
        <f t="shared" si="3"/>
        <v>3417.9475384032862</v>
      </c>
    </row>
    <row r="251" spans="1:4" x14ac:dyDescent="0.25">
      <c r="A251" s="1">
        <v>250</v>
      </c>
      <c r="B251" s="66">
        <v>42486</v>
      </c>
      <c r="C251" s="1">
        <v>180</v>
      </c>
      <c r="D251" s="4">
        <f t="shared" si="3"/>
        <v>1976.9775111553292</v>
      </c>
    </row>
    <row r="252" spans="1:4" x14ac:dyDescent="0.25">
      <c r="A252" s="1">
        <v>251</v>
      </c>
      <c r="B252" s="66">
        <v>42485</v>
      </c>
      <c r="C252" s="1">
        <v>278</v>
      </c>
      <c r="D252" s="4">
        <f t="shared" si="3"/>
        <v>2866.1873204196322</v>
      </c>
    </row>
    <row r="253" spans="1:4" x14ac:dyDescent="0.25">
      <c r="A253" s="1">
        <v>252</v>
      </c>
      <c r="B253" s="66">
        <v>42484</v>
      </c>
      <c r="C253" s="1">
        <v>287</v>
      </c>
      <c r="D253" s="4">
        <f t="shared" si="3"/>
        <v>3910.8494457602314</v>
      </c>
    </row>
    <row r="254" spans="1:4" x14ac:dyDescent="0.25">
      <c r="A254" s="1">
        <v>253</v>
      </c>
      <c r="B254" s="66">
        <v>42483</v>
      </c>
      <c r="C254" s="1">
        <v>287</v>
      </c>
      <c r="D254" s="4">
        <f t="shared" si="3"/>
        <v>3910.8494457602314</v>
      </c>
    </row>
    <row r="255" spans="1:4" x14ac:dyDescent="0.25">
      <c r="A255" s="1">
        <v>254</v>
      </c>
      <c r="B255" s="66">
        <v>42482</v>
      </c>
      <c r="C255" s="1">
        <v>233</v>
      </c>
      <c r="D255" s="4">
        <f t="shared" si="3"/>
        <v>72.876693716635884</v>
      </c>
    </row>
    <row r="256" spans="1:4" x14ac:dyDescent="0.25">
      <c r="A256" s="1">
        <v>255</v>
      </c>
      <c r="B256" s="66">
        <v>42481</v>
      </c>
      <c r="C256" s="1">
        <v>213</v>
      </c>
      <c r="D256" s="4">
        <f t="shared" si="3"/>
        <v>131.40530407085981</v>
      </c>
    </row>
    <row r="257" spans="1:4" x14ac:dyDescent="0.25">
      <c r="A257" s="1">
        <v>256</v>
      </c>
      <c r="B257" s="66">
        <v>42480</v>
      </c>
      <c r="C257" s="1">
        <v>173</v>
      </c>
      <c r="D257" s="4">
        <f t="shared" si="3"/>
        <v>2648.4625247793078</v>
      </c>
    </row>
    <row r="258" spans="1:4" x14ac:dyDescent="0.25">
      <c r="A258" s="1">
        <v>257</v>
      </c>
      <c r="B258" s="66">
        <v>42479</v>
      </c>
      <c r="C258" s="1">
        <v>185</v>
      </c>
      <c r="D258" s="4">
        <f t="shared" si="3"/>
        <v>1557.3453585667733</v>
      </c>
    </row>
    <row r="259" spans="1:4" x14ac:dyDescent="0.25">
      <c r="A259" s="1">
        <v>258</v>
      </c>
      <c r="B259" s="66">
        <v>42478</v>
      </c>
      <c r="C259" s="1">
        <v>220</v>
      </c>
      <c r="D259" s="4">
        <f t="shared" ref="D259:D322" si="4">(C259-$L$2)^2</f>
        <v>19.920290446881445</v>
      </c>
    </row>
    <row r="260" spans="1:4" x14ac:dyDescent="0.25">
      <c r="A260" s="1">
        <v>259</v>
      </c>
      <c r="B260" s="66">
        <v>42477</v>
      </c>
      <c r="C260" s="1">
        <v>336</v>
      </c>
      <c r="D260" s="4">
        <f t="shared" si="4"/>
        <v>12440.454350392383</v>
      </c>
    </row>
    <row r="261" spans="1:4" x14ac:dyDescent="0.25">
      <c r="A261" s="1">
        <v>260</v>
      </c>
      <c r="B261" s="66">
        <v>42476</v>
      </c>
      <c r="C261" s="1">
        <v>290</v>
      </c>
      <c r="D261" s="4">
        <f t="shared" si="4"/>
        <v>4295.0701542070974</v>
      </c>
    </row>
    <row r="262" spans="1:4" x14ac:dyDescent="0.25">
      <c r="A262" s="1">
        <v>261</v>
      </c>
      <c r="B262" s="66">
        <v>42475</v>
      </c>
      <c r="C262" s="1">
        <v>228</v>
      </c>
      <c r="D262" s="4">
        <f t="shared" si="4"/>
        <v>12.508846305191874</v>
      </c>
    </row>
    <row r="263" spans="1:4" x14ac:dyDescent="0.25">
      <c r="A263" s="1">
        <v>262</v>
      </c>
      <c r="B263" s="66">
        <v>42474</v>
      </c>
      <c r="C263" s="1">
        <v>215</v>
      </c>
      <c r="D263" s="4">
        <f t="shared" si="4"/>
        <v>89.55244303543742</v>
      </c>
    </row>
    <row r="264" spans="1:4" x14ac:dyDescent="0.25">
      <c r="A264" s="1">
        <v>263</v>
      </c>
      <c r="B264" s="66">
        <v>42473</v>
      </c>
      <c r="C264" s="1">
        <v>268</v>
      </c>
      <c r="D264" s="4">
        <f t="shared" si="4"/>
        <v>1895.451625596744</v>
      </c>
    </row>
    <row r="265" spans="1:4" x14ac:dyDescent="0.25">
      <c r="A265" s="1">
        <v>264</v>
      </c>
      <c r="B265" s="66">
        <v>42472</v>
      </c>
      <c r="C265" s="1">
        <v>198</v>
      </c>
      <c r="D265" s="4">
        <f t="shared" si="4"/>
        <v>700.30176183652782</v>
      </c>
    </row>
    <row r="266" spans="1:4" x14ac:dyDescent="0.25">
      <c r="A266" s="1">
        <v>265</v>
      </c>
      <c r="B266" s="66">
        <v>42471</v>
      </c>
      <c r="C266" s="1">
        <v>313</v>
      </c>
      <c r="D266" s="4">
        <f t="shared" si="4"/>
        <v>7838.7622522997399</v>
      </c>
    </row>
    <row r="267" spans="1:4" x14ac:dyDescent="0.25">
      <c r="A267" s="1">
        <v>266</v>
      </c>
      <c r="B267" s="66">
        <v>42470</v>
      </c>
      <c r="C267" s="1">
        <v>302</v>
      </c>
      <c r="D267" s="4">
        <f t="shared" si="4"/>
        <v>6011.952987994563</v>
      </c>
    </row>
    <row r="268" spans="1:4" x14ac:dyDescent="0.25">
      <c r="A268" s="1">
        <v>267</v>
      </c>
      <c r="B268" s="66">
        <v>42469</v>
      </c>
      <c r="C268" s="1">
        <v>247</v>
      </c>
      <c r="D268" s="4">
        <f t="shared" si="4"/>
        <v>507.90666646867913</v>
      </c>
    </row>
    <row r="269" spans="1:4" x14ac:dyDescent="0.25">
      <c r="A269" s="1">
        <v>268</v>
      </c>
      <c r="B269" s="66">
        <v>42468</v>
      </c>
      <c r="C269" s="1">
        <v>211</v>
      </c>
      <c r="D269" s="4">
        <f t="shared" si="4"/>
        <v>181.25816510628221</v>
      </c>
    </row>
    <row r="270" spans="1:4" x14ac:dyDescent="0.25">
      <c r="A270" s="1">
        <v>269</v>
      </c>
      <c r="B270" s="66">
        <v>42467</v>
      </c>
      <c r="C270" s="1">
        <v>196</v>
      </c>
      <c r="D270" s="4">
        <f t="shared" si="4"/>
        <v>810.15462287195021</v>
      </c>
    </row>
    <row r="271" spans="1:4" x14ac:dyDescent="0.25">
      <c r="A271" s="1">
        <v>270</v>
      </c>
      <c r="B271" s="66">
        <v>42466</v>
      </c>
      <c r="C271" s="1">
        <v>218</v>
      </c>
      <c r="D271" s="4">
        <f t="shared" si="4"/>
        <v>41.773151482303838</v>
      </c>
    </row>
    <row r="272" spans="1:4" x14ac:dyDescent="0.25">
      <c r="A272" s="1">
        <v>271</v>
      </c>
      <c r="B272" s="66">
        <v>42465</v>
      </c>
      <c r="C272" s="1">
        <v>238</v>
      </c>
      <c r="D272" s="4">
        <f t="shared" si="4"/>
        <v>183.2445411280799</v>
      </c>
    </row>
    <row r="273" spans="1:4" x14ac:dyDescent="0.25">
      <c r="A273" s="1">
        <v>272</v>
      </c>
      <c r="B273" s="66">
        <v>42464</v>
      </c>
      <c r="C273" s="1">
        <v>239</v>
      </c>
      <c r="D273" s="4">
        <f t="shared" si="4"/>
        <v>211.31811061036871</v>
      </c>
    </row>
    <row r="274" spans="1:4" x14ac:dyDescent="0.25">
      <c r="A274" s="1">
        <v>273</v>
      </c>
      <c r="B274" s="66">
        <v>42463</v>
      </c>
      <c r="C274" s="1">
        <v>285</v>
      </c>
      <c r="D274" s="4">
        <f t="shared" si="4"/>
        <v>3664.7023067956538</v>
      </c>
    </row>
    <row r="275" spans="1:4" x14ac:dyDescent="0.25">
      <c r="A275" s="1">
        <v>274</v>
      </c>
      <c r="B275" s="66">
        <v>42462</v>
      </c>
      <c r="C275" s="1">
        <v>261</v>
      </c>
      <c r="D275" s="4">
        <f t="shared" si="4"/>
        <v>1334.9366392207223</v>
      </c>
    </row>
    <row r="276" spans="1:4" x14ac:dyDescent="0.25">
      <c r="A276" s="1">
        <v>275</v>
      </c>
      <c r="B276" s="66">
        <v>42461</v>
      </c>
      <c r="C276" s="1">
        <v>202</v>
      </c>
      <c r="D276" s="4">
        <f t="shared" si="4"/>
        <v>504.59603976568297</v>
      </c>
    </row>
    <row r="277" spans="1:4" x14ac:dyDescent="0.25">
      <c r="A277" s="1">
        <v>276</v>
      </c>
      <c r="B277" s="66">
        <v>42460</v>
      </c>
      <c r="C277" s="1">
        <v>105</v>
      </c>
      <c r="D277" s="4">
        <f t="shared" si="4"/>
        <v>14271.45979998367</v>
      </c>
    </row>
    <row r="278" spans="1:4" x14ac:dyDescent="0.25">
      <c r="A278" s="1">
        <v>277</v>
      </c>
      <c r="B278" s="66">
        <v>42490</v>
      </c>
      <c r="C278" s="1">
        <v>171</v>
      </c>
      <c r="D278" s="4">
        <f t="shared" si="4"/>
        <v>2858.3153858147302</v>
      </c>
    </row>
    <row r="279" spans="1:4" x14ac:dyDescent="0.25">
      <c r="A279" s="1">
        <v>278</v>
      </c>
      <c r="B279" s="66">
        <v>42458</v>
      </c>
      <c r="C279" s="1">
        <v>267</v>
      </c>
      <c r="D279" s="4">
        <f t="shared" si="4"/>
        <v>1809.3780561144551</v>
      </c>
    </row>
    <row r="280" spans="1:4" x14ac:dyDescent="0.25">
      <c r="A280" s="1">
        <v>279</v>
      </c>
      <c r="B280" s="66">
        <v>42457</v>
      </c>
      <c r="C280" s="1">
        <v>321</v>
      </c>
      <c r="D280" s="4">
        <f t="shared" si="4"/>
        <v>9319.3508081580512</v>
      </c>
    </row>
    <row r="281" spans="1:4" x14ac:dyDescent="0.25">
      <c r="A281" s="1">
        <v>280</v>
      </c>
      <c r="B281" s="66">
        <v>42456</v>
      </c>
      <c r="C281" s="1">
        <v>230</v>
      </c>
      <c r="D281" s="4">
        <f t="shared" si="4"/>
        <v>30.655985269769481</v>
      </c>
    </row>
    <row r="282" spans="1:4" x14ac:dyDescent="0.25">
      <c r="A282" s="1">
        <v>281</v>
      </c>
      <c r="B282" s="66">
        <v>42455</v>
      </c>
      <c r="C282" s="1">
        <v>267</v>
      </c>
      <c r="D282" s="4">
        <f t="shared" si="4"/>
        <v>1809.3780561144551</v>
      </c>
    </row>
    <row r="283" spans="1:4" x14ac:dyDescent="0.25">
      <c r="A283" s="1">
        <v>282</v>
      </c>
      <c r="B283" s="66">
        <v>42454</v>
      </c>
      <c r="C283" s="1">
        <v>243</v>
      </c>
      <c r="D283" s="4">
        <f t="shared" si="4"/>
        <v>343.61238853952392</v>
      </c>
    </row>
    <row r="284" spans="1:4" x14ac:dyDescent="0.25">
      <c r="A284" s="1">
        <v>283</v>
      </c>
      <c r="B284" s="66">
        <v>42453</v>
      </c>
      <c r="C284" s="1">
        <v>202</v>
      </c>
      <c r="D284" s="4">
        <f t="shared" si="4"/>
        <v>504.59603976568297</v>
      </c>
    </row>
    <row r="285" spans="1:4" x14ac:dyDescent="0.25">
      <c r="A285" s="1">
        <v>284</v>
      </c>
      <c r="B285" s="66">
        <v>42452</v>
      </c>
      <c r="C285" s="1">
        <v>161</v>
      </c>
      <c r="D285" s="4">
        <f t="shared" si="4"/>
        <v>4027.5796909918422</v>
      </c>
    </row>
    <row r="286" spans="1:4" x14ac:dyDescent="0.25">
      <c r="A286" s="1">
        <v>285</v>
      </c>
      <c r="B286" s="66">
        <v>42451</v>
      </c>
      <c r="C286" s="1">
        <v>183</v>
      </c>
      <c r="D286" s="4">
        <f t="shared" si="4"/>
        <v>1719.1982196021956</v>
      </c>
    </row>
    <row r="287" spans="1:4" x14ac:dyDescent="0.25">
      <c r="A287" s="1">
        <v>286</v>
      </c>
      <c r="B287" s="66">
        <v>42450</v>
      </c>
      <c r="C287" s="1">
        <v>197</v>
      </c>
      <c r="D287" s="4">
        <f t="shared" si="4"/>
        <v>754.22819235423901</v>
      </c>
    </row>
    <row r="288" spans="1:4" x14ac:dyDescent="0.25">
      <c r="A288" s="1">
        <v>287</v>
      </c>
      <c r="B288" s="66">
        <v>42449</v>
      </c>
      <c r="C288" s="1">
        <v>267</v>
      </c>
      <c r="D288" s="4">
        <f t="shared" si="4"/>
        <v>1809.3780561144551</v>
      </c>
    </row>
    <row r="289" spans="1:4" x14ac:dyDescent="0.25">
      <c r="A289" s="1">
        <v>288</v>
      </c>
      <c r="B289" s="66">
        <v>42448</v>
      </c>
      <c r="C289" s="1">
        <v>257</v>
      </c>
      <c r="D289" s="4">
        <f t="shared" si="4"/>
        <v>1058.6423612915671</v>
      </c>
    </row>
    <row r="290" spans="1:4" x14ac:dyDescent="0.25">
      <c r="A290" s="1">
        <v>289</v>
      </c>
      <c r="B290" s="66">
        <v>42447</v>
      </c>
      <c r="C290" s="1">
        <v>220</v>
      </c>
      <c r="D290" s="4">
        <f t="shared" si="4"/>
        <v>19.920290446881445</v>
      </c>
    </row>
    <row r="291" spans="1:4" x14ac:dyDescent="0.25">
      <c r="A291" s="1">
        <v>290</v>
      </c>
      <c r="B291" s="66">
        <v>42446</v>
      </c>
      <c r="C291" s="1">
        <v>242</v>
      </c>
      <c r="D291" s="4">
        <f t="shared" si="4"/>
        <v>307.53881905723512</v>
      </c>
    </row>
    <row r="292" spans="1:4" x14ac:dyDescent="0.25">
      <c r="A292" s="1">
        <v>291</v>
      </c>
      <c r="B292" s="66">
        <v>42445</v>
      </c>
      <c r="C292" s="1">
        <v>193</v>
      </c>
      <c r="D292" s="4">
        <f t="shared" si="4"/>
        <v>989.9339144250838</v>
      </c>
    </row>
    <row r="293" spans="1:4" x14ac:dyDescent="0.25">
      <c r="A293" s="1">
        <v>292</v>
      </c>
      <c r="B293" s="66">
        <v>42444</v>
      </c>
      <c r="C293" s="1">
        <v>176</v>
      </c>
      <c r="D293" s="4">
        <f t="shared" si="4"/>
        <v>2348.6832332261743</v>
      </c>
    </row>
    <row r="294" spans="1:4" x14ac:dyDescent="0.25">
      <c r="A294" s="1">
        <v>293</v>
      </c>
      <c r="B294" s="66">
        <v>42443</v>
      </c>
      <c r="C294" s="1">
        <v>238</v>
      </c>
      <c r="D294" s="4">
        <f t="shared" si="4"/>
        <v>183.2445411280799</v>
      </c>
    </row>
    <row r="295" spans="1:4" x14ac:dyDescent="0.25">
      <c r="A295" s="1">
        <v>294</v>
      </c>
      <c r="B295" s="66">
        <v>42442</v>
      </c>
      <c r="C295" s="1">
        <v>264</v>
      </c>
      <c r="D295" s="4">
        <f t="shared" si="4"/>
        <v>1563.1573476675887</v>
      </c>
    </row>
    <row r="296" spans="1:4" x14ac:dyDescent="0.25">
      <c r="A296" s="1">
        <v>295</v>
      </c>
      <c r="B296" s="66">
        <v>42441</v>
      </c>
      <c r="C296" s="1">
        <v>255</v>
      </c>
      <c r="D296" s="4">
        <f t="shared" si="4"/>
        <v>932.49522232698962</v>
      </c>
    </row>
    <row r="297" spans="1:4" x14ac:dyDescent="0.25">
      <c r="A297" s="1">
        <v>296</v>
      </c>
      <c r="B297" s="66">
        <v>42440</v>
      </c>
      <c r="C297" s="1">
        <v>209</v>
      </c>
      <c r="D297" s="4">
        <f t="shared" si="4"/>
        <v>239.1110261417046</v>
      </c>
    </row>
    <row r="298" spans="1:4" x14ac:dyDescent="0.25">
      <c r="A298" s="1">
        <v>297</v>
      </c>
      <c r="B298" s="66">
        <v>42439</v>
      </c>
      <c r="C298" s="1">
        <v>218</v>
      </c>
      <c r="D298" s="4">
        <f t="shared" si="4"/>
        <v>41.773151482303838</v>
      </c>
    </row>
    <row r="299" spans="1:4" x14ac:dyDescent="0.25">
      <c r="A299" s="1">
        <v>298</v>
      </c>
      <c r="B299" s="66">
        <v>42439</v>
      </c>
      <c r="C299" s="1">
        <v>218</v>
      </c>
      <c r="D299" s="4">
        <f t="shared" si="4"/>
        <v>41.773151482303838</v>
      </c>
    </row>
    <row r="300" spans="1:4" x14ac:dyDescent="0.25">
      <c r="A300" s="1">
        <v>299</v>
      </c>
      <c r="B300" s="66">
        <v>42438</v>
      </c>
      <c r="C300" s="1">
        <v>242</v>
      </c>
      <c r="D300" s="4">
        <f t="shared" si="4"/>
        <v>307.53881905723512</v>
      </c>
    </row>
    <row r="301" spans="1:4" x14ac:dyDescent="0.25">
      <c r="A301" s="1">
        <v>300</v>
      </c>
      <c r="B301" s="66">
        <v>42437</v>
      </c>
      <c r="C301" s="1">
        <v>194</v>
      </c>
      <c r="D301" s="4">
        <f t="shared" si="4"/>
        <v>928.0074839073726</v>
      </c>
    </row>
    <row r="302" spans="1:4" x14ac:dyDescent="0.25">
      <c r="A302" s="1">
        <v>301</v>
      </c>
      <c r="B302" s="66">
        <v>42436</v>
      </c>
      <c r="C302" s="1">
        <v>181</v>
      </c>
      <c r="D302" s="4">
        <f t="shared" si="4"/>
        <v>1889.051080637618</v>
      </c>
    </row>
    <row r="303" spans="1:4" x14ac:dyDescent="0.25">
      <c r="A303" s="1">
        <v>302</v>
      </c>
      <c r="B303" s="66">
        <v>42435</v>
      </c>
      <c r="C303" s="1">
        <v>274</v>
      </c>
      <c r="D303" s="4">
        <f t="shared" si="4"/>
        <v>2453.893042490477</v>
      </c>
    </row>
    <row r="304" spans="1:4" x14ac:dyDescent="0.25">
      <c r="A304" s="1">
        <v>303</v>
      </c>
      <c r="B304" s="66">
        <v>42434</v>
      </c>
      <c r="C304" s="1">
        <v>368</v>
      </c>
      <c r="D304" s="4">
        <f t="shared" si="4"/>
        <v>20602.808573825623</v>
      </c>
    </row>
    <row r="305" spans="1:4" x14ac:dyDescent="0.25">
      <c r="A305" s="1">
        <v>304</v>
      </c>
      <c r="B305" s="66">
        <v>42433</v>
      </c>
      <c r="C305" s="1">
        <v>201</v>
      </c>
      <c r="D305" s="4">
        <f t="shared" si="4"/>
        <v>550.52247028339423</v>
      </c>
    </row>
    <row r="306" spans="1:4" x14ac:dyDescent="0.25">
      <c r="A306" s="1">
        <v>305</v>
      </c>
      <c r="B306" s="66">
        <v>42432</v>
      </c>
      <c r="C306" s="1">
        <v>177</v>
      </c>
      <c r="D306" s="4">
        <f t="shared" si="4"/>
        <v>2252.7568027084631</v>
      </c>
    </row>
    <row r="307" spans="1:4" x14ac:dyDescent="0.25">
      <c r="A307" s="1">
        <v>306</v>
      </c>
      <c r="B307" s="66">
        <v>42431</v>
      </c>
      <c r="C307" s="1">
        <v>189</v>
      </c>
      <c r="D307" s="4">
        <f t="shared" si="4"/>
        <v>1257.6396364959285</v>
      </c>
    </row>
    <row r="308" spans="1:4" x14ac:dyDescent="0.25">
      <c r="A308" s="1">
        <v>307</v>
      </c>
      <c r="B308" s="66">
        <v>42430</v>
      </c>
      <c r="C308" s="1">
        <v>121</v>
      </c>
      <c r="D308" s="4">
        <f t="shared" si="4"/>
        <v>10704.636911700291</v>
      </c>
    </row>
    <row r="309" spans="1:4" x14ac:dyDescent="0.25">
      <c r="A309" s="1">
        <v>308</v>
      </c>
      <c r="B309" s="66">
        <v>42429</v>
      </c>
      <c r="C309" s="1">
        <v>174</v>
      </c>
      <c r="D309" s="4">
        <f t="shared" si="4"/>
        <v>2546.5360942615966</v>
      </c>
    </row>
    <row r="310" spans="1:4" x14ac:dyDescent="0.25">
      <c r="A310" s="1">
        <v>309</v>
      </c>
      <c r="B310" s="66">
        <v>42428</v>
      </c>
      <c r="C310" s="1">
        <v>260</v>
      </c>
      <c r="D310" s="4">
        <f t="shared" si="4"/>
        <v>1262.8630697384335</v>
      </c>
    </row>
    <row r="311" spans="1:4" x14ac:dyDescent="0.25">
      <c r="A311" s="1">
        <v>310</v>
      </c>
      <c r="B311" s="66">
        <v>42427</v>
      </c>
      <c r="C311" s="1">
        <v>240</v>
      </c>
      <c r="D311" s="4">
        <f t="shared" si="4"/>
        <v>241.39168009265751</v>
      </c>
    </row>
    <row r="312" spans="1:4" x14ac:dyDescent="0.25">
      <c r="A312" s="1">
        <v>311</v>
      </c>
      <c r="B312" s="66">
        <v>42426</v>
      </c>
      <c r="C312" s="1">
        <v>201</v>
      </c>
      <c r="D312" s="4">
        <f t="shared" si="4"/>
        <v>550.52247028339423</v>
      </c>
    </row>
    <row r="313" spans="1:4" x14ac:dyDescent="0.25">
      <c r="A313" s="1">
        <v>312</v>
      </c>
      <c r="B313" s="66">
        <v>42425</v>
      </c>
      <c r="C313" s="1">
        <v>151</v>
      </c>
      <c r="D313" s="4">
        <f t="shared" si="4"/>
        <v>5396.8439961689537</v>
      </c>
    </row>
    <row r="314" spans="1:4" x14ac:dyDescent="0.25">
      <c r="A314" s="1">
        <v>313</v>
      </c>
      <c r="B314" s="66">
        <v>42424</v>
      </c>
      <c r="C314" s="1">
        <v>137</v>
      </c>
      <c r="D314" s="4">
        <f t="shared" si="4"/>
        <v>7649.8140234169105</v>
      </c>
    </row>
    <row r="315" spans="1:4" x14ac:dyDescent="0.25">
      <c r="A315" s="1">
        <v>314</v>
      </c>
      <c r="B315" s="66">
        <v>42423</v>
      </c>
      <c r="C315" s="1">
        <v>165</v>
      </c>
      <c r="D315" s="4">
        <f t="shared" si="4"/>
        <v>3535.8739689209974</v>
      </c>
    </row>
    <row r="316" spans="1:4" x14ac:dyDescent="0.25">
      <c r="A316" s="1">
        <v>315</v>
      </c>
      <c r="B316" s="66">
        <v>42422</v>
      </c>
      <c r="C316" s="1">
        <v>197</v>
      </c>
      <c r="D316" s="4">
        <f t="shared" si="4"/>
        <v>754.22819235423901</v>
      </c>
    </row>
    <row r="317" spans="1:4" x14ac:dyDescent="0.25">
      <c r="A317" s="1">
        <v>316</v>
      </c>
      <c r="B317" s="66">
        <v>42421</v>
      </c>
      <c r="C317" s="1">
        <v>209</v>
      </c>
      <c r="D317" s="4">
        <f t="shared" si="4"/>
        <v>239.1110261417046</v>
      </c>
    </row>
    <row r="318" spans="1:4" x14ac:dyDescent="0.25">
      <c r="A318" s="1">
        <v>317</v>
      </c>
      <c r="B318" s="66">
        <v>42420</v>
      </c>
      <c r="C318" s="1">
        <v>262</v>
      </c>
      <c r="D318" s="4">
        <f t="shared" si="4"/>
        <v>1409.0102087030111</v>
      </c>
    </row>
    <row r="319" spans="1:4" x14ac:dyDescent="0.25">
      <c r="A319" s="1">
        <v>318</v>
      </c>
      <c r="B319" s="66">
        <v>42419</v>
      </c>
      <c r="C319" s="1">
        <v>174</v>
      </c>
      <c r="D319" s="4">
        <f t="shared" si="4"/>
        <v>2546.5360942615966</v>
      </c>
    </row>
    <row r="320" spans="1:4" x14ac:dyDescent="0.25">
      <c r="A320" s="1">
        <v>319</v>
      </c>
      <c r="B320" s="66">
        <v>42418</v>
      </c>
      <c r="C320" s="1">
        <v>161</v>
      </c>
      <c r="D320" s="4">
        <f t="shared" si="4"/>
        <v>4027.5796909918422</v>
      </c>
    </row>
    <row r="321" spans="1:4" x14ac:dyDescent="0.25">
      <c r="A321" s="1">
        <v>320</v>
      </c>
      <c r="B321" s="66">
        <v>42417</v>
      </c>
      <c r="C321" s="1">
        <v>151</v>
      </c>
      <c r="D321" s="4">
        <f t="shared" si="4"/>
        <v>5396.8439961689537</v>
      </c>
    </row>
    <row r="322" spans="1:4" x14ac:dyDescent="0.25">
      <c r="A322" s="1">
        <v>321</v>
      </c>
      <c r="B322" s="66">
        <v>42416</v>
      </c>
      <c r="C322" s="1">
        <v>154</v>
      </c>
      <c r="D322" s="4">
        <f t="shared" si="4"/>
        <v>4965.0647046158201</v>
      </c>
    </row>
    <row r="323" spans="1:4" x14ac:dyDescent="0.25">
      <c r="A323" s="1">
        <v>322</v>
      </c>
      <c r="B323" s="66">
        <v>42415</v>
      </c>
      <c r="C323" s="1">
        <v>207</v>
      </c>
      <c r="D323" s="4">
        <f t="shared" ref="D323:D368" si="5">(C323-$L$2)^2</f>
        <v>304.96388717712699</v>
      </c>
    </row>
    <row r="324" spans="1:4" x14ac:dyDescent="0.25">
      <c r="A324" s="1">
        <v>323</v>
      </c>
      <c r="B324" s="66">
        <v>42414</v>
      </c>
      <c r="C324" s="1">
        <v>252</v>
      </c>
      <c r="D324" s="4">
        <f t="shared" si="5"/>
        <v>758.27451388012321</v>
      </c>
    </row>
    <row r="325" spans="1:4" x14ac:dyDescent="0.25">
      <c r="A325" s="1">
        <v>324</v>
      </c>
      <c r="B325" s="66">
        <v>42413</v>
      </c>
      <c r="C325" s="1">
        <v>222</v>
      </c>
      <c r="D325" s="4">
        <f t="shared" si="5"/>
        <v>6.0674294114590515</v>
      </c>
    </row>
    <row r="326" spans="1:4" x14ac:dyDescent="0.25">
      <c r="A326" s="1">
        <v>325</v>
      </c>
      <c r="B326" s="66">
        <v>42412</v>
      </c>
      <c r="C326" s="1">
        <v>212</v>
      </c>
      <c r="D326" s="4">
        <f t="shared" si="5"/>
        <v>155.33173458857101</v>
      </c>
    </row>
    <row r="327" spans="1:4" x14ac:dyDescent="0.25">
      <c r="A327" s="1">
        <v>326</v>
      </c>
      <c r="B327" s="66">
        <v>42411</v>
      </c>
      <c r="C327" s="1">
        <v>161</v>
      </c>
      <c r="D327" s="4">
        <f t="shared" si="5"/>
        <v>4027.5796909918422</v>
      </c>
    </row>
    <row r="328" spans="1:4" x14ac:dyDescent="0.25">
      <c r="A328" s="1">
        <v>327</v>
      </c>
      <c r="B328" s="66">
        <v>42410</v>
      </c>
      <c r="C328" s="1">
        <v>150</v>
      </c>
      <c r="D328" s="4">
        <f t="shared" si="5"/>
        <v>5544.7704266866649</v>
      </c>
    </row>
    <row r="329" spans="1:4" x14ac:dyDescent="0.25">
      <c r="A329" s="1">
        <v>328</v>
      </c>
      <c r="B329" s="66">
        <v>42409</v>
      </c>
      <c r="C329" s="1">
        <v>177</v>
      </c>
      <c r="D329" s="4">
        <f t="shared" si="5"/>
        <v>2252.7568027084631</v>
      </c>
    </row>
    <row r="330" spans="1:4" x14ac:dyDescent="0.25">
      <c r="A330" s="1">
        <v>329</v>
      </c>
      <c r="B330" s="66">
        <v>42408</v>
      </c>
      <c r="C330" s="1">
        <v>206</v>
      </c>
      <c r="D330" s="4">
        <f t="shared" si="5"/>
        <v>340.89031769483819</v>
      </c>
    </row>
    <row r="331" spans="1:4" x14ac:dyDescent="0.25">
      <c r="A331" s="1">
        <v>330</v>
      </c>
      <c r="B331" s="66">
        <v>42407</v>
      </c>
      <c r="C331" s="1">
        <v>326</v>
      </c>
      <c r="D331" s="4">
        <f t="shared" si="5"/>
        <v>10309.718655569495</v>
      </c>
    </row>
    <row r="332" spans="1:4" x14ac:dyDescent="0.25">
      <c r="A332" s="1">
        <v>331</v>
      </c>
      <c r="B332" s="66">
        <v>42406</v>
      </c>
      <c r="C332" s="1">
        <v>284</v>
      </c>
      <c r="D332" s="4">
        <f t="shared" si="5"/>
        <v>3544.628737313365</v>
      </c>
    </row>
    <row r="333" spans="1:4" x14ac:dyDescent="0.25">
      <c r="A333" s="1">
        <v>332</v>
      </c>
      <c r="B333" s="66">
        <v>42405</v>
      </c>
      <c r="C333" s="1">
        <v>357</v>
      </c>
      <c r="D333" s="4">
        <f t="shared" si="5"/>
        <v>17565.999309520448</v>
      </c>
    </row>
    <row r="334" spans="1:4" x14ac:dyDescent="0.25">
      <c r="A334" s="1">
        <v>333</v>
      </c>
      <c r="B334" s="66">
        <v>42404</v>
      </c>
      <c r="C334" s="1">
        <v>140</v>
      </c>
      <c r="D334" s="4">
        <f t="shared" si="5"/>
        <v>7134.0347318637769</v>
      </c>
    </row>
    <row r="335" spans="1:4" x14ac:dyDescent="0.25">
      <c r="A335" s="1">
        <v>334</v>
      </c>
      <c r="B335" s="66">
        <v>42403</v>
      </c>
      <c r="C335" s="1">
        <v>157</v>
      </c>
      <c r="D335" s="4">
        <f t="shared" si="5"/>
        <v>4551.2854130626865</v>
      </c>
    </row>
    <row r="336" spans="1:4" x14ac:dyDescent="0.25">
      <c r="A336" s="1">
        <v>335</v>
      </c>
      <c r="B336" s="66">
        <v>42402</v>
      </c>
      <c r="C336" s="1">
        <v>158</v>
      </c>
      <c r="D336" s="4">
        <f t="shared" si="5"/>
        <v>4417.3589825449753</v>
      </c>
    </row>
    <row r="337" spans="1:4" x14ac:dyDescent="0.25">
      <c r="A337" s="1">
        <v>336</v>
      </c>
      <c r="B337" s="66">
        <v>42401</v>
      </c>
      <c r="C337" s="1">
        <v>166</v>
      </c>
      <c r="D337" s="4">
        <f t="shared" si="5"/>
        <v>3417.9475384032862</v>
      </c>
    </row>
    <row r="338" spans="1:4" x14ac:dyDescent="0.25">
      <c r="A338" s="1">
        <v>337</v>
      </c>
      <c r="B338" s="66">
        <v>42400</v>
      </c>
      <c r="C338" s="1">
        <v>225</v>
      </c>
      <c r="D338" s="4">
        <f t="shared" si="5"/>
        <v>0.2881378583254624</v>
      </c>
    </row>
    <row r="339" spans="1:4" x14ac:dyDescent="0.25">
      <c r="A339" s="1">
        <v>338</v>
      </c>
      <c r="B339" s="66">
        <v>42399</v>
      </c>
      <c r="C339" s="1">
        <v>226</v>
      </c>
      <c r="D339" s="4">
        <f t="shared" si="5"/>
        <v>2.3617073406142661</v>
      </c>
    </row>
    <row r="340" spans="1:4" x14ac:dyDescent="0.25">
      <c r="A340" s="1">
        <v>339</v>
      </c>
      <c r="B340" s="66">
        <v>42398</v>
      </c>
      <c r="C340" s="1">
        <v>138</v>
      </c>
      <c r="D340" s="4">
        <f t="shared" si="5"/>
        <v>7475.8875928991993</v>
      </c>
    </row>
    <row r="341" spans="1:4" x14ac:dyDescent="0.25">
      <c r="A341" s="1">
        <v>340</v>
      </c>
      <c r="B341" s="66">
        <v>42397</v>
      </c>
      <c r="C341" s="1">
        <v>164</v>
      </c>
      <c r="D341" s="4">
        <f t="shared" si="5"/>
        <v>3655.8003994387086</v>
      </c>
    </row>
    <row r="342" spans="1:4" x14ac:dyDescent="0.25">
      <c r="A342" s="1">
        <v>341</v>
      </c>
      <c r="B342" s="66">
        <v>42396</v>
      </c>
      <c r="C342" s="1">
        <v>123</v>
      </c>
      <c r="D342" s="4">
        <f t="shared" si="5"/>
        <v>10294.784050664868</v>
      </c>
    </row>
    <row r="343" spans="1:4" x14ac:dyDescent="0.25">
      <c r="A343" s="1">
        <v>342</v>
      </c>
      <c r="B343" s="66">
        <v>42395</v>
      </c>
      <c r="C343" s="1">
        <v>143</v>
      </c>
      <c r="D343" s="4">
        <f t="shared" si="5"/>
        <v>6636.2554403106433</v>
      </c>
    </row>
    <row r="344" spans="1:4" x14ac:dyDescent="0.25">
      <c r="A344" s="1">
        <v>343</v>
      </c>
      <c r="B344" s="66">
        <v>42394</v>
      </c>
      <c r="C344" s="1">
        <v>158</v>
      </c>
      <c r="D344" s="4">
        <f t="shared" si="5"/>
        <v>4417.3589825449753</v>
      </c>
    </row>
    <row r="345" spans="1:4" x14ac:dyDescent="0.25">
      <c r="A345" s="1">
        <v>344</v>
      </c>
      <c r="B345" s="66">
        <v>42393</v>
      </c>
      <c r="C345" s="1">
        <v>186</v>
      </c>
      <c r="D345" s="4">
        <f t="shared" si="5"/>
        <v>1479.4189280490621</v>
      </c>
    </row>
    <row r="346" spans="1:4" x14ac:dyDescent="0.25">
      <c r="A346" s="1">
        <v>345</v>
      </c>
      <c r="B346" s="66">
        <v>42392</v>
      </c>
      <c r="C346" s="1">
        <v>157</v>
      </c>
      <c r="D346" s="4">
        <f t="shared" si="5"/>
        <v>4551.2854130626865</v>
      </c>
    </row>
    <row r="347" spans="1:4" x14ac:dyDescent="0.25">
      <c r="A347" s="1">
        <v>346</v>
      </c>
      <c r="B347" s="66">
        <v>42391</v>
      </c>
      <c r="C347" s="1">
        <v>129</v>
      </c>
      <c r="D347" s="4">
        <f t="shared" si="5"/>
        <v>9113.2254675586009</v>
      </c>
    </row>
    <row r="348" spans="1:4" x14ac:dyDescent="0.25">
      <c r="A348" s="1">
        <v>347</v>
      </c>
      <c r="B348" s="66">
        <v>42390</v>
      </c>
      <c r="C348" s="1">
        <v>113</v>
      </c>
      <c r="D348" s="4">
        <f t="shared" si="5"/>
        <v>12424.04835584198</v>
      </c>
    </row>
    <row r="349" spans="1:4" x14ac:dyDescent="0.25">
      <c r="A349" s="1">
        <v>348</v>
      </c>
      <c r="B349" s="66">
        <v>42389</v>
      </c>
      <c r="C349" s="1">
        <v>99</v>
      </c>
      <c r="D349" s="4">
        <f t="shared" si="5"/>
        <v>15741.018383089937</v>
      </c>
    </row>
    <row r="350" spans="1:4" x14ac:dyDescent="0.25">
      <c r="A350" s="1">
        <v>349</v>
      </c>
      <c r="B350" s="66">
        <v>42388</v>
      </c>
      <c r="C350" s="1">
        <v>97</v>
      </c>
      <c r="D350" s="4">
        <f t="shared" si="5"/>
        <v>16246.871244125359</v>
      </c>
    </row>
    <row r="351" spans="1:4" x14ac:dyDescent="0.25">
      <c r="A351" s="1">
        <v>350</v>
      </c>
      <c r="B351" s="66">
        <v>42387</v>
      </c>
      <c r="C351" s="1">
        <v>127</v>
      </c>
      <c r="D351" s="4">
        <f t="shared" si="5"/>
        <v>9499.0783285940233</v>
      </c>
    </row>
    <row r="352" spans="1:4" x14ac:dyDescent="0.25">
      <c r="A352" s="1">
        <v>351</v>
      </c>
      <c r="B352" s="66">
        <v>42386</v>
      </c>
      <c r="C352" s="1">
        <v>195</v>
      </c>
      <c r="D352" s="4">
        <f t="shared" si="5"/>
        <v>868.08105338966141</v>
      </c>
    </row>
    <row r="353" spans="1:4" x14ac:dyDescent="0.25">
      <c r="A353" s="1">
        <v>352</v>
      </c>
      <c r="B353" s="66">
        <v>42385</v>
      </c>
      <c r="C353" s="1">
        <v>171</v>
      </c>
      <c r="D353" s="4">
        <f t="shared" si="5"/>
        <v>2858.3153858147302</v>
      </c>
    </row>
    <row r="354" spans="1:4" x14ac:dyDescent="0.25">
      <c r="A354" s="1">
        <v>353</v>
      </c>
      <c r="B354" s="66">
        <v>42384</v>
      </c>
      <c r="C354" s="1">
        <v>148</v>
      </c>
      <c r="D354" s="4">
        <f t="shared" si="5"/>
        <v>5846.6232877220873</v>
      </c>
    </row>
    <row r="355" spans="1:4" x14ac:dyDescent="0.25">
      <c r="A355" s="1">
        <v>354</v>
      </c>
      <c r="B355" s="66">
        <v>42383</v>
      </c>
      <c r="C355" s="1">
        <v>150</v>
      </c>
      <c r="D355" s="4">
        <f t="shared" si="5"/>
        <v>5544.7704266866649</v>
      </c>
    </row>
    <row r="356" spans="1:4" x14ac:dyDescent="0.25">
      <c r="A356" s="1">
        <v>355</v>
      </c>
      <c r="B356" s="66">
        <v>42382</v>
      </c>
      <c r="C356" s="1">
        <v>118</v>
      </c>
      <c r="D356" s="4">
        <f t="shared" si="5"/>
        <v>11334.416203253424</v>
      </c>
    </row>
    <row r="357" spans="1:4" x14ac:dyDescent="0.25">
      <c r="A357" s="1">
        <v>356</v>
      </c>
      <c r="B357" s="66">
        <v>42381</v>
      </c>
      <c r="C357" s="1">
        <v>129</v>
      </c>
      <c r="D357" s="4">
        <f t="shared" si="5"/>
        <v>9113.2254675586009</v>
      </c>
    </row>
    <row r="358" spans="1:4" x14ac:dyDescent="0.25">
      <c r="A358" s="1">
        <v>357</v>
      </c>
      <c r="B358" s="66">
        <v>42380</v>
      </c>
      <c r="C358" s="1">
        <v>121</v>
      </c>
      <c r="D358" s="4">
        <f t="shared" si="5"/>
        <v>10704.636911700291</v>
      </c>
    </row>
    <row r="359" spans="1:4" x14ac:dyDescent="0.25">
      <c r="A359" s="1">
        <v>358</v>
      </c>
      <c r="B359" s="66">
        <v>42379</v>
      </c>
      <c r="C359" s="1">
        <v>180</v>
      </c>
      <c r="D359" s="4">
        <f t="shared" si="5"/>
        <v>1976.9775111553292</v>
      </c>
    </row>
    <row r="360" spans="1:4" x14ac:dyDescent="0.25">
      <c r="A360" s="1">
        <v>359</v>
      </c>
      <c r="B360" s="66">
        <v>42378</v>
      </c>
      <c r="C360" s="1">
        <v>191</v>
      </c>
      <c r="D360" s="4">
        <f t="shared" si="5"/>
        <v>1119.7867754605061</v>
      </c>
    </row>
    <row r="361" spans="1:4" x14ac:dyDescent="0.25">
      <c r="A361" s="1">
        <v>360</v>
      </c>
      <c r="B361" s="66">
        <v>42377</v>
      </c>
      <c r="C361" s="1">
        <v>145</v>
      </c>
      <c r="D361" s="4">
        <f t="shared" si="5"/>
        <v>6314.4025792752209</v>
      </c>
    </row>
    <row r="362" spans="1:4" x14ac:dyDescent="0.25">
      <c r="A362" s="1">
        <v>361</v>
      </c>
      <c r="B362" s="66">
        <v>42376</v>
      </c>
      <c r="C362" s="1">
        <v>129</v>
      </c>
      <c r="D362" s="4">
        <f t="shared" si="5"/>
        <v>9113.2254675586009</v>
      </c>
    </row>
    <row r="363" spans="1:4" x14ac:dyDescent="0.25">
      <c r="A363" s="1">
        <v>362</v>
      </c>
      <c r="B363" s="66">
        <v>42375</v>
      </c>
      <c r="C363" s="1">
        <v>110</v>
      </c>
      <c r="D363" s="4">
        <f t="shared" si="5"/>
        <v>13101.827647395114</v>
      </c>
    </row>
    <row r="364" spans="1:4" x14ac:dyDescent="0.25">
      <c r="A364" s="1">
        <v>363</v>
      </c>
      <c r="B364" s="66">
        <v>42374</v>
      </c>
      <c r="C364" s="1">
        <v>96</v>
      </c>
      <c r="D364" s="4">
        <f t="shared" si="5"/>
        <v>16502.797674643069</v>
      </c>
    </row>
    <row r="365" spans="1:4" x14ac:dyDescent="0.25">
      <c r="A365" s="1">
        <v>364</v>
      </c>
      <c r="B365" s="66">
        <v>42373</v>
      </c>
      <c r="C365" s="1">
        <v>78</v>
      </c>
      <c r="D365" s="4">
        <f t="shared" si="5"/>
        <v>21451.47342396187</v>
      </c>
    </row>
    <row r="366" spans="1:4" x14ac:dyDescent="0.25">
      <c r="A366" s="1">
        <v>365</v>
      </c>
      <c r="B366" s="66">
        <v>42372</v>
      </c>
      <c r="C366" s="1">
        <v>106</v>
      </c>
      <c r="D366" s="4">
        <f t="shared" si="5"/>
        <v>14033.533369465958</v>
      </c>
    </row>
    <row r="367" spans="1:4" x14ac:dyDescent="0.25">
      <c r="A367" s="1">
        <v>366</v>
      </c>
      <c r="B367" s="66">
        <v>42371</v>
      </c>
      <c r="C367" s="1">
        <v>129</v>
      </c>
      <c r="D367" s="4">
        <f t="shared" si="5"/>
        <v>9113.2254675586009</v>
      </c>
    </row>
    <row r="368" spans="1:4" x14ac:dyDescent="0.25">
      <c r="A368" s="1">
        <v>367</v>
      </c>
      <c r="B368" s="66">
        <v>42370</v>
      </c>
      <c r="C368" s="1">
        <v>285</v>
      </c>
      <c r="D368" s="4">
        <f t="shared" si="5"/>
        <v>3664.7023067956538</v>
      </c>
    </row>
  </sheetData>
  <pageMargins left="0.7" right="0.7" top="0.75" bottom="0.75" header="0.3" footer="0.3"/>
  <pageSetup paperSize="9"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5"/>
  <sheetViews>
    <sheetView workbookViewId="0">
      <selection activeCell="G19" sqref="G19"/>
    </sheetView>
  </sheetViews>
  <sheetFormatPr defaultColWidth="8.85546875" defaultRowHeight="15" x14ac:dyDescent="0.25"/>
  <cols>
    <col min="1" max="1" width="6.42578125" customWidth="1"/>
    <col min="2" max="2" width="10.140625" style="64" customWidth="1"/>
    <col min="3" max="3" width="29.42578125" bestFit="1" customWidth="1"/>
    <col min="6" max="6" width="17.7109375" customWidth="1"/>
    <col min="7" max="7" width="21.85546875" customWidth="1"/>
    <col min="9" max="9" width="17.7109375" bestFit="1" customWidth="1"/>
    <col min="10" max="10" width="14.42578125" customWidth="1"/>
  </cols>
  <sheetData>
    <row r="1" spans="1:12" x14ac:dyDescent="0.25">
      <c r="A1" s="2" t="s">
        <v>366</v>
      </c>
      <c r="B1" s="65" t="s">
        <v>367</v>
      </c>
      <c r="C1" s="2" t="s">
        <v>370</v>
      </c>
      <c r="D1" s="5" t="s">
        <v>383</v>
      </c>
      <c r="E1" s="59" t="s">
        <v>394</v>
      </c>
      <c r="F1" s="5" t="s">
        <v>395</v>
      </c>
      <c r="G1" s="82" t="s">
        <v>430</v>
      </c>
      <c r="H1" s="43"/>
      <c r="I1" s="44"/>
      <c r="J1" s="45" t="s">
        <v>374</v>
      </c>
      <c r="K1" s="17"/>
      <c r="L1" s="46"/>
    </row>
    <row r="2" spans="1:12" x14ac:dyDescent="0.25">
      <c r="A2" s="1">
        <v>1</v>
      </c>
      <c r="B2" s="66">
        <v>42735</v>
      </c>
      <c r="C2" s="1">
        <v>151</v>
      </c>
      <c r="D2" s="4">
        <f>(C2-$L$2)^2</f>
        <v>7358.5117136229073</v>
      </c>
      <c r="E2" s="4">
        <f>SUM(D2:D725)</f>
        <v>4052769.5193370171</v>
      </c>
      <c r="F2" s="1">
        <f>COUNT(C2:C725)</f>
        <v>724</v>
      </c>
      <c r="G2" s="1">
        <f>SUM(C2:C725)</f>
        <v>171430</v>
      </c>
      <c r="H2" s="51"/>
      <c r="I2" s="52" t="s">
        <v>375</v>
      </c>
      <c r="J2" s="53"/>
      <c r="K2" s="9"/>
      <c r="L2" s="75">
        <f>AVERAGE(C2:C725)</f>
        <v>236.78176795580112</v>
      </c>
    </row>
    <row r="3" spans="1:12" x14ac:dyDescent="0.25">
      <c r="A3" s="1">
        <v>2</v>
      </c>
      <c r="B3" s="66">
        <v>42734</v>
      </c>
      <c r="C3" s="1">
        <v>150</v>
      </c>
      <c r="D3" s="4">
        <f t="shared" ref="D3:D66" si="0">(C3-$L$2)^2</f>
        <v>7531.0752495345096</v>
      </c>
      <c r="H3" s="51"/>
      <c r="I3" s="52" t="s">
        <v>376</v>
      </c>
      <c r="J3" s="53"/>
      <c r="K3" s="9"/>
      <c r="L3" s="75">
        <f>_xlfn.STDEV.P(C2:C725)</f>
        <v>74.818099113017979</v>
      </c>
    </row>
    <row r="4" spans="1:12" x14ac:dyDescent="0.25">
      <c r="A4" s="1">
        <v>3</v>
      </c>
      <c r="B4" s="66">
        <v>42733</v>
      </c>
      <c r="C4" s="1">
        <v>124</v>
      </c>
      <c r="D4" s="4">
        <f t="shared" si="0"/>
        <v>12719.727183236168</v>
      </c>
      <c r="H4" s="51"/>
      <c r="I4" s="52" t="s">
        <v>380</v>
      </c>
      <c r="J4" s="53"/>
      <c r="K4" s="40"/>
      <c r="L4" s="41">
        <f>(1/F2)*(E2)</f>
        <v>5597.7479548853826</v>
      </c>
    </row>
    <row r="5" spans="1:12" x14ac:dyDescent="0.25">
      <c r="A5" s="1">
        <v>4</v>
      </c>
      <c r="B5" s="66">
        <v>42732</v>
      </c>
      <c r="C5" s="1">
        <v>119</v>
      </c>
      <c r="D5" s="4">
        <f t="shared" si="0"/>
        <v>13872.544862794179</v>
      </c>
      <c r="H5" s="51"/>
      <c r="I5" s="52" t="s">
        <v>392</v>
      </c>
      <c r="J5" s="53"/>
      <c r="K5" s="40"/>
      <c r="L5" s="11">
        <f>L3/L2</f>
        <v>0.31597913876115624</v>
      </c>
    </row>
    <row r="6" spans="1:12" x14ac:dyDescent="0.25">
      <c r="A6" s="1">
        <v>5</v>
      </c>
      <c r="B6" s="66">
        <v>42731</v>
      </c>
      <c r="C6" s="1">
        <v>165</v>
      </c>
      <c r="D6" s="4">
        <f t="shared" si="0"/>
        <v>5152.6222108604761</v>
      </c>
      <c r="H6" s="51"/>
      <c r="I6" s="52" t="s">
        <v>377</v>
      </c>
      <c r="J6" s="53"/>
      <c r="K6" s="40"/>
      <c r="L6" s="41">
        <f>MAX(C2:C725)-MIN(C2:C725)</f>
        <v>551</v>
      </c>
    </row>
    <row r="7" spans="1:12" x14ac:dyDescent="0.25">
      <c r="A7" s="1">
        <v>6</v>
      </c>
      <c r="B7" s="66">
        <v>42730</v>
      </c>
      <c r="C7" s="1">
        <v>205</v>
      </c>
      <c r="D7" s="4">
        <f t="shared" si="0"/>
        <v>1010.0807743963866</v>
      </c>
      <c r="H7" s="51"/>
      <c r="I7" s="52" t="s">
        <v>378</v>
      </c>
      <c r="J7" s="53"/>
      <c r="K7" s="75">
        <f>L2-L3</f>
        <v>161.96366884278314</v>
      </c>
      <c r="L7" s="76">
        <f>L2+L3</f>
        <v>311.59986706881909</v>
      </c>
    </row>
    <row r="8" spans="1:12" x14ac:dyDescent="0.25">
      <c r="A8" s="1">
        <v>7</v>
      </c>
      <c r="B8" s="66">
        <v>42729</v>
      </c>
      <c r="C8" s="1">
        <v>163</v>
      </c>
      <c r="D8" s="4">
        <f t="shared" si="0"/>
        <v>5443.7492826836806</v>
      </c>
      <c r="H8" s="54"/>
      <c r="I8" s="55" t="s">
        <v>382</v>
      </c>
      <c r="J8" s="56"/>
      <c r="K8" s="40"/>
      <c r="L8" s="41">
        <f>SKEW(C2:C725)</f>
        <v>0.96397954061682689</v>
      </c>
    </row>
    <row r="9" spans="1:12" x14ac:dyDescent="0.25">
      <c r="A9" s="1">
        <v>8</v>
      </c>
      <c r="B9" s="66">
        <v>42728</v>
      </c>
      <c r="C9" s="1">
        <v>177</v>
      </c>
      <c r="D9" s="4">
        <f t="shared" si="0"/>
        <v>3573.8597799212489</v>
      </c>
      <c r="H9" s="57"/>
      <c r="I9" s="58" t="s">
        <v>381</v>
      </c>
      <c r="J9" s="53"/>
      <c r="K9" s="40"/>
      <c r="L9" s="41">
        <f>KURT(C2:C725)</f>
        <v>1.6939717215707999</v>
      </c>
    </row>
    <row r="10" spans="1:12" x14ac:dyDescent="0.25">
      <c r="A10" s="1">
        <v>9</v>
      </c>
      <c r="B10" s="66">
        <v>42727</v>
      </c>
      <c r="C10" s="1">
        <v>194</v>
      </c>
      <c r="D10" s="4">
        <f t="shared" si="0"/>
        <v>1830.2796694240112</v>
      </c>
      <c r="H10" s="51"/>
      <c r="I10" s="52" t="s">
        <v>379</v>
      </c>
      <c r="J10" s="53"/>
      <c r="K10" s="40"/>
      <c r="L10" s="41">
        <f>L9-3</f>
        <v>-1.3060282784292001</v>
      </c>
    </row>
    <row r="11" spans="1:12" x14ac:dyDescent="0.25">
      <c r="A11" s="1">
        <v>10</v>
      </c>
      <c r="B11" s="66">
        <v>42726</v>
      </c>
      <c r="C11" s="1">
        <v>140</v>
      </c>
      <c r="D11" s="4">
        <f t="shared" si="0"/>
        <v>9366.7106086505319</v>
      </c>
    </row>
    <row r="12" spans="1:12" x14ac:dyDescent="0.25">
      <c r="A12" s="1">
        <v>11</v>
      </c>
      <c r="B12" s="66">
        <v>42725</v>
      </c>
      <c r="C12" s="1">
        <v>136</v>
      </c>
      <c r="D12" s="4">
        <f t="shared" si="0"/>
        <v>10156.964752296941</v>
      </c>
      <c r="H12" s="29"/>
      <c r="I12" s="30"/>
      <c r="J12" s="30" t="s">
        <v>386</v>
      </c>
      <c r="K12" s="30"/>
      <c r="L12" s="31"/>
    </row>
    <row r="13" spans="1:12" x14ac:dyDescent="0.25">
      <c r="A13" s="1">
        <v>12</v>
      </c>
      <c r="B13" s="66">
        <v>42724</v>
      </c>
      <c r="C13" s="1">
        <v>136</v>
      </c>
      <c r="D13" s="4">
        <f t="shared" si="0"/>
        <v>10156.964752296941</v>
      </c>
      <c r="H13" s="48"/>
      <c r="I13" s="49" t="s">
        <v>387</v>
      </c>
      <c r="J13" s="50"/>
      <c r="K13" s="12"/>
      <c r="L13" s="10">
        <f>QUARTILE(C2:C725,1)</f>
        <v>184</v>
      </c>
    </row>
    <row r="14" spans="1:12" x14ac:dyDescent="0.25">
      <c r="A14" s="1">
        <v>13</v>
      </c>
      <c r="B14" s="66">
        <v>42723</v>
      </c>
      <c r="C14" s="1">
        <v>158</v>
      </c>
      <c r="D14" s="4">
        <f t="shared" si="0"/>
        <v>6206.5669622416917</v>
      </c>
      <c r="H14" s="47"/>
      <c r="I14" s="36" t="s">
        <v>388</v>
      </c>
      <c r="J14" s="37"/>
      <c r="K14" s="12"/>
      <c r="L14" s="10">
        <f>QUARTILE(C2:C725,2)</f>
        <v>223</v>
      </c>
    </row>
    <row r="15" spans="1:12" x14ac:dyDescent="0.25">
      <c r="A15" s="1">
        <v>14</v>
      </c>
      <c r="B15" s="66">
        <v>42722</v>
      </c>
      <c r="C15" s="1">
        <v>202</v>
      </c>
      <c r="D15" s="4">
        <f t="shared" si="0"/>
        <v>1209.7713821311934</v>
      </c>
      <c r="H15" s="47"/>
      <c r="I15" s="36" t="s">
        <v>389</v>
      </c>
      <c r="J15" s="37"/>
      <c r="K15" s="12"/>
      <c r="L15" s="10">
        <f>QUARTILE(C2:C725,3)</f>
        <v>279</v>
      </c>
    </row>
    <row r="16" spans="1:12" x14ac:dyDescent="0.25">
      <c r="A16" s="1">
        <v>15</v>
      </c>
      <c r="B16" s="66">
        <v>42721</v>
      </c>
      <c r="C16" s="1">
        <v>196</v>
      </c>
      <c r="D16" s="4">
        <f t="shared" si="0"/>
        <v>1663.1525976008068</v>
      </c>
      <c r="H16" s="47"/>
      <c r="I16" s="36" t="s">
        <v>390</v>
      </c>
      <c r="J16" s="37"/>
      <c r="K16" s="27"/>
      <c r="L16" s="77">
        <f>(L15-L13)/2</f>
        <v>47.5</v>
      </c>
    </row>
    <row r="17" spans="1:12" x14ac:dyDescent="0.25">
      <c r="A17" s="1">
        <v>16</v>
      </c>
      <c r="B17" s="66">
        <v>42720</v>
      </c>
      <c r="C17" s="1">
        <v>160</v>
      </c>
      <c r="D17" s="4">
        <f t="shared" si="0"/>
        <v>5895.4398904184873</v>
      </c>
      <c r="H17" s="47"/>
      <c r="I17" s="36" t="s">
        <v>391</v>
      </c>
      <c r="J17" s="37"/>
      <c r="K17" s="12"/>
      <c r="L17" s="11">
        <f>L16/L14</f>
        <v>0.21300448430493274</v>
      </c>
    </row>
    <row r="18" spans="1:12" x14ac:dyDescent="0.25">
      <c r="A18" s="1">
        <v>17</v>
      </c>
      <c r="B18" s="66">
        <v>42719</v>
      </c>
      <c r="C18" s="1">
        <v>133</v>
      </c>
      <c r="D18" s="4">
        <f t="shared" si="0"/>
        <v>10770.655360031747</v>
      </c>
      <c r="H18" s="47"/>
      <c r="I18" s="36" t="s">
        <v>393</v>
      </c>
      <c r="J18" s="37"/>
      <c r="K18" s="27"/>
      <c r="L18" s="42">
        <f>(L13+L15-2*L14)/(2*L16)</f>
        <v>0.17894736842105263</v>
      </c>
    </row>
    <row r="19" spans="1:12" x14ac:dyDescent="0.25">
      <c r="A19" s="1">
        <v>18</v>
      </c>
      <c r="B19" s="66">
        <v>42718</v>
      </c>
      <c r="C19" s="1">
        <v>134</v>
      </c>
      <c r="D19" s="4">
        <f t="shared" si="0"/>
        <v>10564.091824120145</v>
      </c>
    </row>
    <row r="20" spans="1:12" x14ac:dyDescent="0.25">
      <c r="A20" s="1">
        <v>19</v>
      </c>
      <c r="B20" s="66">
        <v>42717</v>
      </c>
      <c r="C20" s="1">
        <v>148</v>
      </c>
      <c r="D20" s="4">
        <f t="shared" si="0"/>
        <v>7882.202321357714</v>
      </c>
    </row>
    <row r="21" spans="1:12" x14ac:dyDescent="0.25">
      <c r="A21" s="1">
        <v>20</v>
      </c>
      <c r="B21" s="66">
        <v>42716</v>
      </c>
      <c r="C21" s="1">
        <v>243</v>
      </c>
      <c r="D21" s="4">
        <f t="shared" si="0"/>
        <v>38.666409755501846</v>
      </c>
    </row>
    <row r="22" spans="1:12" ht="30" x14ac:dyDescent="0.25">
      <c r="A22" s="1">
        <v>21</v>
      </c>
      <c r="B22" s="66">
        <v>42715</v>
      </c>
      <c r="C22" s="1">
        <v>280</v>
      </c>
      <c r="D22" s="4">
        <f t="shared" si="0"/>
        <v>1867.8155810262194</v>
      </c>
      <c r="F22" s="69" t="s">
        <v>426</v>
      </c>
      <c r="G22" s="78" t="s">
        <v>412</v>
      </c>
    </row>
    <row r="23" spans="1:12" x14ac:dyDescent="0.25">
      <c r="A23" s="1">
        <v>22</v>
      </c>
      <c r="B23" s="66">
        <v>42714</v>
      </c>
      <c r="C23" s="1">
        <v>276</v>
      </c>
      <c r="D23" s="4">
        <f t="shared" si="0"/>
        <v>1538.0697246726284</v>
      </c>
      <c r="F23" s="70" t="s">
        <v>399</v>
      </c>
      <c r="G23" s="60"/>
    </row>
    <row r="24" spans="1:12" x14ac:dyDescent="0.25">
      <c r="A24" s="1">
        <v>23</v>
      </c>
      <c r="B24" s="66">
        <v>42713</v>
      </c>
      <c r="C24" s="1">
        <v>213</v>
      </c>
      <c r="D24" s="4">
        <f t="shared" si="0"/>
        <v>565.57248710356873</v>
      </c>
      <c r="F24" s="61" t="s">
        <v>398</v>
      </c>
      <c r="G24" s="81">
        <v>6301</v>
      </c>
    </row>
    <row r="25" spans="1:12" x14ac:dyDescent="0.25">
      <c r="A25" s="1">
        <v>24</v>
      </c>
      <c r="B25" s="66">
        <v>42712</v>
      </c>
      <c r="C25" s="1">
        <v>121</v>
      </c>
      <c r="D25" s="4">
        <f t="shared" si="0"/>
        <v>13405.417790970974</v>
      </c>
      <c r="F25" s="61" t="s">
        <v>411</v>
      </c>
      <c r="G25" s="60">
        <v>4566</v>
      </c>
    </row>
    <row r="26" spans="1:12" x14ac:dyDescent="0.25">
      <c r="A26" s="1">
        <v>25</v>
      </c>
      <c r="B26" s="66">
        <v>42711</v>
      </c>
      <c r="C26" s="1">
        <v>126</v>
      </c>
      <c r="D26" s="4">
        <f t="shared" si="0"/>
        <v>12272.600111412963</v>
      </c>
      <c r="F26" s="70" t="s">
        <v>413</v>
      </c>
      <c r="G26" s="60">
        <v>10867</v>
      </c>
    </row>
    <row r="27" spans="1:12" x14ac:dyDescent="0.25">
      <c r="A27" s="1">
        <v>26</v>
      </c>
      <c r="B27" s="66">
        <v>42710</v>
      </c>
      <c r="C27" s="1">
        <v>156</v>
      </c>
      <c r="D27" s="4">
        <f t="shared" si="0"/>
        <v>6525.6940340648962</v>
      </c>
      <c r="F27" s="70" t="s">
        <v>400</v>
      </c>
      <c r="G27" s="60"/>
    </row>
    <row r="28" spans="1:12" x14ac:dyDescent="0.25">
      <c r="A28" s="1">
        <v>27</v>
      </c>
      <c r="B28" s="66">
        <v>42709</v>
      </c>
      <c r="C28" s="1">
        <v>174</v>
      </c>
      <c r="D28" s="4">
        <f t="shared" si="0"/>
        <v>3941.5503876560556</v>
      </c>
      <c r="F28" s="61" t="s">
        <v>398</v>
      </c>
      <c r="G28" s="60">
        <v>6462</v>
      </c>
    </row>
    <row r="29" spans="1:12" x14ac:dyDescent="0.25">
      <c r="A29" s="1">
        <v>28</v>
      </c>
      <c r="B29" s="66">
        <v>42708</v>
      </c>
      <c r="C29" s="1">
        <v>226</v>
      </c>
      <c r="D29" s="4">
        <f t="shared" si="0"/>
        <v>116.24652025273976</v>
      </c>
      <c r="F29" s="61" t="s">
        <v>411</v>
      </c>
      <c r="G29" s="60">
        <v>5811</v>
      </c>
    </row>
    <row r="30" spans="1:12" x14ac:dyDescent="0.25">
      <c r="A30" s="1">
        <v>29</v>
      </c>
      <c r="B30" s="66">
        <v>42707</v>
      </c>
      <c r="C30" s="1">
        <v>346</v>
      </c>
      <c r="D30" s="4">
        <f t="shared" si="0"/>
        <v>11928.622210860472</v>
      </c>
      <c r="F30" s="70" t="s">
        <v>414</v>
      </c>
      <c r="G30" s="60">
        <v>12273</v>
      </c>
    </row>
    <row r="31" spans="1:12" x14ac:dyDescent="0.25">
      <c r="A31" s="1">
        <v>30</v>
      </c>
      <c r="B31" s="66">
        <v>42706</v>
      </c>
      <c r="C31" s="1">
        <v>139</v>
      </c>
      <c r="D31" s="4">
        <f t="shared" si="0"/>
        <v>9561.2741445621341</v>
      </c>
      <c r="F31" s="70" t="s">
        <v>401</v>
      </c>
      <c r="G31" s="60"/>
    </row>
    <row r="32" spans="1:12" x14ac:dyDescent="0.25">
      <c r="A32" s="1">
        <v>31</v>
      </c>
      <c r="B32" s="66">
        <v>42705</v>
      </c>
      <c r="C32" s="1">
        <v>166</v>
      </c>
      <c r="D32" s="4">
        <f t="shared" si="0"/>
        <v>5010.0586749488739</v>
      </c>
      <c r="F32" s="61" t="s">
        <v>398</v>
      </c>
      <c r="G32" s="60">
        <v>8095</v>
      </c>
    </row>
    <row r="33" spans="1:10" x14ac:dyDescent="0.25">
      <c r="A33" s="1">
        <v>32</v>
      </c>
      <c r="B33" s="66">
        <v>42704</v>
      </c>
      <c r="C33" s="1">
        <v>203</v>
      </c>
      <c r="D33" s="4">
        <f t="shared" si="0"/>
        <v>1141.2078462195911</v>
      </c>
      <c r="F33" s="61" t="s">
        <v>411</v>
      </c>
      <c r="G33" s="60">
        <v>6880</v>
      </c>
    </row>
    <row r="34" spans="1:10" x14ac:dyDescent="0.25">
      <c r="A34" s="1">
        <v>33</v>
      </c>
      <c r="B34" s="66">
        <v>42703</v>
      </c>
      <c r="C34" s="1">
        <v>122</v>
      </c>
      <c r="D34" s="4">
        <f t="shared" si="0"/>
        <v>13174.854255059372</v>
      </c>
      <c r="F34" s="70" t="s">
        <v>415</v>
      </c>
      <c r="G34" s="60">
        <v>14975</v>
      </c>
    </row>
    <row r="35" spans="1:10" x14ac:dyDescent="0.25">
      <c r="A35" s="1">
        <v>34</v>
      </c>
      <c r="B35" s="66">
        <v>42702</v>
      </c>
      <c r="C35" s="1">
        <v>143</v>
      </c>
      <c r="D35" s="4">
        <f t="shared" si="0"/>
        <v>8795.0200009157252</v>
      </c>
      <c r="F35" s="70" t="s">
        <v>402</v>
      </c>
      <c r="G35" s="60"/>
    </row>
    <row r="36" spans="1:10" x14ac:dyDescent="0.25">
      <c r="A36" s="1">
        <v>35</v>
      </c>
      <c r="B36" s="66">
        <v>42701</v>
      </c>
      <c r="C36" s="1">
        <v>328</v>
      </c>
      <c r="D36" s="4">
        <f t="shared" si="0"/>
        <v>8320.7658572693126</v>
      </c>
      <c r="F36" s="61" t="s">
        <v>398</v>
      </c>
      <c r="G36" s="60">
        <v>6719</v>
      </c>
    </row>
    <row r="37" spans="1:10" x14ac:dyDescent="0.25">
      <c r="A37" s="1">
        <v>36</v>
      </c>
      <c r="B37" s="66">
        <v>42700</v>
      </c>
      <c r="C37" s="1">
        <v>262</v>
      </c>
      <c r="D37" s="4">
        <f t="shared" si="0"/>
        <v>635.95922743505946</v>
      </c>
      <c r="F37" s="61" t="s">
        <v>411</v>
      </c>
      <c r="G37" s="60">
        <v>7390</v>
      </c>
    </row>
    <row r="38" spans="1:10" x14ac:dyDescent="0.25">
      <c r="A38" s="1">
        <v>37</v>
      </c>
      <c r="B38" s="66">
        <v>42699</v>
      </c>
      <c r="C38" s="1">
        <v>204</v>
      </c>
      <c r="D38" s="4">
        <f t="shared" si="0"/>
        <v>1074.6443103079889</v>
      </c>
      <c r="F38" s="70" t="s">
        <v>416</v>
      </c>
      <c r="G38" s="60">
        <v>14109</v>
      </c>
    </row>
    <row r="39" spans="1:10" x14ac:dyDescent="0.25">
      <c r="A39" s="1">
        <v>38</v>
      </c>
      <c r="B39" s="66">
        <v>42698</v>
      </c>
      <c r="C39" s="1">
        <v>154</v>
      </c>
      <c r="D39" s="4">
        <f t="shared" si="0"/>
        <v>6852.8211058881006</v>
      </c>
      <c r="F39" s="70" t="s">
        <v>403</v>
      </c>
      <c r="G39" s="60"/>
    </row>
    <row r="40" spans="1:10" x14ac:dyDescent="0.25">
      <c r="A40" s="1">
        <v>39</v>
      </c>
      <c r="B40" s="66">
        <v>42697</v>
      </c>
      <c r="C40" s="1">
        <v>162</v>
      </c>
      <c r="D40" s="4">
        <f t="shared" si="0"/>
        <v>5592.3128185952828</v>
      </c>
      <c r="F40" s="61" t="s">
        <v>398</v>
      </c>
      <c r="G40" s="60">
        <v>7891</v>
      </c>
    </row>
    <row r="41" spans="1:10" x14ac:dyDescent="0.25">
      <c r="A41" s="1">
        <v>40</v>
      </c>
      <c r="B41" s="66">
        <v>42696</v>
      </c>
      <c r="C41" s="1">
        <v>176</v>
      </c>
      <c r="D41" s="4">
        <f t="shared" si="0"/>
        <v>3694.4233158328511</v>
      </c>
      <c r="F41" s="61" t="s">
        <v>411</v>
      </c>
      <c r="G41" s="60">
        <v>7974</v>
      </c>
    </row>
    <row r="42" spans="1:10" ht="22.5" x14ac:dyDescent="0.25">
      <c r="A42" s="1">
        <v>41</v>
      </c>
      <c r="B42" s="66">
        <v>42695</v>
      </c>
      <c r="C42" s="1">
        <v>235</v>
      </c>
      <c r="D42" s="4">
        <f t="shared" si="0"/>
        <v>3.1746970483196844</v>
      </c>
      <c r="F42" s="70" t="s">
        <v>417</v>
      </c>
      <c r="G42" s="60">
        <v>15865</v>
      </c>
      <c r="I42" s="69" t="s">
        <v>425</v>
      </c>
      <c r="J42" s="71" t="s">
        <v>412</v>
      </c>
    </row>
    <row r="43" spans="1:10" x14ac:dyDescent="0.25">
      <c r="A43" s="1">
        <v>42</v>
      </c>
      <c r="B43" s="66">
        <v>42694</v>
      </c>
      <c r="C43" s="1">
        <v>301</v>
      </c>
      <c r="D43" s="4">
        <f t="shared" si="0"/>
        <v>4123.9813268825728</v>
      </c>
      <c r="F43" s="70" t="s">
        <v>404</v>
      </c>
      <c r="G43" s="60"/>
      <c r="I43" s="26" t="s">
        <v>398</v>
      </c>
      <c r="J43" s="60">
        <v>89052</v>
      </c>
    </row>
    <row r="44" spans="1:10" x14ac:dyDescent="0.25">
      <c r="A44" s="1">
        <v>43</v>
      </c>
      <c r="B44" s="66">
        <v>42693</v>
      </c>
      <c r="C44" s="1">
        <v>258</v>
      </c>
      <c r="D44" s="4">
        <f t="shared" si="0"/>
        <v>450.21337108146838</v>
      </c>
      <c r="F44" s="61" t="s">
        <v>398</v>
      </c>
      <c r="G44" s="60">
        <v>8336</v>
      </c>
      <c r="I44" s="26" t="s">
        <v>411</v>
      </c>
      <c r="J44" s="60">
        <v>82378</v>
      </c>
    </row>
    <row r="45" spans="1:10" x14ac:dyDescent="0.25">
      <c r="A45" s="1">
        <v>44</v>
      </c>
      <c r="B45" s="66">
        <v>42692</v>
      </c>
      <c r="C45" s="1">
        <v>195</v>
      </c>
      <c r="D45" s="4">
        <f t="shared" si="0"/>
        <v>1745.716133512409</v>
      </c>
      <c r="F45" s="61" t="s">
        <v>411</v>
      </c>
      <c r="G45" s="60">
        <v>8091</v>
      </c>
      <c r="I45" s="26" t="s">
        <v>397</v>
      </c>
      <c r="J45" s="60">
        <v>171430</v>
      </c>
    </row>
    <row r="46" spans="1:10" x14ac:dyDescent="0.25">
      <c r="A46" s="1">
        <v>45</v>
      </c>
      <c r="B46" s="66">
        <v>42691</v>
      </c>
      <c r="C46" s="1">
        <v>133</v>
      </c>
      <c r="D46" s="4">
        <f t="shared" si="0"/>
        <v>10770.655360031747</v>
      </c>
      <c r="F46" s="70" t="s">
        <v>418</v>
      </c>
      <c r="G46" s="60">
        <v>16427</v>
      </c>
    </row>
    <row r="47" spans="1:10" ht="48" x14ac:dyDescent="0.25">
      <c r="A47" s="1">
        <v>46</v>
      </c>
      <c r="B47" s="66">
        <v>42690</v>
      </c>
      <c r="C47" s="1">
        <v>141</v>
      </c>
      <c r="D47" s="4">
        <f t="shared" si="0"/>
        <v>9174.1470727389296</v>
      </c>
      <c r="F47" s="70" t="s">
        <v>405</v>
      </c>
      <c r="G47" s="60"/>
      <c r="I47" s="69" t="s">
        <v>396</v>
      </c>
      <c r="J47" s="80" t="s">
        <v>412</v>
      </c>
    </row>
    <row r="48" spans="1:10" x14ac:dyDescent="0.25">
      <c r="A48" s="1">
        <v>47</v>
      </c>
      <c r="B48" s="66">
        <v>42689</v>
      </c>
      <c r="C48" s="1">
        <v>128</v>
      </c>
      <c r="D48" s="4">
        <f t="shared" si="0"/>
        <v>11833.473039589759</v>
      </c>
      <c r="F48" s="61" t="s">
        <v>398</v>
      </c>
      <c r="G48" s="60">
        <v>8856</v>
      </c>
      <c r="I48" s="70" t="s">
        <v>399</v>
      </c>
      <c r="J48" s="60">
        <v>10867</v>
      </c>
    </row>
    <row r="49" spans="1:10" x14ac:dyDescent="0.25">
      <c r="A49" s="1">
        <v>48</v>
      </c>
      <c r="B49" s="66">
        <v>42688</v>
      </c>
      <c r="C49" s="1">
        <v>205</v>
      </c>
      <c r="D49" s="4">
        <f t="shared" si="0"/>
        <v>1010.0807743963866</v>
      </c>
      <c r="F49" s="61" t="s">
        <v>411</v>
      </c>
      <c r="G49" s="60">
        <v>8831</v>
      </c>
      <c r="I49" s="70" t="s">
        <v>400</v>
      </c>
      <c r="J49" s="60">
        <v>12273</v>
      </c>
    </row>
    <row r="50" spans="1:10" x14ac:dyDescent="0.25">
      <c r="A50" s="1">
        <v>49</v>
      </c>
      <c r="B50" s="66">
        <v>42687</v>
      </c>
      <c r="C50" s="1">
        <v>234</v>
      </c>
      <c r="D50" s="4">
        <f t="shared" si="0"/>
        <v>7.7382329599219144</v>
      </c>
      <c r="F50" s="70" t="s">
        <v>419</v>
      </c>
      <c r="G50" s="60">
        <v>17687</v>
      </c>
      <c r="I50" s="70" t="s">
        <v>401</v>
      </c>
      <c r="J50" s="60">
        <v>14975</v>
      </c>
    </row>
    <row r="51" spans="1:10" x14ac:dyDescent="0.25">
      <c r="A51" s="1">
        <v>50</v>
      </c>
      <c r="B51" s="66">
        <v>42686</v>
      </c>
      <c r="C51" s="1">
        <v>243</v>
      </c>
      <c r="D51" s="4">
        <f t="shared" si="0"/>
        <v>38.666409755501846</v>
      </c>
      <c r="F51" s="70" t="s">
        <v>406</v>
      </c>
      <c r="G51" s="60"/>
      <c r="I51" s="70" t="s">
        <v>402</v>
      </c>
      <c r="J51" s="60">
        <v>14109</v>
      </c>
    </row>
    <row r="52" spans="1:10" x14ac:dyDescent="0.25">
      <c r="A52" s="1">
        <v>51</v>
      </c>
      <c r="B52" s="66">
        <v>42685</v>
      </c>
      <c r="C52" s="1">
        <v>244</v>
      </c>
      <c r="D52" s="4">
        <f t="shared" si="0"/>
        <v>52.102873843899616</v>
      </c>
      <c r="F52" s="61" t="s">
        <v>398</v>
      </c>
      <c r="G52" s="60">
        <v>9191</v>
      </c>
      <c r="I52" s="70" t="s">
        <v>403</v>
      </c>
      <c r="J52" s="60">
        <v>15865</v>
      </c>
    </row>
    <row r="53" spans="1:10" x14ac:dyDescent="0.25">
      <c r="A53" s="1">
        <v>52</v>
      </c>
      <c r="B53" s="66">
        <v>42684</v>
      </c>
      <c r="C53" s="1">
        <v>196</v>
      </c>
      <c r="D53" s="4">
        <f t="shared" si="0"/>
        <v>1663.1525976008068</v>
      </c>
      <c r="F53" s="61" t="s">
        <v>411</v>
      </c>
      <c r="G53" s="60">
        <v>7827</v>
      </c>
      <c r="I53" s="70" t="s">
        <v>404</v>
      </c>
      <c r="J53" s="60">
        <v>16427</v>
      </c>
    </row>
    <row r="54" spans="1:10" x14ac:dyDescent="0.25">
      <c r="A54" s="1">
        <v>53</v>
      </c>
      <c r="B54" s="66">
        <v>42683</v>
      </c>
      <c r="C54" s="1">
        <v>135</v>
      </c>
      <c r="D54" s="4">
        <f t="shared" si="0"/>
        <v>10359.528288208543</v>
      </c>
      <c r="F54" s="70" t="s">
        <v>420</v>
      </c>
      <c r="G54" s="60">
        <v>17018</v>
      </c>
      <c r="I54" s="70" t="s">
        <v>405</v>
      </c>
      <c r="J54" s="60">
        <v>17687</v>
      </c>
    </row>
    <row r="55" spans="1:10" x14ac:dyDescent="0.25">
      <c r="A55" s="1">
        <v>54</v>
      </c>
      <c r="B55" s="66">
        <v>42682</v>
      </c>
      <c r="C55" s="1">
        <v>143</v>
      </c>
      <c r="D55" s="4">
        <f t="shared" si="0"/>
        <v>8795.0200009157252</v>
      </c>
      <c r="F55" s="70" t="s">
        <v>407</v>
      </c>
      <c r="G55" s="60"/>
      <c r="I55" s="70" t="s">
        <v>406</v>
      </c>
      <c r="J55" s="60">
        <v>17018</v>
      </c>
    </row>
    <row r="56" spans="1:10" x14ac:dyDescent="0.25">
      <c r="A56" s="1">
        <v>55</v>
      </c>
      <c r="B56" s="66">
        <v>42681</v>
      </c>
      <c r="C56" s="1">
        <v>188</v>
      </c>
      <c r="D56" s="4">
        <f t="shared" si="0"/>
        <v>2379.6608848936244</v>
      </c>
      <c r="F56" s="61" t="s">
        <v>398</v>
      </c>
      <c r="G56" s="60">
        <v>7854</v>
      </c>
      <c r="I56" s="70" t="s">
        <v>407</v>
      </c>
      <c r="J56" s="60">
        <v>14781</v>
      </c>
    </row>
    <row r="57" spans="1:10" x14ac:dyDescent="0.25">
      <c r="A57" s="1">
        <v>56</v>
      </c>
      <c r="B57" s="66">
        <v>42680</v>
      </c>
      <c r="C57" s="1">
        <v>259</v>
      </c>
      <c r="D57" s="4">
        <f t="shared" si="0"/>
        <v>493.64983516986615</v>
      </c>
      <c r="F57" s="61" t="s">
        <v>411</v>
      </c>
      <c r="G57" s="60">
        <v>6927</v>
      </c>
      <c r="I57" s="70" t="s">
        <v>408</v>
      </c>
      <c r="J57" s="60">
        <v>14306</v>
      </c>
    </row>
    <row r="58" spans="1:10" x14ac:dyDescent="0.25">
      <c r="A58" s="1">
        <v>57</v>
      </c>
      <c r="B58" s="66">
        <v>42679</v>
      </c>
      <c r="C58" s="1">
        <v>252</v>
      </c>
      <c r="D58" s="4">
        <f t="shared" si="0"/>
        <v>231.59458655108176</v>
      </c>
      <c r="F58" s="70" t="s">
        <v>421</v>
      </c>
      <c r="G58" s="60">
        <v>14781</v>
      </c>
      <c r="I58" s="70" t="s">
        <v>409</v>
      </c>
      <c r="J58" s="60">
        <v>12540</v>
      </c>
    </row>
    <row r="59" spans="1:10" x14ac:dyDescent="0.25">
      <c r="A59" s="1">
        <v>58</v>
      </c>
      <c r="B59" s="66">
        <v>42678</v>
      </c>
      <c r="C59" s="1">
        <v>165</v>
      </c>
      <c r="D59" s="4">
        <f t="shared" si="0"/>
        <v>5152.6222108604761</v>
      </c>
      <c r="F59" s="70" t="s">
        <v>408</v>
      </c>
      <c r="G59" s="60"/>
      <c r="I59" s="70" t="s">
        <v>410</v>
      </c>
      <c r="J59" s="60">
        <v>10582</v>
      </c>
    </row>
    <row r="60" spans="1:10" x14ac:dyDescent="0.25">
      <c r="A60" s="1">
        <v>59</v>
      </c>
      <c r="B60" s="66">
        <v>42677</v>
      </c>
      <c r="C60" s="1">
        <v>117</v>
      </c>
      <c r="D60" s="4">
        <f t="shared" si="0"/>
        <v>14347.671934617383</v>
      </c>
      <c r="F60" s="61" t="s">
        <v>398</v>
      </c>
      <c r="G60" s="60">
        <v>7574</v>
      </c>
      <c r="I60" s="70" t="s">
        <v>397</v>
      </c>
      <c r="J60" s="60">
        <v>171430</v>
      </c>
    </row>
    <row r="61" spans="1:10" x14ac:dyDescent="0.25">
      <c r="A61" s="1">
        <v>60</v>
      </c>
      <c r="B61" s="66">
        <v>42676</v>
      </c>
      <c r="C61" s="1">
        <v>166</v>
      </c>
      <c r="D61" s="4">
        <f t="shared" si="0"/>
        <v>5010.0586749488739</v>
      </c>
      <c r="F61" s="61" t="s">
        <v>411</v>
      </c>
      <c r="G61" s="60">
        <v>6732</v>
      </c>
    </row>
    <row r="62" spans="1:10" x14ac:dyDescent="0.25">
      <c r="A62" s="1">
        <v>61</v>
      </c>
      <c r="B62" s="66">
        <v>42675</v>
      </c>
      <c r="C62" s="1">
        <v>200</v>
      </c>
      <c r="D62" s="4">
        <f t="shared" si="0"/>
        <v>1352.8984539543978</v>
      </c>
      <c r="F62" s="70" t="s">
        <v>422</v>
      </c>
      <c r="G62" s="60">
        <v>14306</v>
      </c>
    </row>
    <row r="63" spans="1:10" x14ac:dyDescent="0.25">
      <c r="A63" s="1">
        <v>62</v>
      </c>
      <c r="B63" s="66">
        <v>42674</v>
      </c>
      <c r="C63" s="1">
        <v>221</v>
      </c>
      <c r="D63" s="4">
        <f t="shared" si="0"/>
        <v>249.06419981075089</v>
      </c>
      <c r="F63" s="70" t="s">
        <v>409</v>
      </c>
      <c r="G63" s="60"/>
    </row>
    <row r="64" spans="1:10" x14ac:dyDescent="0.25">
      <c r="A64" s="1">
        <v>63</v>
      </c>
      <c r="B64" s="66">
        <v>42673</v>
      </c>
      <c r="C64" s="1">
        <v>304</v>
      </c>
      <c r="D64" s="4">
        <f t="shared" si="0"/>
        <v>4518.2907191477661</v>
      </c>
      <c r="F64" s="61" t="s">
        <v>398</v>
      </c>
      <c r="G64" s="60">
        <v>6648</v>
      </c>
    </row>
    <row r="65" spans="1:7" x14ac:dyDescent="0.25">
      <c r="A65" s="1">
        <v>64</v>
      </c>
      <c r="B65" s="66">
        <v>42672</v>
      </c>
      <c r="C65" s="1">
        <v>278</v>
      </c>
      <c r="D65" s="4">
        <f t="shared" si="0"/>
        <v>1698.9426528494239</v>
      </c>
      <c r="F65" s="61" t="s">
        <v>411</v>
      </c>
      <c r="G65" s="60">
        <v>5892</v>
      </c>
    </row>
    <row r="66" spans="1:7" x14ac:dyDescent="0.25">
      <c r="A66" s="1">
        <v>65</v>
      </c>
      <c r="B66" s="66">
        <v>42671</v>
      </c>
      <c r="C66" s="1">
        <v>194</v>
      </c>
      <c r="D66" s="4">
        <f t="shared" si="0"/>
        <v>1830.2796694240112</v>
      </c>
      <c r="F66" s="70" t="s">
        <v>423</v>
      </c>
      <c r="G66" s="60">
        <v>12540</v>
      </c>
    </row>
    <row r="67" spans="1:7" x14ac:dyDescent="0.25">
      <c r="A67" s="1">
        <v>66</v>
      </c>
      <c r="B67" s="66">
        <v>42670</v>
      </c>
      <c r="C67" s="1">
        <v>164</v>
      </c>
      <c r="D67" s="4">
        <f t="shared" ref="D67:D130" si="1">(C67-$L$2)^2</f>
        <v>5297.1857467720783</v>
      </c>
      <c r="F67" s="70" t="s">
        <v>410</v>
      </c>
      <c r="G67" s="60"/>
    </row>
    <row r="68" spans="1:7" x14ac:dyDescent="0.25">
      <c r="A68" s="1">
        <v>67</v>
      </c>
      <c r="B68" s="66">
        <v>42669</v>
      </c>
      <c r="C68" s="1">
        <v>151</v>
      </c>
      <c r="D68" s="4">
        <f t="shared" si="1"/>
        <v>7358.5117136229073</v>
      </c>
      <c r="F68" s="61" t="s">
        <v>398</v>
      </c>
      <c r="G68" s="60">
        <v>5125</v>
      </c>
    </row>
    <row r="69" spans="1:7" x14ac:dyDescent="0.25">
      <c r="A69" s="1">
        <v>68</v>
      </c>
      <c r="B69" s="66">
        <v>42668</v>
      </c>
      <c r="C69" s="1">
        <v>172</v>
      </c>
      <c r="D69" s="4">
        <f t="shared" si="1"/>
        <v>4196.6774594792605</v>
      </c>
      <c r="F69" s="61" t="s">
        <v>411</v>
      </c>
      <c r="G69" s="60">
        <v>5457</v>
      </c>
    </row>
    <row r="70" spans="1:7" x14ac:dyDescent="0.25">
      <c r="A70" s="1">
        <v>69</v>
      </c>
      <c r="B70" s="66">
        <v>42667</v>
      </c>
      <c r="C70" s="1">
        <v>206</v>
      </c>
      <c r="D70" s="4">
        <f t="shared" si="1"/>
        <v>947.51723848478434</v>
      </c>
      <c r="F70" s="70" t="s">
        <v>424</v>
      </c>
      <c r="G70" s="60">
        <v>10582</v>
      </c>
    </row>
    <row r="71" spans="1:7" x14ac:dyDescent="0.25">
      <c r="A71" s="1">
        <v>70</v>
      </c>
      <c r="B71" s="66">
        <v>42666</v>
      </c>
      <c r="C71" s="1">
        <v>313</v>
      </c>
      <c r="D71" s="4">
        <f t="shared" si="1"/>
        <v>5809.2188959433461</v>
      </c>
      <c r="F71" s="70" t="s">
        <v>397</v>
      </c>
      <c r="G71" s="60">
        <v>171430</v>
      </c>
    </row>
    <row r="72" spans="1:7" x14ac:dyDescent="0.25">
      <c r="A72" s="1">
        <v>71</v>
      </c>
      <c r="B72" s="66">
        <v>42665</v>
      </c>
      <c r="C72" s="1">
        <v>262</v>
      </c>
      <c r="D72" s="4">
        <f t="shared" si="1"/>
        <v>635.95922743505946</v>
      </c>
    </row>
    <row r="73" spans="1:7" x14ac:dyDescent="0.25">
      <c r="A73" s="1">
        <v>72</v>
      </c>
      <c r="B73" s="66">
        <v>42664</v>
      </c>
      <c r="C73" s="1">
        <v>189</v>
      </c>
      <c r="D73" s="4">
        <f t="shared" si="1"/>
        <v>2283.0973489820221</v>
      </c>
    </row>
    <row r="74" spans="1:7" ht="25.5" x14ac:dyDescent="0.25">
      <c r="A74" s="1">
        <v>73</v>
      </c>
      <c r="B74" s="66">
        <v>42663</v>
      </c>
      <c r="C74" s="1">
        <v>201</v>
      </c>
      <c r="D74" s="4">
        <f t="shared" si="1"/>
        <v>1280.3349180427956</v>
      </c>
      <c r="F74" s="69" t="s">
        <v>396</v>
      </c>
      <c r="G74" s="79" t="s">
        <v>427</v>
      </c>
    </row>
    <row r="75" spans="1:7" x14ac:dyDescent="0.25">
      <c r="A75" s="1">
        <v>74</v>
      </c>
      <c r="B75" s="66">
        <v>42662</v>
      </c>
      <c r="C75" s="1">
        <v>173</v>
      </c>
      <c r="D75" s="4">
        <f t="shared" si="1"/>
        <v>4068.1139235676578</v>
      </c>
      <c r="F75" s="70" t="s">
        <v>399</v>
      </c>
      <c r="G75" s="60">
        <v>379</v>
      </c>
    </row>
    <row r="76" spans="1:7" x14ac:dyDescent="0.25">
      <c r="A76" s="1">
        <v>75</v>
      </c>
      <c r="B76" s="66">
        <v>42661</v>
      </c>
      <c r="C76" s="1">
        <v>206</v>
      </c>
      <c r="D76" s="4">
        <f t="shared" si="1"/>
        <v>947.51723848478434</v>
      </c>
      <c r="F76" s="70" t="s">
        <v>400</v>
      </c>
      <c r="G76" s="60">
        <v>448</v>
      </c>
    </row>
    <row r="77" spans="1:7" x14ac:dyDescent="0.25">
      <c r="A77" s="1">
        <v>76</v>
      </c>
      <c r="B77" s="66">
        <v>42660</v>
      </c>
      <c r="C77" s="1">
        <v>199</v>
      </c>
      <c r="D77" s="4">
        <f t="shared" si="1"/>
        <v>1427.4619898660001</v>
      </c>
      <c r="F77" s="70" t="s">
        <v>401</v>
      </c>
      <c r="G77" s="60">
        <v>377</v>
      </c>
    </row>
    <row r="78" spans="1:7" x14ac:dyDescent="0.25">
      <c r="A78" s="1">
        <v>77</v>
      </c>
      <c r="B78" s="66">
        <v>42659</v>
      </c>
      <c r="C78" s="1">
        <v>316</v>
      </c>
      <c r="D78" s="4">
        <f t="shared" si="1"/>
        <v>6275.5282882085394</v>
      </c>
      <c r="F78" s="70" t="s">
        <v>402</v>
      </c>
      <c r="G78" s="60">
        <v>401</v>
      </c>
    </row>
    <row r="79" spans="1:7" x14ac:dyDescent="0.25">
      <c r="A79" s="1">
        <v>78</v>
      </c>
      <c r="B79" s="66">
        <v>42658</v>
      </c>
      <c r="C79" s="1">
        <v>269</v>
      </c>
      <c r="D79" s="4">
        <f t="shared" si="1"/>
        <v>1038.014476053844</v>
      </c>
      <c r="F79" s="70" t="s">
        <v>403</v>
      </c>
      <c r="G79" s="60">
        <v>437</v>
      </c>
    </row>
    <row r="80" spans="1:7" x14ac:dyDescent="0.25">
      <c r="A80" s="1">
        <v>79</v>
      </c>
      <c r="B80" s="66">
        <v>42657</v>
      </c>
      <c r="C80" s="1">
        <v>198</v>
      </c>
      <c r="D80" s="4">
        <f t="shared" si="1"/>
        <v>1504.0255257776023</v>
      </c>
      <c r="F80" s="70" t="s">
        <v>404</v>
      </c>
      <c r="G80" s="60">
        <v>629</v>
      </c>
    </row>
    <row r="81" spans="1:7" x14ac:dyDescent="0.25">
      <c r="A81" s="1">
        <v>80</v>
      </c>
      <c r="B81" s="66">
        <v>42656</v>
      </c>
      <c r="C81" s="1">
        <v>148</v>
      </c>
      <c r="D81" s="4">
        <f t="shared" si="1"/>
        <v>7882.202321357714</v>
      </c>
      <c r="F81" s="70" t="s">
        <v>405</v>
      </c>
      <c r="G81" s="60">
        <v>415</v>
      </c>
    </row>
    <row r="82" spans="1:7" x14ac:dyDescent="0.25">
      <c r="A82" s="1">
        <v>81</v>
      </c>
      <c r="B82" s="66">
        <v>42655</v>
      </c>
      <c r="C82" s="1">
        <v>153</v>
      </c>
      <c r="D82" s="4">
        <f t="shared" si="1"/>
        <v>7019.3846417997029</v>
      </c>
      <c r="F82" s="70" t="s">
        <v>406</v>
      </c>
      <c r="G82" s="60">
        <v>463</v>
      </c>
    </row>
    <row r="83" spans="1:7" x14ac:dyDescent="0.25">
      <c r="A83" s="1">
        <v>82</v>
      </c>
      <c r="B83" s="66">
        <v>42654</v>
      </c>
      <c r="C83" s="1">
        <v>171</v>
      </c>
      <c r="D83" s="4">
        <f t="shared" si="1"/>
        <v>4327.2409953908627</v>
      </c>
      <c r="F83" s="70" t="s">
        <v>407</v>
      </c>
      <c r="G83" s="60">
        <v>610</v>
      </c>
    </row>
    <row r="84" spans="1:7" x14ac:dyDescent="0.25">
      <c r="A84" s="1">
        <v>83</v>
      </c>
      <c r="B84" s="66">
        <v>42653</v>
      </c>
      <c r="C84" s="1">
        <v>217</v>
      </c>
      <c r="D84" s="4">
        <f t="shared" si="1"/>
        <v>391.31834345715981</v>
      </c>
      <c r="F84" s="70" t="s">
        <v>408</v>
      </c>
      <c r="G84" s="60">
        <v>372</v>
      </c>
    </row>
    <row r="85" spans="1:7" x14ac:dyDescent="0.25">
      <c r="A85" s="1">
        <v>84</v>
      </c>
      <c r="B85" s="66">
        <v>42652</v>
      </c>
      <c r="C85" s="1">
        <v>292</v>
      </c>
      <c r="D85" s="4">
        <f t="shared" si="1"/>
        <v>3049.0531500869924</v>
      </c>
      <c r="F85" s="70" t="s">
        <v>409</v>
      </c>
      <c r="G85" s="60">
        <v>472</v>
      </c>
    </row>
    <row r="86" spans="1:7" x14ac:dyDescent="0.25">
      <c r="A86" s="1">
        <v>85</v>
      </c>
      <c r="B86" s="66">
        <v>42651</v>
      </c>
      <c r="C86" s="1">
        <v>243</v>
      </c>
      <c r="D86" s="4">
        <f t="shared" si="1"/>
        <v>38.666409755501846</v>
      </c>
      <c r="F86" s="70" t="s">
        <v>410</v>
      </c>
      <c r="G86" s="60">
        <v>346</v>
      </c>
    </row>
    <row r="87" spans="1:7" x14ac:dyDescent="0.25">
      <c r="A87" s="1">
        <v>86</v>
      </c>
      <c r="B87" s="66">
        <v>42650</v>
      </c>
      <c r="C87" s="1">
        <v>194</v>
      </c>
      <c r="D87" s="4">
        <f t="shared" si="1"/>
        <v>1830.2796694240112</v>
      </c>
      <c r="F87" s="70" t="s">
        <v>397</v>
      </c>
      <c r="G87" s="60">
        <v>629</v>
      </c>
    </row>
    <row r="88" spans="1:7" x14ac:dyDescent="0.25">
      <c r="A88" s="1">
        <v>87</v>
      </c>
      <c r="B88" s="66">
        <v>42649</v>
      </c>
      <c r="C88" s="1">
        <v>151</v>
      </c>
      <c r="D88" s="4">
        <f t="shared" si="1"/>
        <v>7358.5117136229073</v>
      </c>
    </row>
    <row r="89" spans="1:7" x14ac:dyDescent="0.25">
      <c r="A89" s="1">
        <v>88</v>
      </c>
      <c r="B89" s="66">
        <v>42648</v>
      </c>
      <c r="C89" s="1">
        <v>134</v>
      </c>
      <c r="D89" s="4">
        <f t="shared" si="1"/>
        <v>10564.091824120145</v>
      </c>
    </row>
    <row r="90" spans="1:7" x14ac:dyDescent="0.25">
      <c r="A90" s="1">
        <v>89</v>
      </c>
      <c r="B90" s="66">
        <v>42647</v>
      </c>
      <c r="C90" s="1">
        <v>132</v>
      </c>
      <c r="D90" s="4">
        <f t="shared" si="1"/>
        <v>10979.21889594335</v>
      </c>
    </row>
    <row r="91" spans="1:7" x14ac:dyDescent="0.25">
      <c r="A91" s="1">
        <v>90</v>
      </c>
      <c r="B91" s="66">
        <v>42646</v>
      </c>
      <c r="C91" s="1">
        <v>208</v>
      </c>
      <c r="D91" s="4">
        <f t="shared" si="1"/>
        <v>828.39016666157988</v>
      </c>
    </row>
    <row r="92" spans="1:7" x14ac:dyDescent="0.25">
      <c r="A92" s="1">
        <v>91</v>
      </c>
      <c r="B92" s="66">
        <v>42645</v>
      </c>
      <c r="C92" s="1">
        <v>361</v>
      </c>
      <c r="D92" s="4">
        <f t="shared" si="1"/>
        <v>15430.169172186439</v>
      </c>
    </row>
    <row r="93" spans="1:7" x14ac:dyDescent="0.25">
      <c r="A93" s="1">
        <v>92</v>
      </c>
      <c r="B93" s="66">
        <v>42644</v>
      </c>
      <c r="C93" s="1">
        <v>312</v>
      </c>
      <c r="D93" s="4">
        <f t="shared" si="1"/>
        <v>5657.7824318549483</v>
      </c>
    </row>
    <row r="94" spans="1:7" x14ac:dyDescent="0.25">
      <c r="A94" s="1">
        <v>93</v>
      </c>
      <c r="B94" s="66">
        <v>42643</v>
      </c>
      <c r="C94" s="1">
        <v>227</v>
      </c>
      <c r="D94" s="4">
        <f t="shared" si="1"/>
        <v>95.682984341137526</v>
      </c>
    </row>
    <row r="95" spans="1:7" x14ac:dyDescent="0.25">
      <c r="A95" s="1">
        <v>94</v>
      </c>
      <c r="B95" s="66">
        <v>42642</v>
      </c>
      <c r="C95" s="1">
        <v>177</v>
      </c>
      <c r="D95" s="4">
        <f t="shared" si="1"/>
        <v>3573.8597799212489</v>
      </c>
    </row>
    <row r="96" spans="1:7" x14ac:dyDescent="0.25">
      <c r="A96" s="1">
        <v>95</v>
      </c>
      <c r="B96" s="66">
        <v>42641</v>
      </c>
      <c r="C96" s="1">
        <v>171</v>
      </c>
      <c r="D96" s="4">
        <f t="shared" si="1"/>
        <v>4327.2409953908627</v>
      </c>
    </row>
    <row r="97" spans="1:4" x14ac:dyDescent="0.25">
      <c r="A97" s="1">
        <v>96</v>
      </c>
      <c r="B97" s="66">
        <v>42640</v>
      </c>
      <c r="C97" s="1">
        <v>200</v>
      </c>
      <c r="D97" s="4">
        <f t="shared" si="1"/>
        <v>1352.8984539543978</v>
      </c>
    </row>
    <row r="98" spans="1:4" x14ac:dyDescent="0.25">
      <c r="A98" s="1">
        <v>97</v>
      </c>
      <c r="B98" s="66">
        <v>42639</v>
      </c>
      <c r="C98" s="1">
        <v>406</v>
      </c>
      <c r="D98" s="4">
        <f t="shared" si="1"/>
        <v>28634.810056164337</v>
      </c>
    </row>
    <row r="99" spans="1:4" x14ac:dyDescent="0.25">
      <c r="A99" s="1">
        <v>98</v>
      </c>
      <c r="B99" s="66">
        <v>42638</v>
      </c>
      <c r="C99" s="1">
        <v>336</v>
      </c>
      <c r="D99" s="4">
        <f t="shared" si="1"/>
        <v>9844.2575699764948</v>
      </c>
    </row>
    <row r="100" spans="1:4" x14ac:dyDescent="0.25">
      <c r="A100" s="1">
        <v>99</v>
      </c>
      <c r="B100" s="66">
        <v>42637</v>
      </c>
      <c r="C100" s="1">
        <v>267</v>
      </c>
      <c r="D100" s="4">
        <f t="shared" si="1"/>
        <v>913.14154787704831</v>
      </c>
    </row>
    <row r="101" spans="1:4" x14ac:dyDescent="0.25">
      <c r="A101" s="1">
        <v>100</v>
      </c>
      <c r="B101" s="66">
        <v>42636</v>
      </c>
      <c r="C101" s="1">
        <v>221</v>
      </c>
      <c r="D101" s="4">
        <f t="shared" si="1"/>
        <v>249.06419981075089</v>
      </c>
    </row>
    <row r="102" spans="1:4" x14ac:dyDescent="0.25">
      <c r="A102" s="1">
        <v>101</v>
      </c>
      <c r="B102" s="66">
        <v>42635</v>
      </c>
      <c r="C102" s="1">
        <v>169</v>
      </c>
      <c r="D102" s="4">
        <f t="shared" si="1"/>
        <v>4594.3680672140672</v>
      </c>
    </row>
    <row r="103" spans="1:4" x14ac:dyDescent="0.25">
      <c r="A103" s="1">
        <v>102</v>
      </c>
      <c r="B103" s="66">
        <v>42634</v>
      </c>
      <c r="C103" s="1">
        <v>157</v>
      </c>
      <c r="D103" s="4">
        <f t="shared" si="1"/>
        <v>6365.130498153294</v>
      </c>
    </row>
    <row r="104" spans="1:4" x14ac:dyDescent="0.25">
      <c r="A104" s="1">
        <v>103</v>
      </c>
      <c r="B104" s="66">
        <v>42633</v>
      </c>
      <c r="C104" s="1">
        <v>137</v>
      </c>
      <c r="D104" s="4">
        <f t="shared" si="1"/>
        <v>9956.4012163853386</v>
      </c>
    </row>
    <row r="105" spans="1:4" x14ac:dyDescent="0.25">
      <c r="A105" s="1">
        <v>104</v>
      </c>
      <c r="B105" s="66">
        <v>42632</v>
      </c>
      <c r="C105" s="1">
        <v>226</v>
      </c>
      <c r="D105" s="4">
        <f t="shared" si="1"/>
        <v>116.24652025273976</v>
      </c>
    </row>
    <row r="106" spans="1:4" x14ac:dyDescent="0.25">
      <c r="A106" s="1">
        <v>105</v>
      </c>
      <c r="B106" s="66">
        <v>42631</v>
      </c>
      <c r="C106" s="1">
        <v>241</v>
      </c>
      <c r="D106" s="4">
        <f t="shared" si="1"/>
        <v>17.793481578706302</v>
      </c>
    </row>
    <row r="107" spans="1:4" x14ac:dyDescent="0.25">
      <c r="A107" s="1">
        <v>106</v>
      </c>
      <c r="B107" s="66">
        <v>42630</v>
      </c>
      <c r="C107" s="1">
        <v>275</v>
      </c>
      <c r="D107" s="4">
        <f t="shared" si="1"/>
        <v>1460.6332605842306</v>
      </c>
    </row>
    <row r="108" spans="1:4" x14ac:dyDescent="0.25">
      <c r="A108" s="1">
        <v>107</v>
      </c>
      <c r="B108" s="66">
        <v>42629</v>
      </c>
      <c r="C108" s="1">
        <v>220</v>
      </c>
      <c r="D108" s="4">
        <f t="shared" si="1"/>
        <v>281.62773572235312</v>
      </c>
    </row>
    <row r="109" spans="1:4" x14ac:dyDescent="0.25">
      <c r="A109" s="1">
        <v>108</v>
      </c>
      <c r="B109" s="66">
        <v>42628</v>
      </c>
      <c r="C109" s="1">
        <v>189</v>
      </c>
      <c r="D109" s="4">
        <f t="shared" si="1"/>
        <v>2283.0973489820221</v>
      </c>
    </row>
    <row r="110" spans="1:4" x14ac:dyDescent="0.25">
      <c r="A110" s="1">
        <v>109</v>
      </c>
      <c r="B110" s="66">
        <v>42627</v>
      </c>
      <c r="C110" s="1">
        <v>225</v>
      </c>
      <c r="D110" s="4">
        <f t="shared" si="1"/>
        <v>138.81005616434197</v>
      </c>
    </row>
    <row r="111" spans="1:4" x14ac:dyDescent="0.25">
      <c r="A111" s="1">
        <v>110</v>
      </c>
      <c r="B111" s="66">
        <v>42626</v>
      </c>
      <c r="C111" s="1">
        <v>213</v>
      </c>
      <c r="D111" s="4">
        <f t="shared" si="1"/>
        <v>565.57248710356873</v>
      </c>
    </row>
    <row r="112" spans="1:4" x14ac:dyDescent="0.25">
      <c r="A112" s="1">
        <v>111</v>
      </c>
      <c r="B112" s="66">
        <v>42625</v>
      </c>
      <c r="C112" s="1">
        <v>256</v>
      </c>
      <c r="D112" s="4">
        <f t="shared" si="1"/>
        <v>369.34044290467284</v>
      </c>
    </row>
    <row r="113" spans="1:4" x14ac:dyDescent="0.25">
      <c r="A113" s="1">
        <v>112</v>
      </c>
      <c r="B113" s="66">
        <v>42624</v>
      </c>
      <c r="C113" s="1">
        <v>355</v>
      </c>
      <c r="D113" s="4">
        <f t="shared" si="1"/>
        <v>13975.550387656052</v>
      </c>
    </row>
    <row r="114" spans="1:4" x14ac:dyDescent="0.25">
      <c r="A114" s="1">
        <v>113</v>
      </c>
      <c r="B114" s="66">
        <v>42623</v>
      </c>
      <c r="C114" s="1">
        <v>312</v>
      </c>
      <c r="D114" s="4">
        <f t="shared" si="1"/>
        <v>5657.7824318549483</v>
      </c>
    </row>
    <row r="115" spans="1:4" x14ac:dyDescent="0.25">
      <c r="A115" s="1">
        <v>114</v>
      </c>
      <c r="B115" s="66">
        <v>42622</v>
      </c>
      <c r="C115" s="1">
        <v>251</v>
      </c>
      <c r="D115" s="4">
        <f t="shared" si="1"/>
        <v>202.15812246268399</v>
      </c>
    </row>
    <row r="116" spans="1:4" x14ac:dyDescent="0.25">
      <c r="A116" s="1">
        <v>115</v>
      </c>
      <c r="B116" s="66">
        <v>42621</v>
      </c>
      <c r="C116" s="1">
        <v>180</v>
      </c>
      <c r="D116" s="4">
        <f t="shared" si="1"/>
        <v>3224.1691721864422</v>
      </c>
    </row>
    <row r="117" spans="1:4" x14ac:dyDescent="0.25">
      <c r="A117" s="1">
        <v>116</v>
      </c>
      <c r="B117" s="66">
        <v>42620</v>
      </c>
      <c r="C117" s="1">
        <v>175</v>
      </c>
      <c r="D117" s="4">
        <f t="shared" si="1"/>
        <v>3816.9868517444534</v>
      </c>
    </row>
    <row r="118" spans="1:4" x14ac:dyDescent="0.25">
      <c r="A118" s="1">
        <v>117</v>
      </c>
      <c r="B118" s="66">
        <v>42619</v>
      </c>
      <c r="C118" s="1">
        <v>161</v>
      </c>
      <c r="D118" s="4">
        <f t="shared" si="1"/>
        <v>5742.876354506885</v>
      </c>
    </row>
    <row r="119" spans="1:4" x14ac:dyDescent="0.25">
      <c r="A119" s="1">
        <v>118</v>
      </c>
      <c r="B119" s="66">
        <v>42618</v>
      </c>
      <c r="C119" s="1">
        <v>219</v>
      </c>
      <c r="D119" s="4">
        <f t="shared" si="1"/>
        <v>316.19127163395535</v>
      </c>
    </row>
    <row r="120" spans="1:4" x14ac:dyDescent="0.25">
      <c r="A120" s="1">
        <v>119</v>
      </c>
      <c r="B120" s="66">
        <v>42617</v>
      </c>
      <c r="C120" s="1">
        <v>307</v>
      </c>
      <c r="D120" s="4">
        <f t="shared" si="1"/>
        <v>4930.6001114129594</v>
      </c>
    </row>
    <row r="121" spans="1:4" x14ac:dyDescent="0.25">
      <c r="A121" s="1">
        <v>120</v>
      </c>
      <c r="B121" s="66">
        <v>42616</v>
      </c>
      <c r="C121" s="1">
        <v>261</v>
      </c>
      <c r="D121" s="4">
        <f t="shared" si="1"/>
        <v>586.52276334666169</v>
      </c>
    </row>
    <row r="122" spans="1:4" x14ac:dyDescent="0.25">
      <c r="A122" s="1">
        <v>121</v>
      </c>
      <c r="B122" s="66">
        <v>42615</v>
      </c>
      <c r="C122" s="1">
        <v>195</v>
      </c>
      <c r="D122" s="4">
        <f t="shared" si="1"/>
        <v>1745.716133512409</v>
      </c>
    </row>
    <row r="123" spans="1:4" x14ac:dyDescent="0.25">
      <c r="A123" s="1">
        <v>122</v>
      </c>
      <c r="B123" s="66">
        <v>42614</v>
      </c>
      <c r="C123" s="1">
        <v>198</v>
      </c>
      <c r="D123" s="4">
        <f t="shared" si="1"/>
        <v>1504.0255257776023</v>
      </c>
    </row>
    <row r="124" spans="1:4" x14ac:dyDescent="0.25">
      <c r="A124" s="1">
        <v>123</v>
      </c>
      <c r="B124" s="66">
        <v>42613</v>
      </c>
      <c r="C124" s="1">
        <v>167</v>
      </c>
      <c r="D124" s="4">
        <f t="shared" si="1"/>
        <v>4869.4951390372717</v>
      </c>
    </row>
    <row r="125" spans="1:4" x14ac:dyDescent="0.25">
      <c r="A125" s="1">
        <v>124</v>
      </c>
      <c r="B125" s="66">
        <v>42612</v>
      </c>
      <c r="C125" s="1">
        <v>180</v>
      </c>
      <c r="D125" s="4">
        <f t="shared" si="1"/>
        <v>3224.1691721864422</v>
      </c>
    </row>
    <row r="126" spans="1:4" x14ac:dyDescent="0.25">
      <c r="A126" s="1">
        <v>125</v>
      </c>
      <c r="B126" s="66">
        <v>42611</v>
      </c>
      <c r="C126" s="1">
        <v>276</v>
      </c>
      <c r="D126" s="4">
        <f t="shared" si="1"/>
        <v>1538.0697246726284</v>
      </c>
    </row>
    <row r="127" spans="1:4" x14ac:dyDescent="0.25">
      <c r="A127" s="1">
        <v>126</v>
      </c>
      <c r="B127" s="66">
        <v>42610</v>
      </c>
      <c r="C127" s="1">
        <v>463</v>
      </c>
      <c r="D127" s="4">
        <f t="shared" si="1"/>
        <v>51174.688509203013</v>
      </c>
    </row>
    <row r="128" spans="1:4" x14ac:dyDescent="0.25">
      <c r="A128" s="1">
        <v>127</v>
      </c>
      <c r="B128" s="66">
        <v>42609</v>
      </c>
      <c r="C128" s="1">
        <v>339</v>
      </c>
      <c r="D128" s="4">
        <f t="shared" si="1"/>
        <v>10448.566962241688</v>
      </c>
    </row>
    <row r="129" spans="1:4" x14ac:dyDescent="0.25">
      <c r="A129" s="1">
        <v>128</v>
      </c>
      <c r="B129" s="66">
        <v>42608</v>
      </c>
      <c r="C129" s="1">
        <v>267</v>
      </c>
      <c r="D129" s="4">
        <f t="shared" si="1"/>
        <v>913.14154787704831</v>
      </c>
    </row>
    <row r="130" spans="1:4" x14ac:dyDescent="0.25">
      <c r="A130" s="1">
        <v>129</v>
      </c>
      <c r="B130" s="66">
        <v>42607</v>
      </c>
      <c r="C130" s="1">
        <v>203</v>
      </c>
      <c r="D130" s="4">
        <f t="shared" si="1"/>
        <v>1141.2078462195911</v>
      </c>
    </row>
    <row r="131" spans="1:4" x14ac:dyDescent="0.25">
      <c r="A131" s="1">
        <v>130</v>
      </c>
      <c r="B131" s="66">
        <v>42606</v>
      </c>
      <c r="C131" s="1">
        <v>203</v>
      </c>
      <c r="D131" s="4">
        <f t="shared" ref="D131:D194" si="2">(C131-$L$2)^2</f>
        <v>1141.2078462195911</v>
      </c>
    </row>
    <row r="132" spans="1:4" x14ac:dyDescent="0.25">
      <c r="A132" s="1">
        <v>131</v>
      </c>
      <c r="B132" s="66">
        <v>42605</v>
      </c>
      <c r="C132" s="1">
        <v>198</v>
      </c>
      <c r="D132" s="4">
        <f t="shared" si="2"/>
        <v>1504.0255257776023</v>
      </c>
    </row>
    <row r="133" spans="1:4" x14ac:dyDescent="0.25">
      <c r="A133" s="1">
        <v>132</v>
      </c>
      <c r="B133" s="66">
        <v>42604</v>
      </c>
      <c r="C133" s="1">
        <v>273</v>
      </c>
      <c r="D133" s="4">
        <f t="shared" si="2"/>
        <v>1311.760332407435</v>
      </c>
    </row>
    <row r="134" spans="1:4" x14ac:dyDescent="0.25">
      <c r="A134" s="1">
        <v>133</v>
      </c>
      <c r="B134" s="66">
        <v>42603</v>
      </c>
      <c r="C134" s="1">
        <v>314</v>
      </c>
      <c r="D134" s="4">
        <f t="shared" si="2"/>
        <v>5962.6553600317438</v>
      </c>
    </row>
    <row r="135" spans="1:4" x14ac:dyDescent="0.25">
      <c r="A135" s="1">
        <v>134</v>
      </c>
      <c r="B135" s="66">
        <v>42602</v>
      </c>
      <c r="C135" s="1">
        <v>284</v>
      </c>
      <c r="D135" s="4">
        <f t="shared" si="2"/>
        <v>2229.5614373798103</v>
      </c>
    </row>
    <row r="136" spans="1:4" x14ac:dyDescent="0.25">
      <c r="A136" s="1">
        <v>135</v>
      </c>
      <c r="B136" s="66">
        <v>42601</v>
      </c>
      <c r="C136" s="1">
        <v>235</v>
      </c>
      <c r="D136" s="4">
        <f t="shared" si="2"/>
        <v>3.1746970483196844</v>
      </c>
    </row>
    <row r="137" spans="1:4" x14ac:dyDescent="0.25">
      <c r="A137" s="1">
        <v>136</v>
      </c>
      <c r="B137" s="66">
        <v>42600</v>
      </c>
      <c r="C137" s="1">
        <v>160</v>
      </c>
      <c r="D137" s="4">
        <f t="shared" si="2"/>
        <v>5895.4398904184873</v>
      </c>
    </row>
    <row r="138" spans="1:4" x14ac:dyDescent="0.25">
      <c r="A138" s="1">
        <v>137</v>
      </c>
      <c r="B138" s="66">
        <v>42599</v>
      </c>
      <c r="C138" s="1">
        <v>184</v>
      </c>
      <c r="D138" s="4">
        <f t="shared" si="2"/>
        <v>2785.9150285400333</v>
      </c>
    </row>
    <row r="139" spans="1:4" x14ac:dyDescent="0.25">
      <c r="A139" s="1">
        <v>138</v>
      </c>
      <c r="B139" s="66">
        <v>42598</v>
      </c>
      <c r="C139" s="1">
        <v>215</v>
      </c>
      <c r="D139" s="4">
        <f t="shared" si="2"/>
        <v>474.44541528036427</v>
      </c>
    </row>
    <row r="140" spans="1:4" x14ac:dyDescent="0.25">
      <c r="A140" s="1">
        <v>139</v>
      </c>
      <c r="B140" s="66">
        <v>42597</v>
      </c>
      <c r="C140" s="1">
        <v>348</v>
      </c>
      <c r="D140" s="4">
        <f t="shared" si="2"/>
        <v>12369.495139037268</v>
      </c>
    </row>
    <row r="141" spans="1:4" x14ac:dyDescent="0.25">
      <c r="A141" s="1">
        <v>140</v>
      </c>
      <c r="B141" s="66">
        <v>42596</v>
      </c>
      <c r="C141" s="1">
        <v>367</v>
      </c>
      <c r="D141" s="4">
        <f t="shared" si="2"/>
        <v>16956.787956716824</v>
      </c>
    </row>
    <row r="142" spans="1:4" x14ac:dyDescent="0.25">
      <c r="A142" s="1">
        <v>141</v>
      </c>
      <c r="B142" s="66">
        <v>42595</v>
      </c>
      <c r="C142" s="1">
        <v>323</v>
      </c>
      <c r="D142" s="4">
        <f t="shared" si="2"/>
        <v>7433.5835368273238</v>
      </c>
    </row>
    <row r="143" spans="1:4" x14ac:dyDescent="0.25">
      <c r="A143" s="1">
        <v>142</v>
      </c>
      <c r="B143" s="66">
        <v>42594</v>
      </c>
      <c r="C143" s="1">
        <v>240</v>
      </c>
      <c r="D143" s="4">
        <f t="shared" si="2"/>
        <v>10.357017490308534</v>
      </c>
    </row>
    <row r="144" spans="1:4" x14ac:dyDescent="0.25">
      <c r="A144" s="1">
        <v>143</v>
      </c>
      <c r="B144" s="66">
        <v>42593</v>
      </c>
      <c r="C144" s="1">
        <v>188</v>
      </c>
      <c r="D144" s="4">
        <f t="shared" si="2"/>
        <v>2379.6608848936244</v>
      </c>
    </row>
    <row r="145" spans="1:4" x14ac:dyDescent="0.25">
      <c r="A145" s="1">
        <v>144</v>
      </c>
      <c r="B145" s="66">
        <v>42592</v>
      </c>
      <c r="C145" s="1">
        <v>182</v>
      </c>
      <c r="D145" s="4">
        <f t="shared" si="2"/>
        <v>3001.0421003632378</v>
      </c>
    </row>
    <row r="146" spans="1:4" x14ac:dyDescent="0.25">
      <c r="A146" s="1">
        <v>145</v>
      </c>
      <c r="B146" s="66">
        <v>42591</v>
      </c>
      <c r="C146" s="1">
        <v>205</v>
      </c>
      <c r="D146" s="4">
        <f t="shared" si="2"/>
        <v>1010.0807743963866</v>
      </c>
    </row>
    <row r="147" spans="1:4" x14ac:dyDescent="0.25">
      <c r="A147" s="1">
        <v>146</v>
      </c>
      <c r="B147" s="66">
        <v>42590</v>
      </c>
      <c r="C147" s="1">
        <v>323</v>
      </c>
      <c r="D147" s="4">
        <f t="shared" si="2"/>
        <v>7433.5835368273238</v>
      </c>
    </row>
    <row r="148" spans="1:4" x14ac:dyDescent="0.25">
      <c r="A148" s="1">
        <v>147</v>
      </c>
      <c r="B148" s="66">
        <v>42589</v>
      </c>
      <c r="C148" s="1">
        <v>356</v>
      </c>
      <c r="D148" s="4">
        <f t="shared" si="2"/>
        <v>14212.98685174445</v>
      </c>
    </row>
    <row r="149" spans="1:4" x14ac:dyDescent="0.25">
      <c r="A149" s="1">
        <v>148</v>
      </c>
      <c r="B149" s="66">
        <v>42588</v>
      </c>
      <c r="C149" s="1">
        <v>290</v>
      </c>
      <c r="D149" s="4">
        <f t="shared" si="2"/>
        <v>2832.1802219101969</v>
      </c>
    </row>
    <row r="150" spans="1:4" x14ac:dyDescent="0.25">
      <c r="A150" s="1">
        <v>149</v>
      </c>
      <c r="B150" s="66">
        <v>42587</v>
      </c>
      <c r="C150" s="1">
        <v>235</v>
      </c>
      <c r="D150" s="4">
        <f t="shared" si="2"/>
        <v>3.1746970483196844</v>
      </c>
    </row>
    <row r="151" spans="1:4" x14ac:dyDescent="0.25">
      <c r="A151" s="1">
        <v>150</v>
      </c>
      <c r="B151" s="66">
        <v>42586</v>
      </c>
      <c r="C151" s="1">
        <v>206</v>
      </c>
      <c r="D151" s="4">
        <f t="shared" si="2"/>
        <v>947.51723848478434</v>
      </c>
    </row>
    <row r="152" spans="1:4" x14ac:dyDescent="0.25">
      <c r="A152" s="1">
        <v>151</v>
      </c>
      <c r="B152" s="66">
        <v>42585</v>
      </c>
      <c r="C152" s="1">
        <v>192</v>
      </c>
      <c r="D152" s="4">
        <f t="shared" si="2"/>
        <v>2005.4067412472157</v>
      </c>
    </row>
    <row r="153" spans="1:4" x14ac:dyDescent="0.25">
      <c r="A153" s="1">
        <v>152</v>
      </c>
      <c r="B153" s="66">
        <v>42584</v>
      </c>
      <c r="C153" s="1">
        <v>201</v>
      </c>
      <c r="D153" s="4">
        <f t="shared" si="2"/>
        <v>1280.3349180427956</v>
      </c>
    </row>
    <row r="154" spans="1:4" x14ac:dyDescent="0.25">
      <c r="A154" s="1">
        <v>153</v>
      </c>
      <c r="B154" s="66">
        <v>42583</v>
      </c>
      <c r="C154" s="1">
        <v>210</v>
      </c>
      <c r="D154" s="4">
        <f t="shared" si="2"/>
        <v>717.26309483837542</v>
      </c>
    </row>
    <row r="155" spans="1:4" x14ac:dyDescent="0.25">
      <c r="A155" s="1">
        <v>154</v>
      </c>
      <c r="B155" s="66">
        <v>42582</v>
      </c>
      <c r="C155" s="1">
        <v>356</v>
      </c>
      <c r="D155" s="4">
        <f t="shared" si="2"/>
        <v>14212.98685174445</v>
      </c>
    </row>
    <row r="156" spans="1:4" x14ac:dyDescent="0.25">
      <c r="A156" s="1">
        <v>155</v>
      </c>
      <c r="B156" s="66">
        <v>42581</v>
      </c>
      <c r="C156" s="1">
        <v>299</v>
      </c>
      <c r="D156" s="4">
        <f t="shared" si="2"/>
        <v>3871.1083987057768</v>
      </c>
    </row>
    <row r="157" spans="1:4" x14ac:dyDescent="0.25">
      <c r="A157" s="1">
        <v>156</v>
      </c>
      <c r="B157" s="66">
        <v>42580</v>
      </c>
      <c r="C157" s="1">
        <v>206</v>
      </c>
      <c r="D157" s="4">
        <f t="shared" si="2"/>
        <v>947.51723848478434</v>
      </c>
    </row>
    <row r="158" spans="1:4" x14ac:dyDescent="0.25">
      <c r="A158" s="1">
        <v>157</v>
      </c>
      <c r="B158" s="66">
        <v>42579</v>
      </c>
      <c r="C158" s="1">
        <v>199</v>
      </c>
      <c r="D158" s="4">
        <f t="shared" si="2"/>
        <v>1427.4619898660001</v>
      </c>
    </row>
    <row r="159" spans="1:4" x14ac:dyDescent="0.25">
      <c r="A159" s="1">
        <v>158</v>
      </c>
      <c r="B159" s="66">
        <v>42578</v>
      </c>
      <c r="C159" s="1">
        <v>234</v>
      </c>
      <c r="D159" s="4">
        <f t="shared" si="2"/>
        <v>7.7382329599219144</v>
      </c>
    </row>
    <row r="160" spans="1:4" x14ac:dyDescent="0.25">
      <c r="A160" s="1">
        <v>159</v>
      </c>
      <c r="B160" s="66">
        <v>42577</v>
      </c>
      <c r="C160" s="1">
        <v>239</v>
      </c>
      <c r="D160" s="4">
        <f t="shared" si="2"/>
        <v>4.9205534019107642</v>
      </c>
    </row>
    <row r="161" spans="1:4" x14ac:dyDescent="0.25">
      <c r="A161" s="1">
        <v>160</v>
      </c>
      <c r="B161" s="66">
        <v>42576</v>
      </c>
      <c r="C161" s="1">
        <v>296</v>
      </c>
      <c r="D161" s="4">
        <f t="shared" si="2"/>
        <v>3506.7990064405835</v>
      </c>
    </row>
    <row r="162" spans="1:4" x14ac:dyDescent="0.25">
      <c r="A162" s="1">
        <v>161</v>
      </c>
      <c r="B162" s="66">
        <v>42575</v>
      </c>
      <c r="C162" s="1">
        <v>415</v>
      </c>
      <c r="D162" s="4">
        <f t="shared" si="2"/>
        <v>31761.738232959917</v>
      </c>
    </row>
    <row r="163" spans="1:4" x14ac:dyDescent="0.25">
      <c r="A163" s="1">
        <v>162</v>
      </c>
      <c r="B163" s="66">
        <v>42574</v>
      </c>
      <c r="C163" s="1">
        <v>348</v>
      </c>
      <c r="D163" s="4">
        <f t="shared" si="2"/>
        <v>12369.495139037268</v>
      </c>
    </row>
    <row r="164" spans="1:4" x14ac:dyDescent="0.25">
      <c r="A164" s="1">
        <v>163</v>
      </c>
      <c r="B164" s="66">
        <v>42573</v>
      </c>
      <c r="C164" s="1">
        <v>253</v>
      </c>
      <c r="D164" s="4">
        <f t="shared" si="2"/>
        <v>263.03105063947953</v>
      </c>
    </row>
    <row r="165" spans="1:4" x14ac:dyDescent="0.25">
      <c r="A165" s="1">
        <v>164</v>
      </c>
      <c r="B165" s="66">
        <v>42572</v>
      </c>
      <c r="C165" s="1">
        <v>228</v>
      </c>
      <c r="D165" s="4">
        <f t="shared" si="2"/>
        <v>77.119448429535296</v>
      </c>
    </row>
    <row r="166" spans="1:4" x14ac:dyDescent="0.25">
      <c r="A166" s="1">
        <v>165</v>
      </c>
      <c r="B166" s="66">
        <v>42571</v>
      </c>
      <c r="C166" s="1">
        <v>229</v>
      </c>
      <c r="D166" s="4">
        <f t="shared" si="2"/>
        <v>60.555912517933066</v>
      </c>
    </row>
    <row r="167" spans="1:4" x14ac:dyDescent="0.25">
      <c r="A167" s="1">
        <v>166</v>
      </c>
      <c r="B167" s="66">
        <v>42570</v>
      </c>
      <c r="C167" s="1">
        <v>193</v>
      </c>
      <c r="D167" s="4">
        <f t="shared" si="2"/>
        <v>1916.8432053356134</v>
      </c>
    </row>
    <row r="168" spans="1:4" x14ac:dyDescent="0.25">
      <c r="A168" s="1">
        <v>167</v>
      </c>
      <c r="B168" s="66">
        <v>42569</v>
      </c>
      <c r="C168" s="1">
        <v>309</v>
      </c>
      <c r="D168" s="4">
        <f t="shared" si="2"/>
        <v>5215.473039589755</v>
      </c>
    </row>
    <row r="169" spans="1:4" x14ac:dyDescent="0.25">
      <c r="A169" s="1">
        <v>168</v>
      </c>
      <c r="B169" s="66">
        <v>42568</v>
      </c>
      <c r="C169" s="1">
        <v>387</v>
      </c>
      <c r="D169" s="4">
        <f t="shared" si="2"/>
        <v>22565.517238484779</v>
      </c>
    </row>
    <row r="170" spans="1:4" x14ac:dyDescent="0.25">
      <c r="A170" s="1">
        <v>169</v>
      </c>
      <c r="B170" s="66">
        <v>42567</v>
      </c>
      <c r="C170" s="1">
        <v>351</v>
      </c>
      <c r="D170" s="4">
        <f t="shared" si="2"/>
        <v>13045.804531302461</v>
      </c>
    </row>
    <row r="171" spans="1:4" x14ac:dyDescent="0.25">
      <c r="A171" s="1">
        <v>170</v>
      </c>
      <c r="B171" s="66">
        <v>42566</v>
      </c>
      <c r="C171" s="1">
        <v>213</v>
      </c>
      <c r="D171" s="4">
        <f t="shared" si="2"/>
        <v>565.57248710356873</v>
      </c>
    </row>
    <row r="172" spans="1:4" x14ac:dyDescent="0.25">
      <c r="A172" s="1">
        <v>171</v>
      </c>
      <c r="B172" s="66">
        <v>42565</v>
      </c>
      <c r="C172" s="1">
        <v>185</v>
      </c>
      <c r="D172" s="4">
        <f t="shared" si="2"/>
        <v>2681.3514926284311</v>
      </c>
    </row>
    <row r="173" spans="1:4" x14ac:dyDescent="0.25">
      <c r="A173" s="1">
        <v>172</v>
      </c>
      <c r="B173" s="66">
        <v>42564</v>
      </c>
      <c r="C173" s="1">
        <v>263</v>
      </c>
      <c r="D173" s="4">
        <f t="shared" si="2"/>
        <v>687.39569152345723</v>
      </c>
    </row>
    <row r="174" spans="1:4" x14ac:dyDescent="0.25">
      <c r="A174" s="1">
        <v>173</v>
      </c>
      <c r="B174" s="66">
        <v>42563</v>
      </c>
      <c r="C174" s="1">
        <v>318</v>
      </c>
      <c r="D174" s="4">
        <f t="shared" si="2"/>
        <v>6596.4012163853349</v>
      </c>
    </row>
    <row r="175" spans="1:4" x14ac:dyDescent="0.25">
      <c r="A175" s="1">
        <v>174</v>
      </c>
      <c r="B175" s="66">
        <v>42562</v>
      </c>
      <c r="C175" s="1">
        <v>373</v>
      </c>
      <c r="D175" s="4">
        <f t="shared" si="2"/>
        <v>18555.40674124721</v>
      </c>
    </row>
    <row r="176" spans="1:4" x14ac:dyDescent="0.25">
      <c r="A176" s="1">
        <v>175</v>
      </c>
      <c r="B176" s="66">
        <v>42561</v>
      </c>
      <c r="C176" s="1">
        <v>398</v>
      </c>
      <c r="D176" s="4">
        <f t="shared" si="2"/>
        <v>25991.318343457155</v>
      </c>
    </row>
    <row r="177" spans="1:4" x14ac:dyDescent="0.25">
      <c r="A177" s="1">
        <v>176</v>
      </c>
      <c r="B177" s="66">
        <v>42560</v>
      </c>
      <c r="C177" s="1">
        <v>353</v>
      </c>
      <c r="D177" s="4">
        <f t="shared" si="2"/>
        <v>13506.677459479257</v>
      </c>
    </row>
    <row r="178" spans="1:4" x14ac:dyDescent="0.25">
      <c r="A178" s="1">
        <v>177</v>
      </c>
      <c r="B178" s="66">
        <v>42559</v>
      </c>
      <c r="C178" s="1">
        <v>276</v>
      </c>
      <c r="D178" s="4">
        <f t="shared" si="2"/>
        <v>1538.0697246726284</v>
      </c>
    </row>
    <row r="179" spans="1:4" x14ac:dyDescent="0.25">
      <c r="A179" s="1">
        <v>178</v>
      </c>
      <c r="B179" s="66">
        <v>42558</v>
      </c>
      <c r="C179" s="1">
        <v>195</v>
      </c>
      <c r="D179" s="4">
        <f t="shared" si="2"/>
        <v>1745.716133512409</v>
      </c>
    </row>
    <row r="180" spans="1:4" x14ac:dyDescent="0.25">
      <c r="A180" s="1">
        <v>179</v>
      </c>
      <c r="B180" s="66">
        <v>42557</v>
      </c>
      <c r="C180" s="1">
        <v>208</v>
      </c>
      <c r="D180" s="4">
        <f t="shared" si="2"/>
        <v>828.39016666157988</v>
      </c>
    </row>
    <row r="181" spans="1:4" x14ac:dyDescent="0.25">
      <c r="A181" s="1">
        <v>180</v>
      </c>
      <c r="B181" s="66">
        <v>42556</v>
      </c>
      <c r="C181" s="1">
        <v>231</v>
      </c>
      <c r="D181" s="4">
        <f t="shared" si="2"/>
        <v>33.428840694728606</v>
      </c>
    </row>
    <row r="182" spans="1:4" x14ac:dyDescent="0.25">
      <c r="A182" s="1">
        <v>181</v>
      </c>
      <c r="B182" s="66">
        <v>42555</v>
      </c>
      <c r="C182" s="1">
        <v>253</v>
      </c>
      <c r="D182" s="4">
        <f t="shared" si="2"/>
        <v>263.03105063947953</v>
      </c>
    </row>
    <row r="183" spans="1:4" x14ac:dyDescent="0.25">
      <c r="A183" s="1">
        <v>182</v>
      </c>
      <c r="B183" s="66">
        <v>42554</v>
      </c>
      <c r="C183" s="1">
        <v>360</v>
      </c>
      <c r="D183" s="4">
        <f t="shared" si="2"/>
        <v>15182.732708098041</v>
      </c>
    </row>
    <row r="184" spans="1:4" x14ac:dyDescent="0.25">
      <c r="A184" s="1">
        <v>183</v>
      </c>
      <c r="B184" s="66">
        <v>42553</v>
      </c>
      <c r="C184" s="1">
        <v>334</v>
      </c>
      <c r="D184" s="4">
        <f t="shared" si="2"/>
        <v>9451.3846417996992</v>
      </c>
    </row>
    <row r="185" spans="1:4" x14ac:dyDescent="0.25">
      <c r="A185" s="1">
        <v>184</v>
      </c>
      <c r="B185" s="66">
        <v>42552</v>
      </c>
      <c r="C185" s="1">
        <v>329</v>
      </c>
      <c r="D185" s="4">
        <f t="shared" si="2"/>
        <v>8504.2023213577104</v>
      </c>
    </row>
    <row r="186" spans="1:4" x14ac:dyDescent="0.25">
      <c r="A186" s="1">
        <v>185</v>
      </c>
      <c r="B186" s="66">
        <v>42551</v>
      </c>
      <c r="C186" s="1">
        <v>199</v>
      </c>
      <c r="D186" s="4">
        <f t="shared" si="2"/>
        <v>1427.4619898660001</v>
      </c>
    </row>
    <row r="187" spans="1:4" x14ac:dyDescent="0.25">
      <c r="A187" s="1">
        <v>186</v>
      </c>
      <c r="B187" s="66">
        <v>42550</v>
      </c>
      <c r="C187" s="1">
        <v>208</v>
      </c>
      <c r="D187" s="4">
        <f t="shared" si="2"/>
        <v>828.39016666157988</v>
      </c>
    </row>
    <row r="188" spans="1:4" x14ac:dyDescent="0.25">
      <c r="A188" s="1">
        <v>187</v>
      </c>
      <c r="B188" s="66">
        <v>42549</v>
      </c>
      <c r="C188" s="1">
        <v>218</v>
      </c>
      <c r="D188" s="4">
        <f t="shared" si="2"/>
        <v>352.75480754555758</v>
      </c>
    </row>
    <row r="189" spans="1:4" x14ac:dyDescent="0.25">
      <c r="A189" s="1">
        <v>188</v>
      </c>
      <c r="B189" s="66">
        <v>42548</v>
      </c>
      <c r="C189" s="1">
        <v>285</v>
      </c>
      <c r="D189" s="4">
        <f t="shared" si="2"/>
        <v>2324.9979014682081</v>
      </c>
    </row>
    <row r="190" spans="1:4" x14ac:dyDescent="0.25">
      <c r="A190" s="1">
        <v>189</v>
      </c>
      <c r="B190" s="66">
        <v>42547</v>
      </c>
      <c r="C190" s="1">
        <v>456</v>
      </c>
      <c r="D190" s="4">
        <f t="shared" si="2"/>
        <v>48056.633260584225</v>
      </c>
    </row>
    <row r="191" spans="1:4" x14ac:dyDescent="0.25">
      <c r="A191" s="1">
        <v>190</v>
      </c>
      <c r="B191" s="66">
        <v>42546</v>
      </c>
      <c r="C191" s="1">
        <v>358</v>
      </c>
      <c r="D191" s="4">
        <f t="shared" si="2"/>
        <v>14693.859779921246</v>
      </c>
    </row>
    <row r="192" spans="1:4" x14ac:dyDescent="0.25">
      <c r="A192" s="1">
        <v>191</v>
      </c>
      <c r="B192" s="66">
        <v>42545</v>
      </c>
      <c r="C192" s="1">
        <v>258</v>
      </c>
      <c r="D192" s="4">
        <f t="shared" si="2"/>
        <v>450.21337108146838</v>
      </c>
    </row>
    <row r="193" spans="1:4" x14ac:dyDescent="0.25">
      <c r="A193" s="1">
        <v>192</v>
      </c>
      <c r="B193" s="66">
        <v>42544</v>
      </c>
      <c r="C193" s="1">
        <v>195</v>
      </c>
      <c r="D193" s="4">
        <f t="shared" si="2"/>
        <v>1745.716133512409</v>
      </c>
    </row>
    <row r="194" spans="1:4" x14ac:dyDescent="0.25">
      <c r="A194" s="1">
        <v>193</v>
      </c>
      <c r="B194" s="66">
        <v>42543</v>
      </c>
      <c r="C194" s="1">
        <v>261</v>
      </c>
      <c r="D194" s="4">
        <f t="shared" si="2"/>
        <v>586.52276334666169</v>
      </c>
    </row>
    <row r="195" spans="1:4" x14ac:dyDescent="0.25">
      <c r="A195" s="1">
        <v>194</v>
      </c>
      <c r="B195" s="66">
        <v>42542</v>
      </c>
      <c r="C195" s="1">
        <v>179</v>
      </c>
      <c r="D195" s="4">
        <f t="shared" ref="D195:D258" si="3">(C195-$L$2)^2</f>
        <v>3338.7327080980444</v>
      </c>
    </row>
    <row r="196" spans="1:4" x14ac:dyDescent="0.25">
      <c r="A196" s="1">
        <v>195</v>
      </c>
      <c r="B196" s="66">
        <v>42541</v>
      </c>
      <c r="C196" s="1">
        <v>323</v>
      </c>
      <c r="D196" s="4">
        <f t="shared" si="3"/>
        <v>7433.5835368273238</v>
      </c>
    </row>
    <row r="197" spans="1:4" x14ac:dyDescent="0.25">
      <c r="A197" s="1">
        <v>196</v>
      </c>
      <c r="B197" s="66">
        <v>42540</v>
      </c>
      <c r="C197" s="1">
        <v>360</v>
      </c>
      <c r="D197" s="4">
        <f t="shared" si="3"/>
        <v>15182.732708098041</v>
      </c>
    </row>
    <row r="198" spans="1:4" x14ac:dyDescent="0.25">
      <c r="A198" s="1">
        <v>197</v>
      </c>
      <c r="B198" s="66">
        <v>42539</v>
      </c>
      <c r="C198" s="1">
        <v>299</v>
      </c>
      <c r="D198" s="4">
        <f t="shared" si="3"/>
        <v>3871.1083987057768</v>
      </c>
    </row>
    <row r="199" spans="1:4" x14ac:dyDescent="0.25">
      <c r="A199" s="1">
        <v>198</v>
      </c>
      <c r="B199" s="66">
        <v>42538</v>
      </c>
      <c r="C199" s="1">
        <v>254</v>
      </c>
      <c r="D199" s="4">
        <f t="shared" si="3"/>
        <v>296.4675147278773</v>
      </c>
    </row>
    <row r="200" spans="1:4" x14ac:dyDescent="0.25">
      <c r="A200" s="1">
        <v>199</v>
      </c>
      <c r="B200" s="66">
        <v>42537</v>
      </c>
      <c r="C200" s="1">
        <v>217</v>
      </c>
      <c r="D200" s="4">
        <f t="shared" si="3"/>
        <v>391.31834345715981</v>
      </c>
    </row>
    <row r="201" spans="1:4" x14ac:dyDescent="0.25">
      <c r="A201" s="1">
        <v>200</v>
      </c>
      <c r="B201" s="66">
        <v>42536</v>
      </c>
      <c r="C201" s="1">
        <v>218</v>
      </c>
      <c r="D201" s="4">
        <f t="shared" si="3"/>
        <v>352.75480754555758</v>
      </c>
    </row>
    <row r="202" spans="1:4" x14ac:dyDescent="0.25">
      <c r="A202" s="1">
        <v>201</v>
      </c>
      <c r="B202" s="66">
        <v>42535</v>
      </c>
      <c r="C202" s="1">
        <v>197</v>
      </c>
      <c r="D202" s="4">
        <f t="shared" si="3"/>
        <v>1582.5890616892045</v>
      </c>
    </row>
    <row r="203" spans="1:4" x14ac:dyDescent="0.25">
      <c r="A203" s="1">
        <v>202</v>
      </c>
      <c r="B203" s="66">
        <v>42534</v>
      </c>
      <c r="C203" s="1">
        <v>313</v>
      </c>
      <c r="D203" s="4">
        <f t="shared" si="3"/>
        <v>5809.2188959433461</v>
      </c>
    </row>
    <row r="204" spans="1:4" x14ac:dyDescent="0.25">
      <c r="A204" s="1">
        <v>203</v>
      </c>
      <c r="B204" s="66">
        <v>42533</v>
      </c>
      <c r="C204" s="1">
        <v>629</v>
      </c>
      <c r="D204" s="4">
        <f t="shared" si="3"/>
        <v>153835.14154787705</v>
      </c>
    </row>
    <row r="205" spans="1:4" x14ac:dyDescent="0.25">
      <c r="A205" s="1">
        <v>204</v>
      </c>
      <c r="B205" s="66">
        <v>42532</v>
      </c>
      <c r="C205" s="1">
        <v>311</v>
      </c>
      <c r="D205" s="4">
        <f t="shared" si="3"/>
        <v>5508.3459677665505</v>
      </c>
    </row>
    <row r="206" spans="1:4" x14ac:dyDescent="0.25">
      <c r="A206" s="1">
        <v>205</v>
      </c>
      <c r="B206" s="66">
        <v>42531</v>
      </c>
      <c r="C206" s="1">
        <v>232</v>
      </c>
      <c r="D206" s="4">
        <f t="shared" si="3"/>
        <v>22.865304783126373</v>
      </c>
    </row>
    <row r="207" spans="1:4" x14ac:dyDescent="0.25">
      <c r="A207" s="1">
        <v>206</v>
      </c>
      <c r="B207" s="66">
        <v>42530</v>
      </c>
      <c r="C207" s="1">
        <v>201</v>
      </c>
      <c r="D207" s="4">
        <f t="shared" si="3"/>
        <v>1280.3349180427956</v>
      </c>
    </row>
    <row r="208" spans="1:4" x14ac:dyDescent="0.25">
      <c r="A208" s="1">
        <v>207</v>
      </c>
      <c r="B208" s="66">
        <v>42529</v>
      </c>
      <c r="C208" s="1">
        <v>212</v>
      </c>
      <c r="D208" s="4">
        <f t="shared" si="3"/>
        <v>614.13602301517096</v>
      </c>
    </row>
    <row r="209" spans="1:4" x14ac:dyDescent="0.25">
      <c r="A209" s="1">
        <v>208</v>
      </c>
      <c r="B209" s="66">
        <v>42528</v>
      </c>
      <c r="C209" s="1">
        <v>202</v>
      </c>
      <c r="D209" s="4">
        <f t="shared" si="3"/>
        <v>1209.7713821311934</v>
      </c>
    </row>
    <row r="210" spans="1:4" x14ac:dyDescent="0.25">
      <c r="A210" s="1">
        <v>209</v>
      </c>
      <c r="B210" s="66">
        <v>42527</v>
      </c>
      <c r="C210" s="1">
        <v>243</v>
      </c>
      <c r="D210" s="4">
        <f t="shared" si="3"/>
        <v>38.666409755501846</v>
      </c>
    </row>
    <row r="211" spans="1:4" x14ac:dyDescent="0.25">
      <c r="A211" s="1">
        <v>210</v>
      </c>
      <c r="B211" s="66">
        <v>42526</v>
      </c>
      <c r="C211" s="1">
        <v>330</v>
      </c>
      <c r="D211" s="4">
        <f t="shared" si="3"/>
        <v>8689.6387854461082</v>
      </c>
    </row>
    <row r="212" spans="1:4" x14ac:dyDescent="0.25">
      <c r="A212" s="1">
        <v>211</v>
      </c>
      <c r="B212" s="66">
        <v>42525</v>
      </c>
      <c r="C212" s="1">
        <v>313</v>
      </c>
      <c r="D212" s="4">
        <f t="shared" si="3"/>
        <v>5809.2188959433461</v>
      </c>
    </row>
    <row r="213" spans="1:4" x14ac:dyDescent="0.25">
      <c r="A213" s="1">
        <v>212</v>
      </c>
      <c r="B213" s="66">
        <v>42524</v>
      </c>
      <c r="C213" s="1">
        <v>236</v>
      </c>
      <c r="D213" s="4">
        <f t="shared" si="3"/>
        <v>0.61116113671745409</v>
      </c>
    </row>
    <row r="214" spans="1:4" x14ac:dyDescent="0.25">
      <c r="A214" s="1">
        <v>213</v>
      </c>
      <c r="B214" s="66">
        <v>42523</v>
      </c>
      <c r="C214" s="1">
        <v>215</v>
      </c>
      <c r="D214" s="4">
        <f t="shared" si="3"/>
        <v>474.44541528036427</v>
      </c>
    </row>
    <row r="215" spans="1:4" x14ac:dyDescent="0.25">
      <c r="A215" s="1">
        <v>214</v>
      </c>
      <c r="B215" s="66">
        <v>42522</v>
      </c>
      <c r="C215" s="1">
        <v>169</v>
      </c>
      <c r="D215" s="4">
        <f t="shared" si="3"/>
        <v>4594.3680672140672</v>
      </c>
    </row>
    <row r="216" spans="1:4" x14ac:dyDescent="0.25">
      <c r="A216" s="1">
        <v>215</v>
      </c>
      <c r="B216" s="66">
        <v>42521</v>
      </c>
      <c r="C216" s="1">
        <v>169</v>
      </c>
      <c r="D216" s="4">
        <f t="shared" si="3"/>
        <v>4594.3680672140672</v>
      </c>
    </row>
    <row r="217" spans="1:4" x14ac:dyDescent="0.25">
      <c r="A217" s="1">
        <v>216</v>
      </c>
      <c r="B217" s="66">
        <v>42520</v>
      </c>
      <c r="C217" s="1">
        <v>216</v>
      </c>
      <c r="D217" s="4">
        <f t="shared" si="3"/>
        <v>431.88187936876204</v>
      </c>
    </row>
    <row r="218" spans="1:4" x14ac:dyDescent="0.25">
      <c r="A218" s="1">
        <v>217</v>
      </c>
      <c r="B218" s="66">
        <v>42519</v>
      </c>
      <c r="C218" s="1">
        <v>358</v>
      </c>
      <c r="D218" s="4">
        <f t="shared" si="3"/>
        <v>14693.859779921246</v>
      </c>
    </row>
    <row r="219" spans="1:4" x14ac:dyDescent="0.25">
      <c r="A219" s="1">
        <v>218</v>
      </c>
      <c r="B219" s="66">
        <v>42518</v>
      </c>
      <c r="C219" s="1">
        <v>276</v>
      </c>
      <c r="D219" s="4">
        <f t="shared" si="3"/>
        <v>1538.0697246726284</v>
      </c>
    </row>
    <row r="220" spans="1:4" x14ac:dyDescent="0.25">
      <c r="A220" s="1">
        <v>219</v>
      </c>
      <c r="B220" s="66">
        <v>42517</v>
      </c>
      <c r="C220" s="1">
        <v>270</v>
      </c>
      <c r="D220" s="4">
        <f t="shared" si="3"/>
        <v>1103.4509401422417</v>
      </c>
    </row>
    <row r="221" spans="1:4" x14ac:dyDescent="0.25">
      <c r="A221" s="1">
        <v>220</v>
      </c>
      <c r="B221" s="66">
        <v>42516</v>
      </c>
      <c r="C221" s="1">
        <v>321</v>
      </c>
      <c r="D221" s="4">
        <f t="shared" si="3"/>
        <v>7092.7106086505282</v>
      </c>
    </row>
    <row r="222" spans="1:4" x14ac:dyDescent="0.25">
      <c r="A222" s="1">
        <v>221</v>
      </c>
      <c r="B222" s="66">
        <v>42515</v>
      </c>
      <c r="C222" s="1">
        <v>437</v>
      </c>
      <c r="D222" s="4">
        <f t="shared" si="3"/>
        <v>40087.340442904671</v>
      </c>
    </row>
    <row r="223" spans="1:4" x14ac:dyDescent="0.25">
      <c r="A223" s="1">
        <v>222</v>
      </c>
      <c r="B223" s="66">
        <v>42514</v>
      </c>
      <c r="C223" s="1">
        <v>192</v>
      </c>
      <c r="D223" s="4">
        <f t="shared" si="3"/>
        <v>2005.4067412472157</v>
      </c>
    </row>
    <row r="224" spans="1:4" x14ac:dyDescent="0.25">
      <c r="A224" s="1">
        <v>223</v>
      </c>
      <c r="B224" s="66">
        <v>42513</v>
      </c>
      <c r="C224" s="1">
        <v>218</v>
      </c>
      <c r="D224" s="4">
        <f t="shared" si="3"/>
        <v>352.75480754555758</v>
      </c>
    </row>
    <row r="225" spans="1:4" x14ac:dyDescent="0.25">
      <c r="A225" s="1">
        <v>224</v>
      </c>
      <c r="B225" s="66">
        <v>42512</v>
      </c>
      <c r="C225" s="1">
        <v>346</v>
      </c>
      <c r="D225" s="4">
        <f t="shared" si="3"/>
        <v>11928.622210860472</v>
      </c>
    </row>
    <row r="226" spans="1:4" x14ac:dyDescent="0.25">
      <c r="A226" s="1">
        <v>225</v>
      </c>
      <c r="B226" s="66">
        <v>42511</v>
      </c>
      <c r="C226" s="1">
        <v>299</v>
      </c>
      <c r="D226" s="4">
        <f t="shared" si="3"/>
        <v>3871.1083987057768</v>
      </c>
    </row>
    <row r="227" spans="1:4" x14ac:dyDescent="0.25">
      <c r="A227" s="1">
        <v>226</v>
      </c>
      <c r="B227" s="66">
        <v>42510</v>
      </c>
      <c r="C227" s="1">
        <v>224</v>
      </c>
      <c r="D227" s="4">
        <f t="shared" si="3"/>
        <v>163.3735920759442</v>
      </c>
    </row>
    <row r="228" spans="1:4" x14ac:dyDescent="0.25">
      <c r="A228" s="1">
        <v>227</v>
      </c>
      <c r="B228" s="66">
        <v>42509</v>
      </c>
      <c r="C228" s="1">
        <v>245</v>
      </c>
      <c r="D228" s="4">
        <f t="shared" si="3"/>
        <v>67.539337932297386</v>
      </c>
    </row>
    <row r="229" spans="1:4" x14ac:dyDescent="0.25">
      <c r="A229" s="1">
        <v>228</v>
      </c>
      <c r="B229" s="66">
        <v>42508</v>
      </c>
      <c r="C229" s="1">
        <v>151</v>
      </c>
      <c r="D229" s="4">
        <f t="shared" si="3"/>
        <v>7358.5117136229073</v>
      </c>
    </row>
    <row r="230" spans="1:4" x14ac:dyDescent="0.25">
      <c r="A230" s="1">
        <v>229</v>
      </c>
      <c r="B230" s="66">
        <v>42507</v>
      </c>
      <c r="C230" s="1">
        <v>132</v>
      </c>
      <c r="D230" s="4">
        <f t="shared" si="3"/>
        <v>10979.21889594335</v>
      </c>
    </row>
    <row r="231" spans="1:4" x14ac:dyDescent="0.25">
      <c r="A231" s="1">
        <v>230</v>
      </c>
      <c r="B231" s="66">
        <v>42506</v>
      </c>
      <c r="C231" s="1">
        <v>213</v>
      </c>
      <c r="D231" s="4">
        <f t="shared" si="3"/>
        <v>565.57248710356873</v>
      </c>
    </row>
    <row r="232" spans="1:4" x14ac:dyDescent="0.25">
      <c r="A232" s="1">
        <v>231</v>
      </c>
      <c r="B232" s="66">
        <v>42505</v>
      </c>
      <c r="C232" s="1">
        <v>316</v>
      </c>
      <c r="D232" s="4">
        <f t="shared" si="3"/>
        <v>6275.5282882085394</v>
      </c>
    </row>
    <row r="233" spans="1:4" x14ac:dyDescent="0.25">
      <c r="A233" s="1">
        <v>232</v>
      </c>
      <c r="B233" s="66">
        <v>42504</v>
      </c>
      <c r="C233" s="1">
        <v>279</v>
      </c>
      <c r="D233" s="4">
        <f t="shared" si="3"/>
        <v>1782.3791169378217</v>
      </c>
    </row>
    <row r="234" spans="1:4" x14ac:dyDescent="0.25">
      <c r="A234" s="1">
        <v>233</v>
      </c>
      <c r="B234" s="66">
        <v>42503</v>
      </c>
      <c r="C234" s="1">
        <v>221</v>
      </c>
      <c r="D234" s="4">
        <f t="shared" si="3"/>
        <v>249.06419981075089</v>
      </c>
    </row>
    <row r="235" spans="1:4" x14ac:dyDescent="0.25">
      <c r="A235" s="1">
        <v>234</v>
      </c>
      <c r="B235" s="66">
        <v>42502</v>
      </c>
      <c r="C235" s="1">
        <v>223</v>
      </c>
      <c r="D235" s="4">
        <f t="shared" si="3"/>
        <v>189.93712798754643</v>
      </c>
    </row>
    <row r="236" spans="1:4" x14ac:dyDescent="0.25">
      <c r="A236" s="1">
        <v>235</v>
      </c>
      <c r="B236" s="66">
        <v>42501</v>
      </c>
      <c r="C236" s="1">
        <v>186</v>
      </c>
      <c r="D236" s="4">
        <f t="shared" si="3"/>
        <v>2578.7879567168288</v>
      </c>
    </row>
    <row r="237" spans="1:4" x14ac:dyDescent="0.25">
      <c r="A237" s="1">
        <v>236</v>
      </c>
      <c r="B237" s="66">
        <v>42500</v>
      </c>
      <c r="C237" s="1">
        <v>183</v>
      </c>
      <c r="D237" s="4">
        <f t="shared" si="3"/>
        <v>2892.4785644516355</v>
      </c>
    </row>
    <row r="238" spans="1:4" x14ac:dyDescent="0.25">
      <c r="A238" s="1">
        <v>237</v>
      </c>
      <c r="B238" s="66">
        <v>42499</v>
      </c>
      <c r="C238" s="1">
        <v>281</v>
      </c>
      <c r="D238" s="4">
        <f t="shared" si="3"/>
        <v>1955.2520451146172</v>
      </c>
    </row>
    <row r="239" spans="1:4" x14ac:dyDescent="0.25">
      <c r="A239" s="1">
        <v>238</v>
      </c>
      <c r="B239" s="66">
        <v>42498</v>
      </c>
      <c r="C239" s="1">
        <v>300</v>
      </c>
      <c r="D239" s="4">
        <f t="shared" si="3"/>
        <v>3996.5448627941746</v>
      </c>
    </row>
    <row r="240" spans="1:4" x14ac:dyDescent="0.25">
      <c r="A240" s="1">
        <v>239</v>
      </c>
      <c r="B240" s="66">
        <v>42497</v>
      </c>
      <c r="C240" s="1">
        <v>286</v>
      </c>
      <c r="D240" s="4">
        <f t="shared" si="3"/>
        <v>2422.4343655566058</v>
      </c>
    </row>
    <row r="241" spans="1:4" x14ac:dyDescent="0.25">
      <c r="A241" s="1">
        <v>240</v>
      </c>
      <c r="B241" s="66">
        <v>42496</v>
      </c>
      <c r="C241" s="1">
        <v>229</v>
      </c>
      <c r="D241" s="4">
        <f t="shared" si="3"/>
        <v>60.555912517933066</v>
      </c>
    </row>
    <row r="242" spans="1:4" x14ac:dyDescent="0.25">
      <c r="A242" s="1">
        <v>241</v>
      </c>
      <c r="B242" s="66">
        <v>42495</v>
      </c>
      <c r="C242" s="1">
        <v>180</v>
      </c>
      <c r="D242" s="4">
        <f t="shared" si="3"/>
        <v>3224.1691721864422</v>
      </c>
    </row>
    <row r="243" spans="1:4" x14ac:dyDescent="0.25">
      <c r="A243" s="1">
        <v>242</v>
      </c>
      <c r="B243" s="66">
        <v>42494</v>
      </c>
      <c r="C243" s="1">
        <v>228</v>
      </c>
      <c r="D243" s="4">
        <f t="shared" si="3"/>
        <v>77.119448429535296</v>
      </c>
    </row>
    <row r="244" spans="1:4" x14ac:dyDescent="0.25">
      <c r="A244" s="1">
        <v>243</v>
      </c>
      <c r="B244" s="66">
        <v>42493</v>
      </c>
      <c r="C244" s="1">
        <v>308</v>
      </c>
      <c r="D244" s="4">
        <f t="shared" si="3"/>
        <v>5072.0365755013572</v>
      </c>
    </row>
    <row r="245" spans="1:4" x14ac:dyDescent="0.25">
      <c r="A245" s="1">
        <v>244</v>
      </c>
      <c r="B245" s="66">
        <v>42492</v>
      </c>
      <c r="C245" s="1">
        <v>310</v>
      </c>
      <c r="D245" s="4">
        <f t="shared" si="3"/>
        <v>5360.9095036781528</v>
      </c>
    </row>
    <row r="246" spans="1:4" x14ac:dyDescent="0.25">
      <c r="A246" s="1">
        <v>245</v>
      </c>
      <c r="B246" s="66">
        <v>42491</v>
      </c>
      <c r="C246" s="1">
        <v>377</v>
      </c>
      <c r="D246" s="4">
        <f t="shared" si="3"/>
        <v>19661.152597600802</v>
      </c>
    </row>
    <row r="247" spans="1:4" x14ac:dyDescent="0.25">
      <c r="A247" s="1">
        <v>246</v>
      </c>
      <c r="B247" s="66">
        <v>42490</v>
      </c>
      <c r="C247" s="1">
        <v>325</v>
      </c>
      <c r="D247" s="4">
        <f t="shared" si="3"/>
        <v>7782.4564650041193</v>
      </c>
    </row>
    <row r="248" spans="1:4" x14ac:dyDescent="0.25">
      <c r="A248" s="1">
        <v>247</v>
      </c>
      <c r="B248" s="66">
        <v>42489</v>
      </c>
      <c r="C248" s="1">
        <v>232</v>
      </c>
      <c r="D248" s="4">
        <f t="shared" si="3"/>
        <v>22.865304783126373</v>
      </c>
    </row>
    <row r="249" spans="1:4" x14ac:dyDescent="0.25">
      <c r="A249" s="1">
        <v>248</v>
      </c>
      <c r="B249" s="66">
        <v>42488</v>
      </c>
      <c r="C249" s="1">
        <v>193</v>
      </c>
      <c r="D249" s="4">
        <f t="shared" si="3"/>
        <v>1916.8432053356134</v>
      </c>
    </row>
    <row r="250" spans="1:4" x14ac:dyDescent="0.25">
      <c r="A250" s="1">
        <v>249</v>
      </c>
      <c r="B250" s="66">
        <v>42487</v>
      </c>
      <c r="C250" s="1">
        <v>166</v>
      </c>
      <c r="D250" s="4">
        <f t="shared" si="3"/>
        <v>5010.0586749488739</v>
      </c>
    </row>
    <row r="251" spans="1:4" x14ac:dyDescent="0.25">
      <c r="A251" s="1">
        <v>250</v>
      </c>
      <c r="B251" s="66">
        <v>42486</v>
      </c>
      <c r="C251" s="1">
        <v>180</v>
      </c>
      <c r="D251" s="4">
        <f t="shared" si="3"/>
        <v>3224.1691721864422</v>
      </c>
    </row>
    <row r="252" spans="1:4" x14ac:dyDescent="0.25">
      <c r="A252" s="1">
        <v>251</v>
      </c>
      <c r="B252" s="66">
        <v>42485</v>
      </c>
      <c r="C252" s="1">
        <v>278</v>
      </c>
      <c r="D252" s="4">
        <f t="shared" si="3"/>
        <v>1698.9426528494239</v>
      </c>
    </row>
    <row r="253" spans="1:4" x14ac:dyDescent="0.25">
      <c r="A253" s="1">
        <v>252</v>
      </c>
      <c r="B253" s="66">
        <v>42484</v>
      </c>
      <c r="C253" s="1">
        <v>287</v>
      </c>
      <c r="D253" s="4">
        <f t="shared" si="3"/>
        <v>2521.8708296450036</v>
      </c>
    </row>
    <row r="254" spans="1:4" x14ac:dyDescent="0.25">
      <c r="A254" s="1">
        <v>253</v>
      </c>
      <c r="B254" s="66">
        <v>42483</v>
      </c>
      <c r="C254" s="1">
        <v>287</v>
      </c>
      <c r="D254" s="4">
        <f t="shared" si="3"/>
        <v>2521.8708296450036</v>
      </c>
    </row>
    <row r="255" spans="1:4" x14ac:dyDescent="0.25">
      <c r="A255" s="1">
        <v>254</v>
      </c>
      <c r="B255" s="66">
        <v>42482</v>
      </c>
      <c r="C255" s="1">
        <v>233</v>
      </c>
      <c r="D255" s="4">
        <f t="shared" si="3"/>
        <v>14.301768871524144</v>
      </c>
    </row>
    <row r="256" spans="1:4" x14ac:dyDescent="0.25">
      <c r="A256" s="1">
        <v>255</v>
      </c>
      <c r="B256" s="66">
        <v>42481</v>
      </c>
      <c r="C256" s="1">
        <v>213</v>
      </c>
      <c r="D256" s="4">
        <f t="shared" si="3"/>
        <v>565.57248710356873</v>
      </c>
    </row>
    <row r="257" spans="1:4" x14ac:dyDescent="0.25">
      <c r="A257" s="1">
        <v>256</v>
      </c>
      <c r="B257" s="66">
        <v>42480</v>
      </c>
      <c r="C257" s="1">
        <v>173</v>
      </c>
      <c r="D257" s="4">
        <f t="shared" si="3"/>
        <v>4068.1139235676578</v>
      </c>
    </row>
    <row r="258" spans="1:4" x14ac:dyDescent="0.25">
      <c r="A258" s="1">
        <v>257</v>
      </c>
      <c r="B258" s="66">
        <v>42479</v>
      </c>
      <c r="C258" s="1">
        <v>185</v>
      </c>
      <c r="D258" s="4">
        <f t="shared" si="3"/>
        <v>2681.3514926284311</v>
      </c>
    </row>
    <row r="259" spans="1:4" x14ac:dyDescent="0.25">
      <c r="A259" s="1">
        <v>258</v>
      </c>
      <c r="B259" s="66">
        <v>42478</v>
      </c>
      <c r="C259" s="1">
        <v>220</v>
      </c>
      <c r="D259" s="4">
        <f t="shared" ref="D259:D322" si="4">(C259-$L$2)^2</f>
        <v>281.62773572235312</v>
      </c>
    </row>
    <row r="260" spans="1:4" x14ac:dyDescent="0.25">
      <c r="A260" s="1">
        <v>259</v>
      </c>
      <c r="B260" s="66">
        <v>42477</v>
      </c>
      <c r="C260" s="1">
        <v>336</v>
      </c>
      <c r="D260" s="4">
        <f t="shared" si="4"/>
        <v>9844.2575699764948</v>
      </c>
    </row>
    <row r="261" spans="1:4" x14ac:dyDescent="0.25">
      <c r="A261" s="1">
        <v>260</v>
      </c>
      <c r="B261" s="66">
        <v>42476</v>
      </c>
      <c r="C261" s="1">
        <v>290</v>
      </c>
      <c r="D261" s="4">
        <f t="shared" si="4"/>
        <v>2832.1802219101969</v>
      </c>
    </row>
    <row r="262" spans="1:4" x14ac:dyDescent="0.25">
      <c r="A262" s="1">
        <v>261</v>
      </c>
      <c r="B262" s="66">
        <v>42475</v>
      </c>
      <c r="C262" s="1">
        <v>228</v>
      </c>
      <c r="D262" s="4">
        <f t="shared" si="4"/>
        <v>77.119448429535296</v>
      </c>
    </row>
    <row r="263" spans="1:4" x14ac:dyDescent="0.25">
      <c r="A263" s="1">
        <v>262</v>
      </c>
      <c r="B263" s="66">
        <v>42474</v>
      </c>
      <c r="C263" s="1">
        <v>215</v>
      </c>
      <c r="D263" s="4">
        <f t="shared" si="4"/>
        <v>474.44541528036427</v>
      </c>
    </row>
    <row r="264" spans="1:4" x14ac:dyDescent="0.25">
      <c r="A264" s="1">
        <v>263</v>
      </c>
      <c r="B264" s="66">
        <v>42473</v>
      </c>
      <c r="C264" s="1">
        <v>268</v>
      </c>
      <c r="D264" s="4">
        <f t="shared" si="4"/>
        <v>974.57801196544608</v>
      </c>
    </row>
    <row r="265" spans="1:4" x14ac:dyDescent="0.25">
      <c r="A265" s="1">
        <v>264</v>
      </c>
      <c r="B265" s="66">
        <v>42472</v>
      </c>
      <c r="C265" s="1">
        <v>198</v>
      </c>
      <c r="D265" s="4">
        <f t="shared" si="4"/>
        <v>1504.0255257776023</v>
      </c>
    </row>
    <row r="266" spans="1:4" x14ac:dyDescent="0.25">
      <c r="A266" s="1">
        <v>265</v>
      </c>
      <c r="B266" s="66">
        <v>42471</v>
      </c>
      <c r="C266" s="1">
        <v>313</v>
      </c>
      <c r="D266" s="4">
        <f t="shared" si="4"/>
        <v>5809.2188959433461</v>
      </c>
    </row>
    <row r="267" spans="1:4" x14ac:dyDescent="0.25">
      <c r="A267" s="1">
        <v>266</v>
      </c>
      <c r="B267" s="66">
        <v>42470</v>
      </c>
      <c r="C267" s="1">
        <v>302</v>
      </c>
      <c r="D267" s="4">
        <f t="shared" si="4"/>
        <v>4253.4177909709706</v>
      </c>
    </row>
    <row r="268" spans="1:4" x14ac:dyDescent="0.25">
      <c r="A268" s="1">
        <v>267</v>
      </c>
      <c r="B268" s="66">
        <v>42469</v>
      </c>
      <c r="C268" s="1">
        <v>247</v>
      </c>
      <c r="D268" s="4">
        <f t="shared" si="4"/>
        <v>104.41226610909293</v>
      </c>
    </row>
    <row r="269" spans="1:4" x14ac:dyDescent="0.25">
      <c r="A269" s="1">
        <v>268</v>
      </c>
      <c r="B269" s="66">
        <v>42468</v>
      </c>
      <c r="C269" s="1">
        <v>211</v>
      </c>
      <c r="D269" s="4">
        <f t="shared" si="4"/>
        <v>664.69955892677319</v>
      </c>
    </row>
    <row r="270" spans="1:4" x14ac:dyDescent="0.25">
      <c r="A270" s="1">
        <v>269</v>
      </c>
      <c r="B270" s="66">
        <v>42467</v>
      </c>
      <c r="C270" s="1">
        <v>196</v>
      </c>
      <c r="D270" s="4">
        <f t="shared" si="4"/>
        <v>1663.1525976008068</v>
      </c>
    </row>
    <row r="271" spans="1:4" x14ac:dyDescent="0.25">
      <c r="A271" s="1">
        <v>270</v>
      </c>
      <c r="B271" s="66">
        <v>42466</v>
      </c>
      <c r="C271" s="1">
        <v>218</v>
      </c>
      <c r="D271" s="4">
        <f t="shared" si="4"/>
        <v>352.75480754555758</v>
      </c>
    </row>
    <row r="272" spans="1:4" x14ac:dyDescent="0.25">
      <c r="A272" s="1">
        <v>271</v>
      </c>
      <c r="B272" s="66">
        <v>42465</v>
      </c>
      <c r="C272" s="1">
        <v>238</v>
      </c>
      <c r="D272" s="4">
        <f t="shared" si="4"/>
        <v>1.484089313512994</v>
      </c>
    </row>
    <row r="273" spans="1:4" x14ac:dyDescent="0.25">
      <c r="A273" s="1">
        <v>272</v>
      </c>
      <c r="B273" s="66">
        <v>42464</v>
      </c>
      <c r="C273" s="1">
        <v>239</v>
      </c>
      <c r="D273" s="4">
        <f t="shared" si="4"/>
        <v>4.9205534019107642</v>
      </c>
    </row>
    <row r="274" spans="1:4" x14ac:dyDescent="0.25">
      <c r="A274" s="1">
        <v>273</v>
      </c>
      <c r="B274" s="66">
        <v>42463</v>
      </c>
      <c r="C274" s="1">
        <v>285</v>
      </c>
      <c r="D274" s="4">
        <f t="shared" si="4"/>
        <v>2324.9979014682081</v>
      </c>
    </row>
    <row r="275" spans="1:4" x14ac:dyDescent="0.25">
      <c r="A275" s="1">
        <v>274</v>
      </c>
      <c r="B275" s="66">
        <v>42462</v>
      </c>
      <c r="C275" s="1">
        <v>261</v>
      </c>
      <c r="D275" s="4">
        <f t="shared" si="4"/>
        <v>586.52276334666169</v>
      </c>
    </row>
    <row r="276" spans="1:4" x14ac:dyDescent="0.25">
      <c r="A276" s="1">
        <v>275</v>
      </c>
      <c r="B276" s="66">
        <v>42461</v>
      </c>
      <c r="C276" s="1">
        <v>202</v>
      </c>
      <c r="D276" s="4">
        <f t="shared" si="4"/>
        <v>1209.7713821311934</v>
      </c>
    </row>
    <row r="277" spans="1:4" x14ac:dyDescent="0.25">
      <c r="A277" s="1">
        <v>276</v>
      </c>
      <c r="B277" s="66">
        <v>42460</v>
      </c>
      <c r="C277" s="1">
        <v>105</v>
      </c>
      <c r="D277" s="4">
        <f t="shared" si="4"/>
        <v>17366.434365556608</v>
      </c>
    </row>
    <row r="278" spans="1:4" x14ac:dyDescent="0.25">
      <c r="A278" s="1">
        <v>277</v>
      </c>
      <c r="B278" s="66">
        <v>42490</v>
      </c>
      <c r="C278" s="1">
        <v>171</v>
      </c>
      <c r="D278" s="4">
        <f t="shared" si="4"/>
        <v>4327.2409953908627</v>
      </c>
    </row>
    <row r="279" spans="1:4" x14ac:dyDescent="0.25">
      <c r="A279" s="1">
        <v>278</v>
      </c>
      <c r="B279" s="66">
        <v>42458</v>
      </c>
      <c r="C279" s="1">
        <v>267</v>
      </c>
      <c r="D279" s="4">
        <f t="shared" si="4"/>
        <v>913.14154787704831</v>
      </c>
    </row>
    <row r="280" spans="1:4" x14ac:dyDescent="0.25">
      <c r="A280" s="1">
        <v>279</v>
      </c>
      <c r="B280" s="66">
        <v>42457</v>
      </c>
      <c r="C280" s="1">
        <v>321</v>
      </c>
      <c r="D280" s="4">
        <f t="shared" si="4"/>
        <v>7092.7106086505282</v>
      </c>
    </row>
    <row r="281" spans="1:4" x14ac:dyDescent="0.25">
      <c r="A281" s="1">
        <v>280</v>
      </c>
      <c r="B281" s="66">
        <v>42456</v>
      </c>
      <c r="C281" s="1">
        <v>230</v>
      </c>
      <c r="D281" s="4">
        <f t="shared" si="4"/>
        <v>45.992376606330836</v>
      </c>
    </row>
    <row r="282" spans="1:4" x14ac:dyDescent="0.25">
      <c r="A282" s="1">
        <v>281</v>
      </c>
      <c r="B282" s="66">
        <v>42455</v>
      </c>
      <c r="C282" s="1">
        <v>267</v>
      </c>
      <c r="D282" s="4">
        <f t="shared" si="4"/>
        <v>913.14154787704831</v>
      </c>
    </row>
    <row r="283" spans="1:4" x14ac:dyDescent="0.25">
      <c r="A283" s="1">
        <v>282</v>
      </c>
      <c r="B283" s="66">
        <v>42454</v>
      </c>
      <c r="C283" s="1">
        <v>243</v>
      </c>
      <c r="D283" s="4">
        <f t="shared" si="4"/>
        <v>38.666409755501846</v>
      </c>
    </row>
    <row r="284" spans="1:4" x14ac:dyDescent="0.25">
      <c r="A284" s="1">
        <v>283</v>
      </c>
      <c r="B284" s="66">
        <v>42453</v>
      </c>
      <c r="C284" s="1">
        <v>202</v>
      </c>
      <c r="D284" s="4">
        <f t="shared" si="4"/>
        <v>1209.7713821311934</v>
      </c>
    </row>
    <row r="285" spans="1:4" x14ac:dyDescent="0.25">
      <c r="A285" s="1">
        <v>284</v>
      </c>
      <c r="B285" s="66">
        <v>42452</v>
      </c>
      <c r="C285" s="1">
        <v>161</v>
      </c>
      <c r="D285" s="4">
        <f t="shared" si="4"/>
        <v>5742.876354506885</v>
      </c>
    </row>
    <row r="286" spans="1:4" x14ac:dyDescent="0.25">
      <c r="A286" s="1">
        <v>285</v>
      </c>
      <c r="B286" s="66">
        <v>42451</v>
      </c>
      <c r="C286" s="1">
        <v>183</v>
      </c>
      <c r="D286" s="4">
        <f t="shared" si="4"/>
        <v>2892.4785644516355</v>
      </c>
    </row>
    <row r="287" spans="1:4" x14ac:dyDescent="0.25">
      <c r="A287" s="1">
        <v>286</v>
      </c>
      <c r="B287" s="66">
        <v>42450</v>
      </c>
      <c r="C287" s="1">
        <v>197</v>
      </c>
      <c r="D287" s="4">
        <f t="shared" si="4"/>
        <v>1582.5890616892045</v>
      </c>
    </row>
    <row r="288" spans="1:4" x14ac:dyDescent="0.25">
      <c r="A288" s="1">
        <v>287</v>
      </c>
      <c r="B288" s="66">
        <v>42449</v>
      </c>
      <c r="C288" s="1">
        <v>267</v>
      </c>
      <c r="D288" s="4">
        <f t="shared" si="4"/>
        <v>913.14154787704831</v>
      </c>
    </row>
    <row r="289" spans="1:4" x14ac:dyDescent="0.25">
      <c r="A289" s="1">
        <v>288</v>
      </c>
      <c r="B289" s="66">
        <v>42448</v>
      </c>
      <c r="C289" s="1">
        <v>257</v>
      </c>
      <c r="D289" s="4">
        <f t="shared" si="4"/>
        <v>408.77690699307061</v>
      </c>
    </row>
    <row r="290" spans="1:4" x14ac:dyDescent="0.25">
      <c r="A290" s="1">
        <v>289</v>
      </c>
      <c r="B290" s="66">
        <v>42447</v>
      </c>
      <c r="C290" s="1">
        <v>220</v>
      </c>
      <c r="D290" s="4">
        <f t="shared" si="4"/>
        <v>281.62773572235312</v>
      </c>
    </row>
    <row r="291" spans="1:4" x14ac:dyDescent="0.25">
      <c r="A291" s="1">
        <v>290</v>
      </c>
      <c r="B291" s="66">
        <v>42446</v>
      </c>
      <c r="C291" s="1">
        <v>242</v>
      </c>
      <c r="D291" s="4">
        <f t="shared" si="4"/>
        <v>27.229945667104072</v>
      </c>
    </row>
    <row r="292" spans="1:4" x14ac:dyDescent="0.25">
      <c r="A292" s="1">
        <v>291</v>
      </c>
      <c r="B292" s="66">
        <v>42445</v>
      </c>
      <c r="C292" s="1">
        <v>193</v>
      </c>
      <c r="D292" s="4">
        <f t="shared" si="4"/>
        <v>1916.8432053356134</v>
      </c>
    </row>
    <row r="293" spans="1:4" x14ac:dyDescent="0.25">
      <c r="A293" s="1">
        <v>292</v>
      </c>
      <c r="B293" s="66">
        <v>42444</v>
      </c>
      <c r="C293" s="1">
        <v>176</v>
      </c>
      <c r="D293" s="4">
        <f t="shared" si="4"/>
        <v>3694.4233158328511</v>
      </c>
    </row>
    <row r="294" spans="1:4" x14ac:dyDescent="0.25">
      <c r="A294" s="1">
        <v>293</v>
      </c>
      <c r="B294" s="66">
        <v>42443</v>
      </c>
      <c r="C294" s="1">
        <v>238</v>
      </c>
      <c r="D294" s="4">
        <f t="shared" si="4"/>
        <v>1.484089313512994</v>
      </c>
    </row>
    <row r="295" spans="1:4" x14ac:dyDescent="0.25">
      <c r="A295" s="1">
        <v>294</v>
      </c>
      <c r="B295" s="66">
        <v>42442</v>
      </c>
      <c r="C295" s="1">
        <v>264</v>
      </c>
      <c r="D295" s="4">
        <f t="shared" si="4"/>
        <v>740.832155611855</v>
      </c>
    </row>
    <row r="296" spans="1:4" x14ac:dyDescent="0.25">
      <c r="A296" s="1">
        <v>295</v>
      </c>
      <c r="B296" s="66">
        <v>42441</v>
      </c>
      <c r="C296" s="1">
        <v>255</v>
      </c>
      <c r="D296" s="4">
        <f t="shared" si="4"/>
        <v>331.90397881627507</v>
      </c>
    </row>
    <row r="297" spans="1:4" x14ac:dyDescent="0.25">
      <c r="A297" s="1">
        <v>296</v>
      </c>
      <c r="B297" s="66">
        <v>42440</v>
      </c>
      <c r="C297" s="1">
        <v>209</v>
      </c>
      <c r="D297" s="4">
        <f t="shared" si="4"/>
        <v>771.82663074997765</v>
      </c>
    </row>
    <row r="298" spans="1:4" x14ac:dyDescent="0.25">
      <c r="A298" s="1">
        <v>297</v>
      </c>
      <c r="B298" s="66">
        <v>42439</v>
      </c>
      <c r="C298" s="1">
        <v>218</v>
      </c>
      <c r="D298" s="4">
        <f t="shared" si="4"/>
        <v>352.75480754555758</v>
      </c>
    </row>
    <row r="299" spans="1:4" x14ac:dyDescent="0.25">
      <c r="A299" s="1">
        <v>298</v>
      </c>
      <c r="B299" s="66">
        <v>42439</v>
      </c>
      <c r="C299" s="1">
        <v>218</v>
      </c>
      <c r="D299" s="4">
        <f t="shared" si="4"/>
        <v>352.75480754555758</v>
      </c>
    </row>
    <row r="300" spans="1:4" x14ac:dyDescent="0.25">
      <c r="A300" s="1">
        <v>299</v>
      </c>
      <c r="B300" s="66">
        <v>42438</v>
      </c>
      <c r="C300" s="1">
        <v>242</v>
      </c>
      <c r="D300" s="4">
        <f t="shared" si="4"/>
        <v>27.229945667104072</v>
      </c>
    </row>
    <row r="301" spans="1:4" x14ac:dyDescent="0.25">
      <c r="A301" s="1">
        <v>300</v>
      </c>
      <c r="B301" s="66">
        <v>42437</v>
      </c>
      <c r="C301" s="1">
        <v>194</v>
      </c>
      <c r="D301" s="4">
        <f t="shared" si="4"/>
        <v>1830.2796694240112</v>
      </c>
    </row>
    <row r="302" spans="1:4" x14ac:dyDescent="0.25">
      <c r="A302" s="1">
        <v>301</v>
      </c>
      <c r="B302" s="66">
        <v>42436</v>
      </c>
      <c r="C302" s="1">
        <v>181</v>
      </c>
      <c r="D302" s="4">
        <f t="shared" si="4"/>
        <v>3111.60563627484</v>
      </c>
    </row>
    <row r="303" spans="1:4" x14ac:dyDescent="0.25">
      <c r="A303" s="1">
        <v>302</v>
      </c>
      <c r="B303" s="66">
        <v>42435</v>
      </c>
      <c r="C303" s="1">
        <v>274</v>
      </c>
      <c r="D303" s="4">
        <f t="shared" si="4"/>
        <v>1385.1967964958328</v>
      </c>
    </row>
    <row r="304" spans="1:4" x14ac:dyDescent="0.25">
      <c r="A304" s="1">
        <v>303</v>
      </c>
      <c r="B304" s="66">
        <v>42434</v>
      </c>
      <c r="C304" s="1">
        <v>368</v>
      </c>
      <c r="D304" s="4">
        <f t="shared" si="4"/>
        <v>17218.224420805222</v>
      </c>
    </row>
    <row r="305" spans="1:4" x14ac:dyDescent="0.25">
      <c r="A305" s="1">
        <v>304</v>
      </c>
      <c r="B305" s="66">
        <v>42433</v>
      </c>
      <c r="C305" s="1">
        <v>201</v>
      </c>
      <c r="D305" s="4">
        <f t="shared" si="4"/>
        <v>1280.3349180427956</v>
      </c>
    </row>
    <row r="306" spans="1:4" x14ac:dyDescent="0.25">
      <c r="A306" s="1">
        <v>305</v>
      </c>
      <c r="B306" s="66">
        <v>42432</v>
      </c>
      <c r="C306" s="1">
        <v>177</v>
      </c>
      <c r="D306" s="4">
        <f t="shared" si="4"/>
        <v>3573.8597799212489</v>
      </c>
    </row>
    <row r="307" spans="1:4" x14ac:dyDescent="0.25">
      <c r="A307" s="1">
        <v>306</v>
      </c>
      <c r="B307" s="66">
        <v>42431</v>
      </c>
      <c r="C307" s="1">
        <v>189</v>
      </c>
      <c r="D307" s="4">
        <f t="shared" si="4"/>
        <v>2283.0973489820221</v>
      </c>
    </row>
    <row r="308" spans="1:4" x14ac:dyDescent="0.25">
      <c r="A308" s="1">
        <v>307</v>
      </c>
      <c r="B308" s="66">
        <v>42430</v>
      </c>
      <c r="C308" s="1">
        <v>121</v>
      </c>
      <c r="D308" s="4">
        <f t="shared" si="4"/>
        <v>13405.417790970974</v>
      </c>
    </row>
    <row r="309" spans="1:4" x14ac:dyDescent="0.25">
      <c r="A309" s="1">
        <v>308</v>
      </c>
      <c r="B309" s="66">
        <v>42429</v>
      </c>
      <c r="C309" s="1">
        <v>174</v>
      </c>
      <c r="D309" s="4">
        <f t="shared" si="4"/>
        <v>3941.5503876560556</v>
      </c>
    </row>
    <row r="310" spans="1:4" x14ac:dyDescent="0.25">
      <c r="A310" s="1">
        <v>309</v>
      </c>
      <c r="B310" s="66">
        <v>42428</v>
      </c>
      <c r="C310" s="1">
        <v>260</v>
      </c>
      <c r="D310" s="4">
        <f t="shared" si="4"/>
        <v>539.08629925826392</v>
      </c>
    </row>
    <row r="311" spans="1:4" x14ac:dyDescent="0.25">
      <c r="A311" s="1">
        <v>310</v>
      </c>
      <c r="B311" s="66">
        <v>42427</v>
      </c>
      <c r="C311" s="1">
        <v>240</v>
      </c>
      <c r="D311" s="4">
        <f t="shared" si="4"/>
        <v>10.357017490308534</v>
      </c>
    </row>
    <row r="312" spans="1:4" x14ac:dyDescent="0.25">
      <c r="A312" s="1">
        <v>311</v>
      </c>
      <c r="B312" s="66">
        <v>42426</v>
      </c>
      <c r="C312" s="1">
        <v>201</v>
      </c>
      <c r="D312" s="4">
        <f t="shared" si="4"/>
        <v>1280.3349180427956</v>
      </c>
    </row>
    <row r="313" spans="1:4" x14ac:dyDescent="0.25">
      <c r="A313" s="1">
        <v>312</v>
      </c>
      <c r="B313" s="66">
        <v>42425</v>
      </c>
      <c r="C313" s="1">
        <v>151</v>
      </c>
      <c r="D313" s="4">
        <f t="shared" si="4"/>
        <v>7358.5117136229073</v>
      </c>
    </row>
    <row r="314" spans="1:4" x14ac:dyDescent="0.25">
      <c r="A314" s="1">
        <v>313</v>
      </c>
      <c r="B314" s="66">
        <v>42424</v>
      </c>
      <c r="C314" s="1">
        <v>137</v>
      </c>
      <c r="D314" s="4">
        <f t="shared" si="4"/>
        <v>9956.4012163853386</v>
      </c>
    </row>
    <row r="315" spans="1:4" x14ac:dyDescent="0.25">
      <c r="A315" s="1">
        <v>314</v>
      </c>
      <c r="B315" s="66">
        <v>42423</v>
      </c>
      <c r="C315" s="1">
        <v>165</v>
      </c>
      <c r="D315" s="4">
        <f t="shared" si="4"/>
        <v>5152.6222108604761</v>
      </c>
    </row>
    <row r="316" spans="1:4" x14ac:dyDescent="0.25">
      <c r="A316" s="1">
        <v>315</v>
      </c>
      <c r="B316" s="66">
        <v>42422</v>
      </c>
      <c r="C316" s="1">
        <v>197</v>
      </c>
      <c r="D316" s="4">
        <f t="shared" si="4"/>
        <v>1582.5890616892045</v>
      </c>
    </row>
    <row r="317" spans="1:4" x14ac:dyDescent="0.25">
      <c r="A317" s="1">
        <v>316</v>
      </c>
      <c r="B317" s="66">
        <v>42421</v>
      </c>
      <c r="C317" s="1">
        <v>209</v>
      </c>
      <c r="D317" s="4">
        <f t="shared" si="4"/>
        <v>771.82663074997765</v>
      </c>
    </row>
    <row r="318" spans="1:4" x14ac:dyDescent="0.25">
      <c r="A318" s="1">
        <v>317</v>
      </c>
      <c r="B318" s="66">
        <v>42420</v>
      </c>
      <c r="C318" s="1">
        <v>262</v>
      </c>
      <c r="D318" s="4">
        <f t="shared" si="4"/>
        <v>635.95922743505946</v>
      </c>
    </row>
    <row r="319" spans="1:4" x14ac:dyDescent="0.25">
      <c r="A319" s="1">
        <v>318</v>
      </c>
      <c r="B319" s="66">
        <v>42419</v>
      </c>
      <c r="C319" s="1">
        <v>174</v>
      </c>
      <c r="D319" s="4">
        <f t="shared" si="4"/>
        <v>3941.5503876560556</v>
      </c>
    </row>
    <row r="320" spans="1:4" x14ac:dyDescent="0.25">
      <c r="A320" s="1">
        <v>319</v>
      </c>
      <c r="B320" s="66">
        <v>42418</v>
      </c>
      <c r="C320" s="1">
        <v>161</v>
      </c>
      <c r="D320" s="4">
        <f t="shared" si="4"/>
        <v>5742.876354506885</v>
      </c>
    </row>
    <row r="321" spans="1:4" x14ac:dyDescent="0.25">
      <c r="A321" s="1">
        <v>320</v>
      </c>
      <c r="B321" s="66">
        <v>42417</v>
      </c>
      <c r="C321" s="1">
        <v>151</v>
      </c>
      <c r="D321" s="4">
        <f t="shared" si="4"/>
        <v>7358.5117136229073</v>
      </c>
    </row>
    <row r="322" spans="1:4" x14ac:dyDescent="0.25">
      <c r="A322" s="1">
        <v>321</v>
      </c>
      <c r="B322" s="66">
        <v>42416</v>
      </c>
      <c r="C322" s="1">
        <v>154</v>
      </c>
      <c r="D322" s="4">
        <f t="shared" si="4"/>
        <v>6852.8211058881006</v>
      </c>
    </row>
    <row r="323" spans="1:4" x14ac:dyDescent="0.25">
      <c r="A323" s="1">
        <v>322</v>
      </c>
      <c r="B323" s="66">
        <v>42415</v>
      </c>
      <c r="C323" s="1">
        <v>207</v>
      </c>
      <c r="D323" s="4">
        <f t="shared" ref="D323:D386" si="5">(C323-$L$2)^2</f>
        <v>886.95370257318211</v>
      </c>
    </row>
    <row r="324" spans="1:4" x14ac:dyDescent="0.25">
      <c r="A324" s="1">
        <v>323</v>
      </c>
      <c r="B324" s="66">
        <v>42414</v>
      </c>
      <c r="C324" s="1">
        <v>252</v>
      </c>
      <c r="D324" s="4">
        <f t="shared" si="5"/>
        <v>231.59458655108176</v>
      </c>
    </row>
    <row r="325" spans="1:4" x14ac:dyDescent="0.25">
      <c r="A325" s="1">
        <v>324</v>
      </c>
      <c r="B325" s="66">
        <v>42413</v>
      </c>
      <c r="C325" s="1">
        <v>222</v>
      </c>
      <c r="D325" s="4">
        <f t="shared" si="5"/>
        <v>218.50066389914866</v>
      </c>
    </row>
    <row r="326" spans="1:4" x14ac:dyDescent="0.25">
      <c r="A326" s="1">
        <v>325</v>
      </c>
      <c r="B326" s="66">
        <v>42412</v>
      </c>
      <c r="C326" s="1">
        <v>212</v>
      </c>
      <c r="D326" s="4">
        <f t="shared" si="5"/>
        <v>614.13602301517096</v>
      </c>
    </row>
    <row r="327" spans="1:4" x14ac:dyDescent="0.25">
      <c r="A327" s="1">
        <v>326</v>
      </c>
      <c r="B327" s="66">
        <v>42411</v>
      </c>
      <c r="C327" s="1">
        <v>161</v>
      </c>
      <c r="D327" s="4">
        <f t="shared" si="5"/>
        <v>5742.876354506885</v>
      </c>
    </row>
    <row r="328" spans="1:4" x14ac:dyDescent="0.25">
      <c r="A328" s="1">
        <v>327</v>
      </c>
      <c r="B328" s="66">
        <v>42410</v>
      </c>
      <c r="C328" s="1">
        <v>150</v>
      </c>
      <c r="D328" s="4">
        <f t="shared" si="5"/>
        <v>7531.0752495345096</v>
      </c>
    </row>
    <row r="329" spans="1:4" x14ac:dyDescent="0.25">
      <c r="A329" s="1">
        <v>328</v>
      </c>
      <c r="B329" s="66">
        <v>42409</v>
      </c>
      <c r="C329" s="1">
        <v>177</v>
      </c>
      <c r="D329" s="4">
        <f t="shared" si="5"/>
        <v>3573.8597799212489</v>
      </c>
    </row>
    <row r="330" spans="1:4" x14ac:dyDescent="0.25">
      <c r="A330" s="1">
        <v>329</v>
      </c>
      <c r="B330" s="66">
        <v>42408</v>
      </c>
      <c r="C330" s="1">
        <v>206</v>
      </c>
      <c r="D330" s="4">
        <f t="shared" si="5"/>
        <v>947.51723848478434</v>
      </c>
    </row>
    <row r="331" spans="1:4" x14ac:dyDescent="0.25">
      <c r="A331" s="1">
        <v>330</v>
      </c>
      <c r="B331" s="66">
        <v>42407</v>
      </c>
      <c r="C331" s="1">
        <v>326</v>
      </c>
      <c r="D331" s="4">
        <f t="shared" si="5"/>
        <v>7959.8929290925171</v>
      </c>
    </row>
    <row r="332" spans="1:4" x14ac:dyDescent="0.25">
      <c r="A332" s="1">
        <v>331</v>
      </c>
      <c r="B332" s="66">
        <v>42406</v>
      </c>
      <c r="C332" s="1">
        <v>284</v>
      </c>
      <c r="D332" s="4">
        <f t="shared" si="5"/>
        <v>2229.5614373798103</v>
      </c>
    </row>
    <row r="333" spans="1:4" x14ac:dyDescent="0.25">
      <c r="A333" s="1">
        <v>332</v>
      </c>
      <c r="B333" s="66">
        <v>42405</v>
      </c>
      <c r="C333" s="1">
        <v>357</v>
      </c>
      <c r="D333" s="4">
        <f t="shared" si="5"/>
        <v>14452.423315832848</v>
      </c>
    </row>
    <row r="334" spans="1:4" x14ac:dyDescent="0.25">
      <c r="A334" s="1">
        <v>333</v>
      </c>
      <c r="B334" s="66">
        <v>42404</v>
      </c>
      <c r="C334" s="1">
        <v>140</v>
      </c>
      <c r="D334" s="4">
        <f t="shared" si="5"/>
        <v>9366.7106086505319</v>
      </c>
    </row>
    <row r="335" spans="1:4" x14ac:dyDescent="0.25">
      <c r="A335" s="1">
        <v>334</v>
      </c>
      <c r="B335" s="66">
        <v>42403</v>
      </c>
      <c r="C335" s="1">
        <v>157</v>
      </c>
      <c r="D335" s="4">
        <f t="shared" si="5"/>
        <v>6365.130498153294</v>
      </c>
    </row>
    <row r="336" spans="1:4" x14ac:dyDescent="0.25">
      <c r="A336" s="1">
        <v>335</v>
      </c>
      <c r="B336" s="66">
        <v>42402</v>
      </c>
      <c r="C336" s="1">
        <v>158</v>
      </c>
      <c r="D336" s="4">
        <f t="shared" si="5"/>
        <v>6206.5669622416917</v>
      </c>
    </row>
    <row r="337" spans="1:4" x14ac:dyDescent="0.25">
      <c r="A337" s="1">
        <v>336</v>
      </c>
      <c r="B337" s="66">
        <v>42401</v>
      </c>
      <c r="C337" s="1">
        <v>166</v>
      </c>
      <c r="D337" s="4">
        <f t="shared" si="5"/>
        <v>5010.0586749488739</v>
      </c>
    </row>
    <row r="338" spans="1:4" x14ac:dyDescent="0.25">
      <c r="A338" s="1">
        <v>337</v>
      </c>
      <c r="B338" s="66">
        <v>42400</v>
      </c>
      <c r="C338" s="1">
        <v>225</v>
      </c>
      <c r="D338" s="4">
        <f t="shared" si="5"/>
        <v>138.81005616434197</v>
      </c>
    </row>
    <row r="339" spans="1:4" x14ac:dyDescent="0.25">
      <c r="A339" s="1">
        <v>338</v>
      </c>
      <c r="B339" s="66">
        <v>42399</v>
      </c>
      <c r="C339" s="1">
        <v>226</v>
      </c>
      <c r="D339" s="4">
        <f t="shared" si="5"/>
        <v>116.24652025273976</v>
      </c>
    </row>
    <row r="340" spans="1:4" x14ac:dyDescent="0.25">
      <c r="A340" s="1">
        <v>339</v>
      </c>
      <c r="B340" s="66">
        <v>42398</v>
      </c>
      <c r="C340" s="1">
        <v>138</v>
      </c>
      <c r="D340" s="4">
        <f t="shared" si="5"/>
        <v>9757.8376804737363</v>
      </c>
    </row>
    <row r="341" spans="1:4" x14ac:dyDescent="0.25">
      <c r="A341" s="1">
        <v>340</v>
      </c>
      <c r="B341" s="66">
        <v>42397</v>
      </c>
      <c r="C341" s="1">
        <v>164</v>
      </c>
      <c r="D341" s="4">
        <f t="shared" si="5"/>
        <v>5297.1857467720783</v>
      </c>
    </row>
    <row r="342" spans="1:4" x14ac:dyDescent="0.25">
      <c r="A342" s="1">
        <v>341</v>
      </c>
      <c r="B342" s="66">
        <v>42396</v>
      </c>
      <c r="C342" s="1">
        <v>123</v>
      </c>
      <c r="D342" s="4">
        <f t="shared" si="5"/>
        <v>12946.29071914777</v>
      </c>
    </row>
    <row r="343" spans="1:4" x14ac:dyDescent="0.25">
      <c r="A343" s="1">
        <v>342</v>
      </c>
      <c r="B343" s="66">
        <v>42395</v>
      </c>
      <c r="C343" s="1">
        <v>143</v>
      </c>
      <c r="D343" s="4">
        <f t="shared" si="5"/>
        <v>8795.0200009157252</v>
      </c>
    </row>
    <row r="344" spans="1:4" x14ac:dyDescent="0.25">
      <c r="A344" s="1">
        <v>343</v>
      </c>
      <c r="B344" s="66">
        <v>42394</v>
      </c>
      <c r="C344" s="1">
        <v>158</v>
      </c>
      <c r="D344" s="4">
        <f t="shared" si="5"/>
        <v>6206.5669622416917</v>
      </c>
    </row>
    <row r="345" spans="1:4" x14ac:dyDescent="0.25">
      <c r="A345" s="1">
        <v>344</v>
      </c>
      <c r="B345" s="66">
        <v>42393</v>
      </c>
      <c r="C345" s="1">
        <v>186</v>
      </c>
      <c r="D345" s="4">
        <f t="shared" si="5"/>
        <v>2578.7879567168288</v>
      </c>
    </row>
    <row r="346" spans="1:4" x14ac:dyDescent="0.25">
      <c r="A346" s="1">
        <v>345</v>
      </c>
      <c r="B346" s="66">
        <v>42392</v>
      </c>
      <c r="C346" s="1">
        <v>157</v>
      </c>
      <c r="D346" s="4">
        <f t="shared" si="5"/>
        <v>6365.130498153294</v>
      </c>
    </row>
    <row r="347" spans="1:4" x14ac:dyDescent="0.25">
      <c r="A347" s="1">
        <v>346</v>
      </c>
      <c r="B347" s="66">
        <v>42391</v>
      </c>
      <c r="C347" s="1">
        <v>129</v>
      </c>
      <c r="D347" s="4">
        <f t="shared" si="5"/>
        <v>11616.909503678156</v>
      </c>
    </row>
    <row r="348" spans="1:4" x14ac:dyDescent="0.25">
      <c r="A348" s="1">
        <v>347</v>
      </c>
      <c r="B348" s="66">
        <v>42390</v>
      </c>
      <c r="C348" s="1">
        <v>113</v>
      </c>
      <c r="D348" s="4">
        <f t="shared" si="5"/>
        <v>15321.926078263792</v>
      </c>
    </row>
    <row r="349" spans="1:4" x14ac:dyDescent="0.25">
      <c r="A349" s="1">
        <v>348</v>
      </c>
      <c r="B349" s="66">
        <v>42389</v>
      </c>
      <c r="C349" s="1">
        <v>99</v>
      </c>
      <c r="D349" s="4">
        <f t="shared" si="5"/>
        <v>18983.815581026221</v>
      </c>
    </row>
    <row r="350" spans="1:4" x14ac:dyDescent="0.25">
      <c r="A350" s="1">
        <v>349</v>
      </c>
      <c r="B350" s="66">
        <v>42388</v>
      </c>
      <c r="C350" s="1">
        <v>97</v>
      </c>
      <c r="D350" s="4">
        <f t="shared" si="5"/>
        <v>19538.942652849426</v>
      </c>
    </row>
    <row r="351" spans="1:4" x14ac:dyDescent="0.25">
      <c r="A351" s="1">
        <v>350</v>
      </c>
      <c r="B351" s="66">
        <v>42387</v>
      </c>
      <c r="C351" s="1">
        <v>127</v>
      </c>
      <c r="D351" s="4">
        <f t="shared" si="5"/>
        <v>12052.036575501361</v>
      </c>
    </row>
    <row r="352" spans="1:4" x14ac:dyDescent="0.25">
      <c r="A352" s="1">
        <v>351</v>
      </c>
      <c r="B352" s="66">
        <v>42386</v>
      </c>
      <c r="C352" s="1">
        <v>195</v>
      </c>
      <c r="D352" s="4">
        <f t="shared" si="5"/>
        <v>1745.716133512409</v>
      </c>
    </row>
    <row r="353" spans="1:4" x14ac:dyDescent="0.25">
      <c r="A353" s="1">
        <v>352</v>
      </c>
      <c r="B353" s="66">
        <v>42385</v>
      </c>
      <c r="C353" s="1">
        <v>171</v>
      </c>
      <c r="D353" s="4">
        <f t="shared" si="5"/>
        <v>4327.2409953908627</v>
      </c>
    </row>
    <row r="354" spans="1:4" x14ac:dyDescent="0.25">
      <c r="A354" s="1">
        <v>353</v>
      </c>
      <c r="B354" s="66">
        <v>42384</v>
      </c>
      <c r="C354" s="1">
        <v>148</v>
      </c>
      <c r="D354" s="4">
        <f t="shared" si="5"/>
        <v>7882.202321357714</v>
      </c>
    </row>
    <row r="355" spans="1:4" x14ac:dyDescent="0.25">
      <c r="A355" s="1">
        <v>354</v>
      </c>
      <c r="B355" s="66">
        <v>42383</v>
      </c>
      <c r="C355" s="1">
        <v>150</v>
      </c>
      <c r="D355" s="4">
        <f t="shared" si="5"/>
        <v>7531.0752495345096</v>
      </c>
    </row>
    <row r="356" spans="1:4" x14ac:dyDescent="0.25">
      <c r="A356" s="1">
        <v>355</v>
      </c>
      <c r="B356" s="66">
        <v>42382</v>
      </c>
      <c r="C356" s="1">
        <v>118</v>
      </c>
      <c r="D356" s="4">
        <f t="shared" si="5"/>
        <v>14109.108398705781</v>
      </c>
    </row>
    <row r="357" spans="1:4" x14ac:dyDescent="0.25">
      <c r="A357" s="1">
        <v>356</v>
      </c>
      <c r="B357" s="66">
        <v>42381</v>
      </c>
      <c r="C357" s="1">
        <v>129</v>
      </c>
      <c r="D357" s="4">
        <f t="shared" si="5"/>
        <v>11616.909503678156</v>
      </c>
    </row>
    <row r="358" spans="1:4" x14ac:dyDescent="0.25">
      <c r="A358" s="1">
        <v>357</v>
      </c>
      <c r="B358" s="66">
        <v>42380</v>
      </c>
      <c r="C358" s="1">
        <v>121</v>
      </c>
      <c r="D358" s="4">
        <f t="shared" si="5"/>
        <v>13405.417790970974</v>
      </c>
    </row>
    <row r="359" spans="1:4" x14ac:dyDescent="0.25">
      <c r="A359" s="1">
        <v>358</v>
      </c>
      <c r="B359" s="66">
        <v>42379</v>
      </c>
      <c r="C359" s="1">
        <v>180</v>
      </c>
      <c r="D359" s="4">
        <f t="shared" si="5"/>
        <v>3224.1691721864422</v>
      </c>
    </row>
    <row r="360" spans="1:4" x14ac:dyDescent="0.25">
      <c r="A360" s="1">
        <v>359</v>
      </c>
      <c r="B360" s="66">
        <v>42378</v>
      </c>
      <c r="C360" s="1">
        <v>191</v>
      </c>
      <c r="D360" s="4">
        <f t="shared" si="5"/>
        <v>2095.9702771588177</v>
      </c>
    </row>
    <row r="361" spans="1:4" x14ac:dyDescent="0.25">
      <c r="A361" s="1">
        <v>360</v>
      </c>
      <c r="B361" s="66">
        <v>42377</v>
      </c>
      <c r="C361" s="1">
        <v>145</v>
      </c>
      <c r="D361" s="4">
        <f t="shared" si="5"/>
        <v>8423.8929290925207</v>
      </c>
    </row>
    <row r="362" spans="1:4" x14ac:dyDescent="0.25">
      <c r="A362" s="1">
        <v>361</v>
      </c>
      <c r="B362" s="66">
        <v>42376</v>
      </c>
      <c r="C362" s="1">
        <v>129</v>
      </c>
      <c r="D362" s="4">
        <f t="shared" si="5"/>
        <v>11616.909503678156</v>
      </c>
    </row>
    <row r="363" spans="1:4" x14ac:dyDescent="0.25">
      <c r="A363" s="1">
        <v>362</v>
      </c>
      <c r="B363" s="66">
        <v>42375</v>
      </c>
      <c r="C363" s="1">
        <v>110</v>
      </c>
      <c r="D363" s="4">
        <f t="shared" si="5"/>
        <v>16073.616685998599</v>
      </c>
    </row>
    <row r="364" spans="1:4" x14ac:dyDescent="0.25">
      <c r="A364" s="1">
        <v>363</v>
      </c>
      <c r="B364" s="66">
        <v>42374</v>
      </c>
      <c r="C364" s="1">
        <v>96</v>
      </c>
      <c r="D364" s="4">
        <f t="shared" si="5"/>
        <v>19819.506188761028</v>
      </c>
    </row>
    <row r="365" spans="1:4" x14ac:dyDescent="0.25">
      <c r="A365" s="1">
        <v>364</v>
      </c>
      <c r="B365" s="66">
        <v>42373</v>
      </c>
      <c r="C365" s="1">
        <v>78</v>
      </c>
      <c r="D365" s="4">
        <f t="shared" si="5"/>
        <v>25211.649835169868</v>
      </c>
    </row>
    <row r="366" spans="1:4" x14ac:dyDescent="0.25">
      <c r="A366" s="1">
        <v>365</v>
      </c>
      <c r="B366" s="66">
        <v>42372</v>
      </c>
      <c r="C366" s="1">
        <v>106</v>
      </c>
      <c r="D366" s="4">
        <f t="shared" si="5"/>
        <v>17103.870829645006</v>
      </c>
    </row>
    <row r="367" spans="1:4" x14ac:dyDescent="0.25">
      <c r="A367" s="1">
        <v>366</v>
      </c>
      <c r="B367" s="66">
        <v>42371</v>
      </c>
      <c r="C367" s="1">
        <v>129</v>
      </c>
      <c r="D367" s="4">
        <f t="shared" si="5"/>
        <v>11616.909503678156</v>
      </c>
    </row>
    <row r="368" spans="1:4" x14ac:dyDescent="0.25">
      <c r="A368" s="1">
        <v>367</v>
      </c>
      <c r="B368" s="66">
        <v>42370</v>
      </c>
      <c r="C368" s="1">
        <v>285</v>
      </c>
      <c r="D368" s="4">
        <f t="shared" si="5"/>
        <v>2324.9979014682081</v>
      </c>
    </row>
    <row r="369" spans="1:4" x14ac:dyDescent="0.25">
      <c r="A369" s="1">
        <v>368</v>
      </c>
      <c r="B369" s="66">
        <v>42369</v>
      </c>
      <c r="C369" s="1">
        <v>117</v>
      </c>
      <c r="D369" s="4">
        <f t="shared" si="5"/>
        <v>14347.671934617383</v>
      </c>
    </row>
    <row r="370" spans="1:4" x14ac:dyDescent="0.25">
      <c r="A370" s="1">
        <v>369</v>
      </c>
      <c r="B370" s="66">
        <v>42368</v>
      </c>
      <c r="C370" s="1">
        <v>139</v>
      </c>
      <c r="D370" s="4">
        <f t="shared" si="5"/>
        <v>9561.2741445621341</v>
      </c>
    </row>
    <row r="371" spans="1:4" x14ac:dyDescent="0.25">
      <c r="A371" s="1">
        <v>370</v>
      </c>
      <c r="B371" s="66">
        <v>42367</v>
      </c>
      <c r="C371" s="1">
        <v>149</v>
      </c>
      <c r="D371" s="4">
        <f t="shared" si="5"/>
        <v>7705.6387854461118</v>
      </c>
    </row>
    <row r="372" spans="1:4" x14ac:dyDescent="0.25">
      <c r="A372" s="1">
        <v>371</v>
      </c>
      <c r="B372" s="66">
        <v>42366</v>
      </c>
      <c r="C372" s="1">
        <v>222</v>
      </c>
      <c r="D372" s="4">
        <f t="shared" si="5"/>
        <v>218.50066389914866</v>
      </c>
    </row>
    <row r="373" spans="1:4" x14ac:dyDescent="0.25">
      <c r="A373" s="1">
        <v>372</v>
      </c>
      <c r="B373" s="66">
        <v>42365</v>
      </c>
      <c r="C373" s="1">
        <v>207</v>
      </c>
      <c r="D373" s="4">
        <f t="shared" si="5"/>
        <v>886.95370257318211</v>
      </c>
    </row>
    <row r="374" spans="1:4" x14ac:dyDescent="0.25">
      <c r="A374" s="1">
        <v>373</v>
      </c>
      <c r="B374" s="66">
        <v>42364</v>
      </c>
      <c r="C374" s="1">
        <v>203</v>
      </c>
      <c r="D374" s="4">
        <f t="shared" si="5"/>
        <v>1141.2078462195911</v>
      </c>
    </row>
    <row r="375" spans="1:4" x14ac:dyDescent="0.25">
      <c r="A375" s="1">
        <v>374</v>
      </c>
      <c r="B375" s="66">
        <v>42363</v>
      </c>
      <c r="C375" s="1">
        <v>153</v>
      </c>
      <c r="D375" s="4">
        <f t="shared" si="5"/>
        <v>7019.3846417997029</v>
      </c>
    </row>
    <row r="376" spans="1:4" x14ac:dyDescent="0.25">
      <c r="A376" s="1">
        <v>375</v>
      </c>
      <c r="B376" s="66">
        <v>42362</v>
      </c>
      <c r="C376" s="1">
        <v>210</v>
      </c>
      <c r="D376" s="4">
        <f t="shared" si="5"/>
        <v>717.26309483837542</v>
      </c>
    </row>
    <row r="377" spans="1:4" x14ac:dyDescent="0.25">
      <c r="A377" s="1">
        <v>376</v>
      </c>
      <c r="B377" s="66">
        <v>42361</v>
      </c>
      <c r="C377" s="1">
        <v>207</v>
      </c>
      <c r="D377" s="4">
        <f t="shared" si="5"/>
        <v>886.95370257318211</v>
      </c>
    </row>
    <row r="378" spans="1:4" x14ac:dyDescent="0.25">
      <c r="A378" s="1">
        <v>377</v>
      </c>
      <c r="B378" s="66">
        <v>42360</v>
      </c>
      <c r="C378" s="1">
        <v>183</v>
      </c>
      <c r="D378" s="4">
        <f t="shared" si="5"/>
        <v>2892.4785644516355</v>
      </c>
    </row>
    <row r="379" spans="1:4" x14ac:dyDescent="0.25">
      <c r="A379" s="1">
        <v>378</v>
      </c>
      <c r="B379" s="66">
        <v>42359</v>
      </c>
      <c r="C379" s="1">
        <v>234</v>
      </c>
      <c r="D379" s="4">
        <f t="shared" si="5"/>
        <v>7.7382329599219144</v>
      </c>
    </row>
    <row r="380" spans="1:4" x14ac:dyDescent="0.25">
      <c r="A380" s="1">
        <v>379</v>
      </c>
      <c r="B380" s="66">
        <v>42358</v>
      </c>
      <c r="C380" s="1">
        <v>258</v>
      </c>
      <c r="D380" s="4">
        <f t="shared" si="5"/>
        <v>450.21337108146838</v>
      </c>
    </row>
    <row r="381" spans="1:4" x14ac:dyDescent="0.25">
      <c r="A381" s="1">
        <v>380</v>
      </c>
      <c r="B381" s="66">
        <v>42357</v>
      </c>
      <c r="C381" s="1">
        <v>272</v>
      </c>
      <c r="D381" s="4">
        <f t="shared" si="5"/>
        <v>1240.3238683190373</v>
      </c>
    </row>
    <row r="382" spans="1:4" x14ac:dyDescent="0.25">
      <c r="A382" s="1">
        <v>381</v>
      </c>
      <c r="B382" s="66">
        <v>42356</v>
      </c>
      <c r="C382" s="1">
        <v>177</v>
      </c>
      <c r="D382" s="4">
        <f t="shared" si="5"/>
        <v>3573.8597799212489</v>
      </c>
    </row>
    <row r="383" spans="1:4" x14ac:dyDescent="0.25">
      <c r="A383" s="1">
        <v>382</v>
      </c>
      <c r="B383" s="66">
        <v>42355</v>
      </c>
      <c r="C383" s="1">
        <v>166</v>
      </c>
      <c r="D383" s="4">
        <f t="shared" si="5"/>
        <v>5010.0586749488739</v>
      </c>
    </row>
    <row r="384" spans="1:4" x14ac:dyDescent="0.25">
      <c r="A384" s="1">
        <v>383</v>
      </c>
      <c r="B384" s="66">
        <v>42354</v>
      </c>
      <c r="C384" s="1">
        <v>156</v>
      </c>
      <c r="D384" s="4">
        <f t="shared" si="5"/>
        <v>6525.6940340648962</v>
      </c>
    </row>
    <row r="385" spans="1:4" x14ac:dyDescent="0.25">
      <c r="A385" s="1">
        <v>384</v>
      </c>
      <c r="B385" s="66">
        <v>42353</v>
      </c>
      <c r="C385" s="1">
        <v>164</v>
      </c>
      <c r="D385" s="4">
        <f t="shared" si="5"/>
        <v>5297.1857467720783</v>
      </c>
    </row>
    <row r="386" spans="1:4" x14ac:dyDescent="0.25">
      <c r="A386" s="1">
        <v>385</v>
      </c>
      <c r="B386" s="66">
        <v>42352</v>
      </c>
      <c r="C386" s="1">
        <v>190</v>
      </c>
      <c r="D386" s="4">
        <f t="shared" si="5"/>
        <v>2188.5338130704199</v>
      </c>
    </row>
    <row r="387" spans="1:4" x14ac:dyDescent="0.25">
      <c r="A387" s="1">
        <v>386</v>
      </c>
      <c r="B387" s="66">
        <v>42351</v>
      </c>
      <c r="C387" s="1">
        <v>233</v>
      </c>
      <c r="D387" s="4">
        <f t="shared" ref="D387:D450" si="6">(C387-$L$2)^2</f>
        <v>14.301768871524144</v>
      </c>
    </row>
    <row r="388" spans="1:4" x14ac:dyDescent="0.25">
      <c r="A388" s="1">
        <v>387</v>
      </c>
      <c r="B388" s="66">
        <v>42350</v>
      </c>
      <c r="C388" s="1">
        <v>232</v>
      </c>
      <c r="D388" s="4">
        <f t="shared" si="6"/>
        <v>22.865304783126373</v>
      </c>
    </row>
    <row r="389" spans="1:4" x14ac:dyDescent="0.25">
      <c r="A389" s="1">
        <v>388</v>
      </c>
      <c r="B389" s="66">
        <v>42349</v>
      </c>
      <c r="C389" s="1">
        <v>172</v>
      </c>
      <c r="D389" s="4">
        <f t="shared" si="6"/>
        <v>4196.6774594792605</v>
      </c>
    </row>
    <row r="390" spans="1:4" x14ac:dyDescent="0.25">
      <c r="A390" s="1">
        <v>389</v>
      </c>
      <c r="B390" s="66">
        <v>42348</v>
      </c>
      <c r="C390" s="1">
        <v>175</v>
      </c>
      <c r="D390" s="4">
        <f t="shared" si="6"/>
        <v>3816.9868517444534</v>
      </c>
    </row>
    <row r="391" spans="1:4" x14ac:dyDescent="0.25">
      <c r="A391" s="1">
        <v>390</v>
      </c>
      <c r="B391" s="66">
        <v>42347</v>
      </c>
      <c r="C391" s="1">
        <v>166</v>
      </c>
      <c r="D391" s="4">
        <f t="shared" si="6"/>
        <v>5010.0586749488739</v>
      </c>
    </row>
    <row r="392" spans="1:4" x14ac:dyDescent="0.25">
      <c r="A392" s="1">
        <v>391</v>
      </c>
      <c r="B392" s="66">
        <v>42346</v>
      </c>
      <c r="C392" s="1">
        <v>200</v>
      </c>
      <c r="D392" s="4">
        <f t="shared" si="6"/>
        <v>1352.8984539543978</v>
      </c>
    </row>
    <row r="393" spans="1:4" x14ac:dyDescent="0.25">
      <c r="A393" s="1">
        <v>392</v>
      </c>
      <c r="B393" s="66">
        <v>42341</v>
      </c>
      <c r="C393" s="1">
        <v>182</v>
      </c>
      <c r="D393" s="4">
        <f t="shared" si="6"/>
        <v>3001.0421003632378</v>
      </c>
    </row>
    <row r="394" spans="1:4" x14ac:dyDescent="0.25">
      <c r="A394" s="1">
        <v>393</v>
      </c>
      <c r="B394" s="66">
        <v>42340</v>
      </c>
      <c r="C394" s="1">
        <v>190</v>
      </c>
      <c r="D394" s="4">
        <f t="shared" si="6"/>
        <v>2188.5338130704199</v>
      </c>
    </row>
    <row r="395" spans="1:4" x14ac:dyDescent="0.25">
      <c r="A395" s="1">
        <v>394</v>
      </c>
      <c r="B395" s="66">
        <v>42339</v>
      </c>
      <c r="C395" s="1">
        <v>168</v>
      </c>
      <c r="D395" s="4">
        <f t="shared" si="6"/>
        <v>4730.9316031256694</v>
      </c>
    </row>
    <row r="396" spans="1:4" x14ac:dyDescent="0.25">
      <c r="A396" s="1">
        <v>395</v>
      </c>
      <c r="B396" s="66">
        <v>42338</v>
      </c>
      <c r="C396" s="1">
        <v>233</v>
      </c>
      <c r="D396" s="4">
        <f t="shared" si="6"/>
        <v>14.301768871524144</v>
      </c>
    </row>
    <row r="397" spans="1:4" x14ac:dyDescent="0.25">
      <c r="A397" s="1">
        <v>396</v>
      </c>
      <c r="B397" s="66">
        <v>42337</v>
      </c>
      <c r="C397" s="1">
        <v>351</v>
      </c>
      <c r="D397" s="4">
        <f t="shared" si="6"/>
        <v>13045.804531302461</v>
      </c>
    </row>
    <row r="398" spans="1:4" x14ac:dyDescent="0.25">
      <c r="A398" s="1">
        <v>397</v>
      </c>
      <c r="B398" s="66">
        <v>42336</v>
      </c>
      <c r="C398" s="1">
        <v>472</v>
      </c>
      <c r="D398" s="4">
        <f t="shared" si="6"/>
        <v>55327.61668599859</v>
      </c>
    </row>
    <row r="399" spans="1:4" x14ac:dyDescent="0.25">
      <c r="A399" s="1">
        <v>398</v>
      </c>
      <c r="B399" s="66">
        <v>42335</v>
      </c>
      <c r="C399" s="1">
        <v>157</v>
      </c>
      <c r="D399" s="4">
        <f t="shared" si="6"/>
        <v>6365.130498153294</v>
      </c>
    </row>
    <row r="400" spans="1:4" x14ac:dyDescent="0.25">
      <c r="A400" s="1">
        <v>399</v>
      </c>
      <c r="B400" s="66">
        <v>42334</v>
      </c>
      <c r="C400" s="1">
        <v>144</v>
      </c>
      <c r="D400" s="4">
        <f t="shared" si="6"/>
        <v>8608.4564650041229</v>
      </c>
    </row>
    <row r="401" spans="1:4" x14ac:dyDescent="0.25">
      <c r="A401" s="1">
        <v>400</v>
      </c>
      <c r="B401" s="66">
        <v>42333</v>
      </c>
      <c r="C401" s="1">
        <v>130</v>
      </c>
      <c r="D401" s="4">
        <f t="shared" si="6"/>
        <v>11402.345967766554</v>
      </c>
    </row>
    <row r="402" spans="1:4" x14ac:dyDescent="0.25">
      <c r="A402" s="1">
        <v>401</v>
      </c>
      <c r="B402" s="66">
        <v>42332</v>
      </c>
      <c r="C402" s="1">
        <v>124</v>
      </c>
      <c r="D402" s="4">
        <f t="shared" si="6"/>
        <v>12719.727183236168</v>
      </c>
    </row>
    <row r="403" spans="1:4" x14ac:dyDescent="0.25">
      <c r="A403" s="1">
        <v>402</v>
      </c>
      <c r="B403" s="66">
        <v>42331</v>
      </c>
      <c r="C403" s="1">
        <v>188</v>
      </c>
      <c r="D403" s="4">
        <f t="shared" si="6"/>
        <v>2379.6608848936244</v>
      </c>
    </row>
    <row r="404" spans="1:4" x14ac:dyDescent="0.25">
      <c r="A404" s="1">
        <v>403</v>
      </c>
      <c r="B404" s="66">
        <v>42330</v>
      </c>
      <c r="C404" s="1">
        <v>268</v>
      </c>
      <c r="D404" s="4">
        <f t="shared" si="6"/>
        <v>974.57801196544608</v>
      </c>
    </row>
    <row r="405" spans="1:4" x14ac:dyDescent="0.25">
      <c r="A405" s="1">
        <v>404</v>
      </c>
      <c r="B405" s="66">
        <v>42329</v>
      </c>
      <c r="C405" s="1">
        <v>271</v>
      </c>
      <c r="D405" s="4">
        <f t="shared" si="6"/>
        <v>1170.8874042306395</v>
      </c>
    </row>
    <row r="406" spans="1:4" x14ac:dyDescent="0.25">
      <c r="A406" s="1">
        <v>405</v>
      </c>
      <c r="B406" s="66">
        <v>42328</v>
      </c>
      <c r="C406" s="1">
        <v>175</v>
      </c>
      <c r="D406" s="4">
        <f t="shared" si="6"/>
        <v>3816.9868517444534</v>
      </c>
    </row>
    <row r="407" spans="1:4" x14ac:dyDescent="0.25">
      <c r="A407" s="1">
        <v>406</v>
      </c>
      <c r="B407" s="66">
        <v>42327</v>
      </c>
      <c r="C407" s="1">
        <v>157</v>
      </c>
      <c r="D407" s="4">
        <f t="shared" si="6"/>
        <v>6365.130498153294</v>
      </c>
    </row>
    <row r="408" spans="1:4" x14ac:dyDescent="0.25">
      <c r="A408" s="1">
        <v>407</v>
      </c>
      <c r="B408" s="66">
        <v>42326</v>
      </c>
      <c r="C408" s="1">
        <v>137</v>
      </c>
      <c r="D408" s="4">
        <f t="shared" si="6"/>
        <v>9956.4012163853386</v>
      </c>
    </row>
    <row r="409" spans="1:4" x14ac:dyDescent="0.25">
      <c r="A409" s="1">
        <v>408</v>
      </c>
      <c r="B409" s="66">
        <v>42325</v>
      </c>
      <c r="C409" s="1">
        <v>142</v>
      </c>
      <c r="D409" s="4">
        <f t="shared" si="6"/>
        <v>8983.5835368273274</v>
      </c>
    </row>
    <row r="410" spans="1:4" x14ac:dyDescent="0.25">
      <c r="A410" s="1">
        <v>409</v>
      </c>
      <c r="B410" s="66">
        <v>42324</v>
      </c>
      <c r="C410" s="1">
        <v>213</v>
      </c>
      <c r="D410" s="4">
        <f t="shared" si="6"/>
        <v>565.57248710356873</v>
      </c>
    </row>
    <row r="411" spans="1:4" x14ac:dyDescent="0.25">
      <c r="A411" s="1">
        <v>410</v>
      </c>
      <c r="B411" s="66">
        <v>42323</v>
      </c>
      <c r="C411" s="1">
        <v>266</v>
      </c>
      <c r="D411" s="4">
        <f t="shared" si="6"/>
        <v>853.70508378865054</v>
      </c>
    </row>
    <row r="412" spans="1:4" x14ac:dyDescent="0.25">
      <c r="A412" s="1">
        <v>411</v>
      </c>
      <c r="B412" s="66">
        <v>42322</v>
      </c>
      <c r="C412" s="1">
        <v>257</v>
      </c>
      <c r="D412" s="4">
        <f t="shared" si="6"/>
        <v>408.77690699307061</v>
      </c>
    </row>
    <row r="413" spans="1:4" x14ac:dyDescent="0.25">
      <c r="A413" s="1">
        <v>412</v>
      </c>
      <c r="B413" s="66">
        <v>42321</v>
      </c>
      <c r="C413" s="1">
        <v>242</v>
      </c>
      <c r="D413" s="4">
        <f t="shared" si="6"/>
        <v>27.229945667104072</v>
      </c>
    </row>
    <row r="414" spans="1:4" x14ac:dyDescent="0.25">
      <c r="A414" s="1">
        <v>413</v>
      </c>
      <c r="B414" s="66">
        <v>42320</v>
      </c>
      <c r="C414" s="1">
        <v>246</v>
      </c>
      <c r="D414" s="4">
        <f t="shared" si="6"/>
        <v>84.975802020695156</v>
      </c>
    </row>
    <row r="415" spans="1:4" x14ac:dyDescent="0.25">
      <c r="A415" s="1">
        <v>414</v>
      </c>
      <c r="B415" s="66">
        <v>42319</v>
      </c>
      <c r="C415" s="1">
        <v>300</v>
      </c>
      <c r="D415" s="4">
        <f t="shared" si="6"/>
        <v>3996.5448627941746</v>
      </c>
    </row>
    <row r="416" spans="1:4" x14ac:dyDescent="0.25">
      <c r="A416" s="1">
        <v>415</v>
      </c>
      <c r="B416" s="66">
        <v>42318</v>
      </c>
      <c r="C416" s="1">
        <v>177</v>
      </c>
      <c r="D416" s="4">
        <f t="shared" si="6"/>
        <v>3573.8597799212489</v>
      </c>
    </row>
    <row r="417" spans="1:4" x14ac:dyDescent="0.25">
      <c r="A417" s="1">
        <v>416</v>
      </c>
      <c r="B417" s="66">
        <v>42317</v>
      </c>
      <c r="C417" s="1">
        <v>219</v>
      </c>
      <c r="D417" s="4">
        <f t="shared" si="6"/>
        <v>316.19127163395535</v>
      </c>
    </row>
    <row r="418" spans="1:4" x14ac:dyDescent="0.25">
      <c r="A418" s="1">
        <v>417</v>
      </c>
      <c r="B418" s="66">
        <v>42316</v>
      </c>
      <c r="C418" s="1">
        <v>305</v>
      </c>
      <c r="D418" s="4">
        <f t="shared" si="6"/>
        <v>4653.7271832361639</v>
      </c>
    </row>
    <row r="419" spans="1:4" x14ac:dyDescent="0.25">
      <c r="A419" s="1">
        <v>418</v>
      </c>
      <c r="B419" s="66">
        <v>42315</v>
      </c>
      <c r="C419" s="1">
        <v>281</v>
      </c>
      <c r="D419" s="4">
        <f t="shared" si="6"/>
        <v>1955.2520451146172</v>
      </c>
    </row>
    <row r="420" spans="1:4" x14ac:dyDescent="0.25">
      <c r="A420" s="1">
        <v>419</v>
      </c>
      <c r="B420" s="66">
        <v>42314</v>
      </c>
      <c r="C420" s="1">
        <v>196</v>
      </c>
      <c r="D420" s="4">
        <f t="shared" si="6"/>
        <v>1663.1525976008068</v>
      </c>
    </row>
    <row r="421" spans="1:4" x14ac:dyDescent="0.25">
      <c r="A421" s="1">
        <v>420</v>
      </c>
      <c r="B421" s="66">
        <v>42313</v>
      </c>
      <c r="C421" s="1">
        <v>161</v>
      </c>
      <c r="D421" s="4">
        <f t="shared" si="6"/>
        <v>5742.876354506885</v>
      </c>
    </row>
    <row r="422" spans="1:4" x14ac:dyDescent="0.25">
      <c r="A422" s="1">
        <v>421</v>
      </c>
      <c r="B422" s="66">
        <v>42312</v>
      </c>
      <c r="C422" s="1">
        <v>175</v>
      </c>
      <c r="D422" s="4">
        <f t="shared" si="6"/>
        <v>3816.9868517444534</v>
      </c>
    </row>
    <row r="423" spans="1:4" x14ac:dyDescent="0.25">
      <c r="A423" s="1">
        <v>422</v>
      </c>
      <c r="B423" s="66">
        <v>42311</v>
      </c>
      <c r="C423" s="1">
        <v>182</v>
      </c>
      <c r="D423" s="4">
        <f t="shared" si="6"/>
        <v>3001.0421003632378</v>
      </c>
    </row>
    <row r="424" spans="1:4" x14ac:dyDescent="0.25">
      <c r="A424" s="1">
        <v>423</v>
      </c>
      <c r="B424" s="66">
        <v>42310</v>
      </c>
      <c r="C424" s="1">
        <v>209</v>
      </c>
      <c r="D424" s="4">
        <f t="shared" si="6"/>
        <v>771.82663074997765</v>
      </c>
    </row>
    <row r="425" spans="1:4" x14ac:dyDescent="0.25">
      <c r="A425" s="1">
        <v>424</v>
      </c>
      <c r="B425" s="66">
        <v>42309</v>
      </c>
      <c r="C425" s="1">
        <v>270</v>
      </c>
      <c r="D425" s="4">
        <f t="shared" si="6"/>
        <v>1103.4509401422417</v>
      </c>
    </row>
    <row r="426" spans="1:4" x14ac:dyDescent="0.25">
      <c r="A426" s="1">
        <v>425</v>
      </c>
      <c r="B426" s="66">
        <v>42308</v>
      </c>
      <c r="C426" s="1">
        <v>310</v>
      </c>
      <c r="D426" s="4">
        <f t="shared" si="6"/>
        <v>5360.9095036781528</v>
      </c>
    </row>
    <row r="427" spans="1:4" x14ac:dyDescent="0.25">
      <c r="A427" s="1">
        <v>426</v>
      </c>
      <c r="B427" s="66">
        <v>42307</v>
      </c>
      <c r="C427" s="1">
        <v>234</v>
      </c>
      <c r="D427" s="4">
        <f t="shared" si="6"/>
        <v>7.7382329599219144</v>
      </c>
    </row>
    <row r="428" spans="1:4" x14ac:dyDescent="0.25">
      <c r="A428" s="1">
        <v>427</v>
      </c>
      <c r="B428" s="66">
        <v>42306</v>
      </c>
      <c r="C428" s="1">
        <v>176</v>
      </c>
      <c r="D428" s="4">
        <f t="shared" si="6"/>
        <v>3694.4233158328511</v>
      </c>
    </row>
    <row r="429" spans="1:4" x14ac:dyDescent="0.25">
      <c r="A429" s="1">
        <v>428</v>
      </c>
      <c r="B429" s="66">
        <v>42305</v>
      </c>
      <c r="C429" s="1">
        <v>177</v>
      </c>
      <c r="D429" s="4">
        <f t="shared" si="6"/>
        <v>3573.8597799212489</v>
      </c>
    </row>
    <row r="430" spans="1:4" x14ac:dyDescent="0.25">
      <c r="A430" s="1">
        <v>429</v>
      </c>
      <c r="B430" s="66">
        <v>42304</v>
      </c>
      <c r="C430" s="1">
        <v>185</v>
      </c>
      <c r="D430" s="4">
        <f t="shared" si="6"/>
        <v>2681.3514926284311</v>
      </c>
    </row>
    <row r="431" spans="1:4" x14ac:dyDescent="0.25">
      <c r="A431" s="1">
        <v>430</v>
      </c>
      <c r="B431" s="66">
        <v>42303</v>
      </c>
      <c r="C431" s="1">
        <v>372</v>
      </c>
      <c r="D431" s="4">
        <f t="shared" si="6"/>
        <v>18283.970277158813</v>
      </c>
    </row>
    <row r="432" spans="1:4" x14ac:dyDescent="0.25">
      <c r="A432" s="1">
        <v>431</v>
      </c>
      <c r="B432" s="66">
        <v>42303</v>
      </c>
      <c r="C432" s="1">
        <v>223</v>
      </c>
      <c r="D432" s="4">
        <f t="shared" si="6"/>
        <v>189.93712798754643</v>
      </c>
    </row>
    <row r="433" spans="1:4" x14ac:dyDescent="0.25">
      <c r="A433" s="1">
        <v>432</v>
      </c>
      <c r="B433" s="66">
        <v>42301</v>
      </c>
      <c r="C433" s="1">
        <v>347</v>
      </c>
      <c r="D433" s="4">
        <f t="shared" si="6"/>
        <v>12148.05867494887</v>
      </c>
    </row>
    <row r="434" spans="1:4" x14ac:dyDescent="0.25">
      <c r="A434" s="1">
        <v>433</v>
      </c>
      <c r="B434" s="66">
        <v>42300</v>
      </c>
      <c r="C434" s="1">
        <v>203</v>
      </c>
      <c r="D434" s="4">
        <f t="shared" si="6"/>
        <v>1141.2078462195911</v>
      </c>
    </row>
    <row r="435" spans="1:4" x14ac:dyDescent="0.25">
      <c r="A435" s="1">
        <v>434</v>
      </c>
      <c r="B435" s="66">
        <v>42299</v>
      </c>
      <c r="C435" s="1">
        <v>214</v>
      </c>
      <c r="D435" s="4">
        <f t="shared" si="6"/>
        <v>519.0089511919665</v>
      </c>
    </row>
    <row r="436" spans="1:4" x14ac:dyDescent="0.25">
      <c r="A436" s="1">
        <v>435</v>
      </c>
      <c r="B436" s="66">
        <v>42298</v>
      </c>
      <c r="C436" s="1">
        <v>199</v>
      </c>
      <c r="D436" s="4">
        <f t="shared" si="6"/>
        <v>1427.4619898660001</v>
      </c>
    </row>
    <row r="437" spans="1:4" x14ac:dyDescent="0.25">
      <c r="A437" s="1">
        <v>436</v>
      </c>
      <c r="B437" s="66">
        <v>42297</v>
      </c>
      <c r="C437" s="1">
        <v>190</v>
      </c>
      <c r="D437" s="4">
        <f t="shared" si="6"/>
        <v>2188.5338130704199</v>
      </c>
    </row>
    <row r="438" spans="1:4" x14ac:dyDescent="0.25">
      <c r="A438" s="1">
        <v>437</v>
      </c>
      <c r="B438" s="66">
        <v>42296</v>
      </c>
      <c r="C438" s="1">
        <v>241</v>
      </c>
      <c r="D438" s="4">
        <f t="shared" si="6"/>
        <v>17.793481578706302</v>
      </c>
    </row>
    <row r="439" spans="1:4" x14ac:dyDescent="0.25">
      <c r="A439" s="1">
        <v>438</v>
      </c>
      <c r="B439" s="66">
        <v>42295</v>
      </c>
      <c r="C439" s="1">
        <v>333</v>
      </c>
      <c r="D439" s="4">
        <f t="shared" si="6"/>
        <v>9257.9481777113015</v>
      </c>
    </row>
    <row r="440" spans="1:4" x14ac:dyDescent="0.25">
      <c r="A440" s="1">
        <v>439</v>
      </c>
      <c r="B440" s="66">
        <v>42294</v>
      </c>
      <c r="C440" s="1">
        <v>337</v>
      </c>
      <c r="D440" s="4">
        <f t="shared" si="6"/>
        <v>10043.694034064893</v>
      </c>
    </row>
    <row r="441" spans="1:4" x14ac:dyDescent="0.25">
      <c r="A441" s="1">
        <v>440</v>
      </c>
      <c r="B441" s="66">
        <v>42293</v>
      </c>
      <c r="C441" s="1">
        <v>197</v>
      </c>
      <c r="D441" s="4">
        <f t="shared" si="6"/>
        <v>1582.5890616892045</v>
      </c>
    </row>
    <row r="442" spans="1:4" x14ac:dyDescent="0.25">
      <c r="A442" s="1">
        <v>441</v>
      </c>
      <c r="B442" s="66">
        <v>42292</v>
      </c>
      <c r="C442" s="1">
        <v>186</v>
      </c>
      <c r="D442" s="4">
        <f t="shared" si="6"/>
        <v>2578.7879567168288</v>
      </c>
    </row>
    <row r="443" spans="1:4" x14ac:dyDescent="0.25">
      <c r="A443" s="1">
        <v>442</v>
      </c>
      <c r="B443" s="66">
        <v>42291</v>
      </c>
      <c r="C443" s="1">
        <v>184</v>
      </c>
      <c r="D443" s="4">
        <f t="shared" si="6"/>
        <v>2785.9150285400333</v>
      </c>
    </row>
    <row r="444" spans="1:4" x14ac:dyDescent="0.25">
      <c r="A444" s="1">
        <v>443</v>
      </c>
      <c r="B444" s="66">
        <v>42290</v>
      </c>
      <c r="C444" s="1">
        <v>170</v>
      </c>
      <c r="D444" s="4">
        <f t="shared" si="6"/>
        <v>4459.804531302465</v>
      </c>
    </row>
    <row r="445" spans="1:4" x14ac:dyDescent="0.25">
      <c r="A445" s="1">
        <v>444</v>
      </c>
      <c r="B445" s="66">
        <v>42289</v>
      </c>
      <c r="C445" s="1">
        <v>239</v>
      </c>
      <c r="D445" s="4">
        <f t="shared" si="6"/>
        <v>4.9205534019107642</v>
      </c>
    </row>
    <row r="446" spans="1:4" x14ac:dyDescent="0.25">
      <c r="A446" s="1">
        <v>445</v>
      </c>
      <c r="B446" s="66">
        <v>42288</v>
      </c>
      <c r="C446" s="1">
        <v>312</v>
      </c>
      <c r="D446" s="4">
        <f t="shared" si="6"/>
        <v>5657.7824318549483</v>
      </c>
    </row>
    <row r="447" spans="1:4" x14ac:dyDescent="0.25">
      <c r="A447" s="1">
        <v>446</v>
      </c>
      <c r="B447" s="66">
        <v>42287</v>
      </c>
      <c r="C447" s="1">
        <v>289</v>
      </c>
      <c r="D447" s="4">
        <f t="shared" si="6"/>
        <v>2726.7437578217991</v>
      </c>
    </row>
    <row r="448" spans="1:4" x14ac:dyDescent="0.25">
      <c r="A448" s="1">
        <v>447</v>
      </c>
      <c r="B448" s="66">
        <v>42286</v>
      </c>
      <c r="C448" s="1">
        <v>249</v>
      </c>
      <c r="D448" s="4">
        <f t="shared" si="6"/>
        <v>149.28519428588845</v>
      </c>
    </row>
    <row r="449" spans="1:4" x14ac:dyDescent="0.25">
      <c r="A449" s="1">
        <v>448</v>
      </c>
      <c r="B449" s="66">
        <v>42285</v>
      </c>
      <c r="C449" s="1">
        <v>172</v>
      </c>
      <c r="D449" s="4">
        <f t="shared" si="6"/>
        <v>4196.6774594792605</v>
      </c>
    </row>
    <row r="450" spans="1:4" x14ac:dyDescent="0.25">
      <c r="A450" s="1">
        <v>449</v>
      </c>
      <c r="B450" s="66">
        <v>42284</v>
      </c>
      <c r="C450" s="1">
        <v>178</v>
      </c>
      <c r="D450" s="4">
        <f t="shared" si="6"/>
        <v>3455.2962440096467</v>
      </c>
    </row>
    <row r="451" spans="1:4" x14ac:dyDescent="0.25">
      <c r="A451" s="1">
        <v>450</v>
      </c>
      <c r="B451" s="66">
        <v>42283</v>
      </c>
      <c r="C451" s="1">
        <v>209</v>
      </c>
      <c r="D451" s="4">
        <f t="shared" ref="D451:D514" si="7">(C451-$L$2)^2</f>
        <v>771.82663074997765</v>
      </c>
    </row>
    <row r="452" spans="1:4" x14ac:dyDescent="0.25">
      <c r="A452" s="1">
        <v>451</v>
      </c>
      <c r="B452" s="66">
        <v>42282</v>
      </c>
      <c r="C452" s="1">
        <v>303</v>
      </c>
      <c r="D452" s="4">
        <f t="shared" si="7"/>
        <v>4384.8542550593684</v>
      </c>
    </row>
    <row r="453" spans="1:4" x14ac:dyDescent="0.25">
      <c r="A453" s="1">
        <v>452</v>
      </c>
      <c r="B453" s="66">
        <v>42281</v>
      </c>
      <c r="C453" s="1">
        <v>350</v>
      </c>
      <c r="D453" s="4">
        <f t="shared" si="7"/>
        <v>12818.368067214064</v>
      </c>
    </row>
    <row r="454" spans="1:4" x14ac:dyDescent="0.25">
      <c r="A454" s="1">
        <v>453</v>
      </c>
      <c r="B454" s="66">
        <v>42280</v>
      </c>
      <c r="C454" s="1">
        <v>323</v>
      </c>
      <c r="D454" s="4">
        <f t="shared" si="7"/>
        <v>7433.5835368273238</v>
      </c>
    </row>
    <row r="455" spans="1:4" x14ac:dyDescent="0.25">
      <c r="A455" s="1">
        <v>454</v>
      </c>
      <c r="B455" s="66">
        <v>42279</v>
      </c>
      <c r="C455" s="1">
        <v>250</v>
      </c>
      <c r="D455" s="4">
        <f t="shared" si="7"/>
        <v>174.72165837428622</v>
      </c>
    </row>
    <row r="456" spans="1:4" x14ac:dyDescent="0.25">
      <c r="A456" s="1">
        <v>455</v>
      </c>
      <c r="B456" s="66">
        <v>42278</v>
      </c>
      <c r="C456" s="1">
        <v>222</v>
      </c>
      <c r="D456" s="4">
        <f t="shared" si="7"/>
        <v>218.50066389914866</v>
      </c>
    </row>
    <row r="457" spans="1:4" x14ac:dyDescent="0.25">
      <c r="A457" s="1">
        <v>456</v>
      </c>
      <c r="B457" s="66">
        <v>42277</v>
      </c>
      <c r="C457" s="1">
        <v>174</v>
      </c>
      <c r="D457" s="4">
        <f t="shared" si="7"/>
        <v>3941.5503876560556</v>
      </c>
    </row>
    <row r="458" spans="1:4" x14ac:dyDescent="0.25">
      <c r="A458" s="1">
        <v>457</v>
      </c>
      <c r="B458" s="66">
        <v>42276</v>
      </c>
      <c r="C458" s="1">
        <v>178</v>
      </c>
      <c r="D458" s="4">
        <f t="shared" si="7"/>
        <v>3455.2962440096467</v>
      </c>
    </row>
    <row r="459" spans="1:4" x14ac:dyDescent="0.25">
      <c r="A459" s="1">
        <v>458</v>
      </c>
      <c r="B459" s="66">
        <v>42275</v>
      </c>
      <c r="C459" s="1">
        <v>244</v>
      </c>
      <c r="D459" s="4">
        <f t="shared" si="7"/>
        <v>52.102873843899616</v>
      </c>
    </row>
    <row r="460" spans="1:4" x14ac:dyDescent="0.25">
      <c r="A460" s="1">
        <v>459</v>
      </c>
      <c r="B460" s="66">
        <v>42274</v>
      </c>
      <c r="C460" s="1">
        <v>610</v>
      </c>
      <c r="D460" s="4">
        <f t="shared" si="7"/>
        <v>139291.8487301975</v>
      </c>
    </row>
    <row r="461" spans="1:4" x14ac:dyDescent="0.25">
      <c r="A461" s="1">
        <v>460</v>
      </c>
      <c r="B461" s="66">
        <v>42273</v>
      </c>
      <c r="C461" s="1">
        <v>250</v>
      </c>
      <c r="D461" s="4">
        <f t="shared" si="7"/>
        <v>174.72165837428622</v>
      </c>
    </row>
    <row r="462" spans="1:4" x14ac:dyDescent="0.25">
      <c r="A462" s="1">
        <v>461</v>
      </c>
      <c r="B462" s="66">
        <v>42272</v>
      </c>
      <c r="C462" s="1">
        <v>240</v>
      </c>
      <c r="D462" s="4">
        <f t="shared" si="7"/>
        <v>10.357017490308534</v>
      </c>
    </row>
    <row r="463" spans="1:4" x14ac:dyDescent="0.25">
      <c r="A463" s="1">
        <v>462</v>
      </c>
      <c r="B463" s="66">
        <v>42271</v>
      </c>
      <c r="C463" s="1">
        <v>200</v>
      </c>
      <c r="D463" s="4">
        <f t="shared" si="7"/>
        <v>1352.8984539543978</v>
      </c>
    </row>
    <row r="464" spans="1:4" x14ac:dyDescent="0.25">
      <c r="A464" s="1">
        <v>463</v>
      </c>
      <c r="B464" s="66">
        <v>42270</v>
      </c>
      <c r="C464" s="1">
        <v>217</v>
      </c>
      <c r="D464" s="4">
        <f t="shared" si="7"/>
        <v>391.31834345715981</v>
      </c>
    </row>
    <row r="465" spans="1:4" x14ac:dyDescent="0.25">
      <c r="A465" s="1">
        <v>464</v>
      </c>
      <c r="B465" s="66">
        <v>42269</v>
      </c>
      <c r="C465" s="1">
        <v>191</v>
      </c>
      <c r="D465" s="4">
        <f t="shared" si="7"/>
        <v>2095.9702771588177</v>
      </c>
    </row>
    <row r="466" spans="1:4" x14ac:dyDescent="0.25">
      <c r="A466" s="1">
        <v>465</v>
      </c>
      <c r="B466" s="66">
        <v>42268</v>
      </c>
      <c r="C466" s="1">
        <v>344</v>
      </c>
      <c r="D466" s="4">
        <f t="shared" si="7"/>
        <v>11495.749282683677</v>
      </c>
    </row>
    <row r="467" spans="1:4" x14ac:dyDescent="0.25">
      <c r="A467" s="1">
        <v>466</v>
      </c>
      <c r="B467" s="66">
        <v>42267</v>
      </c>
      <c r="C467" s="1">
        <v>375</v>
      </c>
      <c r="D467" s="4">
        <f t="shared" si="7"/>
        <v>19104.279669424006</v>
      </c>
    </row>
    <row r="468" spans="1:4" x14ac:dyDescent="0.25">
      <c r="A468" s="1">
        <v>467</v>
      </c>
      <c r="B468" s="66">
        <v>42266</v>
      </c>
      <c r="C468" s="1">
        <v>295</v>
      </c>
      <c r="D468" s="4">
        <f t="shared" si="7"/>
        <v>3389.3625423521858</v>
      </c>
    </row>
    <row r="469" spans="1:4" x14ac:dyDescent="0.25">
      <c r="A469" s="1">
        <v>468</v>
      </c>
      <c r="B469" s="66">
        <v>42265</v>
      </c>
      <c r="C469" s="1">
        <v>257</v>
      </c>
      <c r="D469" s="4">
        <f t="shared" si="7"/>
        <v>408.77690699307061</v>
      </c>
    </row>
    <row r="470" spans="1:4" x14ac:dyDescent="0.25">
      <c r="A470" s="1">
        <v>469</v>
      </c>
      <c r="B470" s="66">
        <v>42264</v>
      </c>
      <c r="C470" s="1">
        <v>248</v>
      </c>
      <c r="D470" s="4">
        <f t="shared" si="7"/>
        <v>125.8487301974907</v>
      </c>
    </row>
    <row r="471" spans="1:4" x14ac:dyDescent="0.25">
      <c r="A471" s="1">
        <v>470</v>
      </c>
      <c r="B471" s="66">
        <v>42263</v>
      </c>
      <c r="C471" s="1">
        <v>252</v>
      </c>
      <c r="D471" s="4">
        <f t="shared" si="7"/>
        <v>231.59458655108176</v>
      </c>
    </row>
    <row r="472" spans="1:4" x14ac:dyDescent="0.25">
      <c r="A472" s="1">
        <v>471</v>
      </c>
      <c r="B472" s="66">
        <v>42262</v>
      </c>
      <c r="C472" s="1">
        <v>221</v>
      </c>
      <c r="D472" s="4">
        <f t="shared" si="7"/>
        <v>249.06419981075089</v>
      </c>
    </row>
    <row r="473" spans="1:4" x14ac:dyDescent="0.25">
      <c r="A473" s="1">
        <v>472</v>
      </c>
      <c r="B473" s="66">
        <v>42261</v>
      </c>
      <c r="C473" s="1">
        <v>268</v>
      </c>
      <c r="D473" s="4">
        <f t="shared" si="7"/>
        <v>974.57801196544608</v>
      </c>
    </row>
    <row r="474" spans="1:4" x14ac:dyDescent="0.25">
      <c r="A474" s="1">
        <v>473</v>
      </c>
      <c r="B474" s="66">
        <v>42260</v>
      </c>
      <c r="C474" s="1">
        <v>348</v>
      </c>
      <c r="D474" s="4">
        <f t="shared" si="7"/>
        <v>12369.495139037268</v>
      </c>
    </row>
    <row r="475" spans="1:4" x14ac:dyDescent="0.25">
      <c r="A475" s="1">
        <v>474</v>
      </c>
      <c r="B475" s="66">
        <v>42259</v>
      </c>
      <c r="C475" s="1">
        <v>373</v>
      </c>
      <c r="D475" s="4">
        <f t="shared" si="7"/>
        <v>18555.40674124721</v>
      </c>
    </row>
    <row r="476" spans="1:4" x14ac:dyDescent="0.25">
      <c r="A476" s="1">
        <v>475</v>
      </c>
      <c r="B476" s="66">
        <v>42258</v>
      </c>
      <c r="C476" s="1">
        <v>237</v>
      </c>
      <c r="D476" s="4">
        <f t="shared" si="7"/>
        <v>4.7625225115224087E-2</v>
      </c>
    </row>
    <row r="477" spans="1:4" x14ac:dyDescent="0.25">
      <c r="A477" s="1">
        <v>476</v>
      </c>
      <c r="B477" s="66">
        <v>42257</v>
      </c>
      <c r="C477" s="1">
        <v>208</v>
      </c>
      <c r="D477" s="4">
        <f t="shared" si="7"/>
        <v>828.39016666157988</v>
      </c>
    </row>
    <row r="478" spans="1:4" x14ac:dyDescent="0.25">
      <c r="A478" s="1">
        <v>477</v>
      </c>
      <c r="B478" s="66">
        <v>42256</v>
      </c>
      <c r="C478" s="1">
        <v>203</v>
      </c>
      <c r="D478" s="4">
        <f t="shared" si="7"/>
        <v>1141.2078462195911</v>
      </c>
    </row>
    <row r="479" spans="1:4" x14ac:dyDescent="0.25">
      <c r="A479" s="1">
        <v>478</v>
      </c>
      <c r="B479" s="66">
        <v>42255</v>
      </c>
      <c r="C479" s="1">
        <v>129</v>
      </c>
      <c r="D479" s="4">
        <f t="shared" si="7"/>
        <v>11616.909503678156</v>
      </c>
    </row>
    <row r="480" spans="1:4" x14ac:dyDescent="0.25">
      <c r="A480" s="1">
        <v>479</v>
      </c>
      <c r="B480" s="66">
        <v>42254</v>
      </c>
      <c r="C480" s="1">
        <v>203</v>
      </c>
      <c r="D480" s="4">
        <f t="shared" si="7"/>
        <v>1141.2078462195911</v>
      </c>
    </row>
    <row r="481" spans="1:4" x14ac:dyDescent="0.25">
      <c r="A481" s="1">
        <v>480</v>
      </c>
      <c r="B481" s="66">
        <v>42253</v>
      </c>
      <c r="C481" s="1">
        <v>348</v>
      </c>
      <c r="D481" s="4">
        <f t="shared" si="7"/>
        <v>12369.495139037268</v>
      </c>
    </row>
    <row r="482" spans="1:4" x14ac:dyDescent="0.25">
      <c r="A482" s="1">
        <v>481</v>
      </c>
      <c r="B482" s="66">
        <v>42252</v>
      </c>
      <c r="C482" s="1">
        <v>321</v>
      </c>
      <c r="D482" s="4">
        <f t="shared" si="7"/>
        <v>7092.7106086505282</v>
      </c>
    </row>
    <row r="483" spans="1:4" x14ac:dyDescent="0.25">
      <c r="A483" s="1">
        <v>482</v>
      </c>
      <c r="B483" s="66">
        <v>42251</v>
      </c>
      <c r="C483" s="1">
        <v>216</v>
      </c>
      <c r="D483" s="4">
        <f t="shared" si="7"/>
        <v>431.88187936876204</v>
      </c>
    </row>
    <row r="484" spans="1:4" x14ac:dyDescent="0.25">
      <c r="A484" s="1">
        <v>483</v>
      </c>
      <c r="B484" s="66">
        <v>42250</v>
      </c>
      <c r="C484" s="1">
        <v>220</v>
      </c>
      <c r="D484" s="4">
        <f t="shared" si="7"/>
        <v>281.62773572235312</v>
      </c>
    </row>
    <row r="485" spans="1:4" x14ac:dyDescent="0.25">
      <c r="A485" s="1">
        <v>484</v>
      </c>
      <c r="B485" s="66">
        <v>42249</v>
      </c>
      <c r="C485" s="1">
        <v>211</v>
      </c>
      <c r="D485" s="4">
        <f t="shared" si="7"/>
        <v>664.69955892677319</v>
      </c>
    </row>
    <row r="486" spans="1:4" x14ac:dyDescent="0.25">
      <c r="A486" s="1">
        <v>485</v>
      </c>
      <c r="B486" s="66">
        <v>42248</v>
      </c>
      <c r="C486" s="1">
        <v>273</v>
      </c>
      <c r="D486" s="4">
        <f t="shared" si="7"/>
        <v>1311.760332407435</v>
      </c>
    </row>
    <row r="487" spans="1:4" x14ac:dyDescent="0.25">
      <c r="A487" s="1">
        <v>486</v>
      </c>
      <c r="B487" s="66">
        <v>42247</v>
      </c>
      <c r="C487" s="1">
        <v>279</v>
      </c>
      <c r="D487" s="4">
        <f t="shared" si="7"/>
        <v>1782.3791169378217</v>
      </c>
    </row>
    <row r="488" spans="1:4" x14ac:dyDescent="0.25">
      <c r="A488" s="1">
        <v>487</v>
      </c>
      <c r="B488" s="66">
        <v>42246</v>
      </c>
      <c r="C488" s="1">
        <v>438</v>
      </c>
      <c r="D488" s="4">
        <f t="shared" si="7"/>
        <v>40488.776906993065</v>
      </c>
    </row>
    <row r="489" spans="1:4" x14ac:dyDescent="0.25">
      <c r="A489" s="1">
        <v>488</v>
      </c>
      <c r="B489" s="66">
        <v>42245</v>
      </c>
      <c r="C489" s="1">
        <v>409</v>
      </c>
      <c r="D489" s="4">
        <f t="shared" si="7"/>
        <v>29659.11944842953</v>
      </c>
    </row>
    <row r="490" spans="1:4" x14ac:dyDescent="0.25">
      <c r="A490" s="1">
        <v>489</v>
      </c>
      <c r="B490" s="66">
        <v>42244</v>
      </c>
      <c r="C490" s="1">
        <v>283</v>
      </c>
      <c r="D490" s="4">
        <f t="shared" si="7"/>
        <v>2136.1249732914125</v>
      </c>
    </row>
    <row r="491" spans="1:4" x14ac:dyDescent="0.25">
      <c r="A491" s="1">
        <v>490</v>
      </c>
      <c r="B491" s="66">
        <v>42243</v>
      </c>
      <c r="C491" s="1">
        <v>206</v>
      </c>
      <c r="D491" s="4">
        <f t="shared" si="7"/>
        <v>947.51723848478434</v>
      </c>
    </row>
    <row r="492" spans="1:4" x14ac:dyDescent="0.25">
      <c r="A492" s="1">
        <v>491</v>
      </c>
      <c r="B492" s="66">
        <v>42242</v>
      </c>
      <c r="C492" s="1">
        <v>214</v>
      </c>
      <c r="D492" s="4">
        <f t="shared" si="7"/>
        <v>519.0089511919665</v>
      </c>
    </row>
    <row r="493" spans="1:4" x14ac:dyDescent="0.25">
      <c r="A493" s="1">
        <v>492</v>
      </c>
      <c r="B493" s="66">
        <v>42241</v>
      </c>
      <c r="C493" s="1">
        <v>244</v>
      </c>
      <c r="D493" s="4">
        <f t="shared" si="7"/>
        <v>52.102873843899616</v>
      </c>
    </row>
    <row r="494" spans="1:4" x14ac:dyDescent="0.25">
      <c r="A494" s="1">
        <v>493</v>
      </c>
      <c r="B494" s="66">
        <v>42240</v>
      </c>
      <c r="C494" s="1">
        <v>268</v>
      </c>
      <c r="D494" s="4">
        <f t="shared" si="7"/>
        <v>974.57801196544608</v>
      </c>
    </row>
    <row r="495" spans="1:4" x14ac:dyDescent="0.25">
      <c r="A495" s="1">
        <v>494</v>
      </c>
      <c r="B495" s="66">
        <v>42239</v>
      </c>
      <c r="C495" s="1">
        <v>373</v>
      </c>
      <c r="D495" s="4">
        <f t="shared" si="7"/>
        <v>18555.40674124721</v>
      </c>
    </row>
    <row r="496" spans="1:4" x14ac:dyDescent="0.25">
      <c r="A496" s="1">
        <v>495</v>
      </c>
      <c r="B496" s="66">
        <v>42238</v>
      </c>
      <c r="C496" s="1">
        <v>280</v>
      </c>
      <c r="D496" s="4">
        <f t="shared" si="7"/>
        <v>1867.8155810262194</v>
      </c>
    </row>
    <row r="497" spans="1:4" x14ac:dyDescent="0.25">
      <c r="A497" s="1">
        <v>496</v>
      </c>
      <c r="B497" s="66">
        <v>42237</v>
      </c>
      <c r="C497" s="1">
        <v>241</v>
      </c>
      <c r="D497" s="4">
        <f t="shared" si="7"/>
        <v>17.793481578706302</v>
      </c>
    </row>
    <row r="498" spans="1:4" x14ac:dyDescent="0.25">
      <c r="A498" s="1">
        <v>497</v>
      </c>
      <c r="B498" s="66">
        <v>42236</v>
      </c>
      <c r="C498" s="1">
        <v>226</v>
      </c>
      <c r="D498" s="4">
        <f t="shared" si="7"/>
        <v>116.24652025273976</v>
      </c>
    </row>
    <row r="499" spans="1:4" x14ac:dyDescent="0.25">
      <c r="A499" s="1">
        <v>498</v>
      </c>
      <c r="B499" s="66">
        <v>42235</v>
      </c>
      <c r="C499" s="1">
        <v>176</v>
      </c>
      <c r="D499" s="4">
        <f t="shared" si="7"/>
        <v>3694.4233158328511</v>
      </c>
    </row>
    <row r="500" spans="1:4" x14ac:dyDescent="0.25">
      <c r="A500" s="1">
        <v>499</v>
      </c>
      <c r="B500" s="66">
        <v>42234</v>
      </c>
      <c r="C500" s="1">
        <v>216</v>
      </c>
      <c r="D500" s="4">
        <f t="shared" si="7"/>
        <v>431.88187936876204</v>
      </c>
    </row>
    <row r="501" spans="1:4" x14ac:dyDescent="0.25">
      <c r="A501" s="1">
        <v>500</v>
      </c>
      <c r="B501" s="66">
        <v>42233</v>
      </c>
      <c r="C501" s="1">
        <v>359</v>
      </c>
      <c r="D501" s="4">
        <f t="shared" si="7"/>
        <v>14937.296244009643</v>
      </c>
    </row>
    <row r="502" spans="1:4" x14ac:dyDescent="0.25">
      <c r="A502" s="1">
        <v>501</v>
      </c>
      <c r="B502" s="66">
        <v>42232</v>
      </c>
      <c r="C502" s="1">
        <v>396</v>
      </c>
      <c r="D502" s="4">
        <f t="shared" si="7"/>
        <v>25350.445415280359</v>
      </c>
    </row>
    <row r="503" spans="1:4" x14ac:dyDescent="0.25">
      <c r="A503" s="1">
        <v>502</v>
      </c>
      <c r="B503" s="66">
        <v>42231</v>
      </c>
      <c r="C503" s="1">
        <v>432</v>
      </c>
      <c r="D503" s="4">
        <f t="shared" si="7"/>
        <v>38110.158122462679</v>
      </c>
    </row>
    <row r="504" spans="1:4" x14ac:dyDescent="0.25">
      <c r="A504" s="1">
        <v>503</v>
      </c>
      <c r="B504" s="66">
        <v>42230</v>
      </c>
      <c r="C504" s="1">
        <v>305</v>
      </c>
      <c r="D504" s="4">
        <f t="shared" si="7"/>
        <v>4653.7271832361639</v>
      </c>
    </row>
    <row r="505" spans="1:4" x14ac:dyDescent="0.25">
      <c r="A505" s="1">
        <v>504</v>
      </c>
      <c r="B505" s="66">
        <v>42229</v>
      </c>
      <c r="C505" s="1">
        <v>268</v>
      </c>
      <c r="D505" s="4">
        <f t="shared" si="7"/>
        <v>974.57801196544608</v>
      </c>
    </row>
    <row r="506" spans="1:4" x14ac:dyDescent="0.25">
      <c r="A506" s="1">
        <v>505</v>
      </c>
      <c r="B506" s="66">
        <v>42228</v>
      </c>
      <c r="C506" s="1">
        <v>242</v>
      </c>
      <c r="D506" s="4">
        <f t="shared" si="7"/>
        <v>27.229945667104072</v>
      </c>
    </row>
    <row r="507" spans="1:4" x14ac:dyDescent="0.25">
      <c r="A507" s="1">
        <v>506</v>
      </c>
      <c r="B507" s="66">
        <v>42227</v>
      </c>
      <c r="C507" s="1">
        <v>260</v>
      </c>
      <c r="D507" s="4">
        <f t="shared" si="7"/>
        <v>539.08629925826392</v>
      </c>
    </row>
    <row r="508" spans="1:4" x14ac:dyDescent="0.25">
      <c r="A508" s="1">
        <v>507</v>
      </c>
      <c r="B508" s="66">
        <v>42226</v>
      </c>
      <c r="C508" s="1">
        <v>339</v>
      </c>
      <c r="D508" s="4">
        <f t="shared" si="7"/>
        <v>10448.566962241688</v>
      </c>
    </row>
    <row r="509" spans="1:4" x14ac:dyDescent="0.25">
      <c r="A509" s="1">
        <v>508</v>
      </c>
      <c r="B509" s="66">
        <v>42225</v>
      </c>
      <c r="C509" s="1">
        <v>390</v>
      </c>
      <c r="D509" s="4">
        <f t="shared" si="7"/>
        <v>23475.826630749973</v>
      </c>
    </row>
    <row r="510" spans="1:4" x14ac:dyDescent="0.25">
      <c r="A510" s="1">
        <v>509</v>
      </c>
      <c r="B510" s="66">
        <v>42224</v>
      </c>
      <c r="C510" s="1">
        <v>369</v>
      </c>
      <c r="D510" s="4">
        <f t="shared" si="7"/>
        <v>17481.660884893619</v>
      </c>
    </row>
    <row r="511" spans="1:4" x14ac:dyDescent="0.25">
      <c r="A511" s="1">
        <v>510</v>
      </c>
      <c r="B511" s="66">
        <v>42223</v>
      </c>
      <c r="C511" s="1">
        <v>273</v>
      </c>
      <c r="D511" s="4">
        <f t="shared" si="7"/>
        <v>1311.760332407435</v>
      </c>
    </row>
    <row r="512" spans="1:4" x14ac:dyDescent="0.25">
      <c r="A512" s="1">
        <v>511</v>
      </c>
      <c r="B512" s="66">
        <v>42222</v>
      </c>
      <c r="C512" s="1">
        <v>240</v>
      </c>
      <c r="D512" s="4">
        <f t="shared" si="7"/>
        <v>10.357017490308534</v>
      </c>
    </row>
    <row r="513" spans="1:4" x14ac:dyDescent="0.25">
      <c r="A513" s="1">
        <v>512</v>
      </c>
      <c r="B513" s="66">
        <v>42221</v>
      </c>
      <c r="C513" s="1">
        <v>241</v>
      </c>
      <c r="D513" s="4">
        <f t="shared" si="7"/>
        <v>17.793481578706302</v>
      </c>
    </row>
    <row r="514" spans="1:4" x14ac:dyDescent="0.25">
      <c r="A514" s="1">
        <v>513</v>
      </c>
      <c r="B514" s="66">
        <v>42220</v>
      </c>
      <c r="C514" s="1">
        <v>205</v>
      </c>
      <c r="D514" s="4">
        <f t="shared" si="7"/>
        <v>1010.0807743963866</v>
      </c>
    </row>
    <row r="515" spans="1:4" x14ac:dyDescent="0.25">
      <c r="A515" s="1">
        <v>514</v>
      </c>
      <c r="B515" s="66">
        <v>42219</v>
      </c>
      <c r="C515" s="1">
        <v>330</v>
      </c>
      <c r="D515" s="4">
        <f t="shared" ref="D515:D578" si="8">(C515-$L$2)^2</f>
        <v>8689.6387854461082</v>
      </c>
    </row>
    <row r="516" spans="1:4" x14ac:dyDescent="0.25">
      <c r="A516" s="1">
        <v>515</v>
      </c>
      <c r="B516" s="66">
        <v>42218</v>
      </c>
      <c r="C516" s="1">
        <v>403</v>
      </c>
      <c r="D516" s="4">
        <f t="shared" si="8"/>
        <v>27628.500663899144</v>
      </c>
    </row>
    <row r="517" spans="1:4" x14ac:dyDescent="0.25">
      <c r="A517" s="1">
        <v>516</v>
      </c>
      <c r="B517" s="66">
        <v>42217</v>
      </c>
      <c r="C517" s="1">
        <v>286</v>
      </c>
      <c r="D517" s="4">
        <f t="shared" si="8"/>
        <v>2422.4343655566058</v>
      </c>
    </row>
    <row r="518" spans="1:4" x14ac:dyDescent="0.25">
      <c r="A518" s="1">
        <v>517</v>
      </c>
      <c r="B518" s="66">
        <v>42216</v>
      </c>
      <c r="C518" s="1">
        <v>223</v>
      </c>
      <c r="D518" s="4">
        <f t="shared" si="8"/>
        <v>189.93712798754643</v>
      </c>
    </row>
    <row r="519" spans="1:4" x14ac:dyDescent="0.25">
      <c r="A519" s="1">
        <v>518</v>
      </c>
      <c r="B519" s="66">
        <v>42215</v>
      </c>
      <c r="C519" s="1">
        <v>218</v>
      </c>
      <c r="D519" s="4">
        <f t="shared" si="8"/>
        <v>352.75480754555758</v>
      </c>
    </row>
    <row r="520" spans="1:4" x14ac:dyDescent="0.25">
      <c r="A520" s="1">
        <v>519</v>
      </c>
      <c r="B520" s="66">
        <v>42214</v>
      </c>
      <c r="C520" s="1">
        <v>249</v>
      </c>
      <c r="D520" s="4">
        <f t="shared" si="8"/>
        <v>149.28519428588845</v>
      </c>
    </row>
    <row r="521" spans="1:4" x14ac:dyDescent="0.25">
      <c r="A521" s="1">
        <v>520</v>
      </c>
      <c r="B521" s="66">
        <v>42213</v>
      </c>
      <c r="C521" s="1">
        <v>195</v>
      </c>
      <c r="D521" s="4">
        <f t="shared" si="8"/>
        <v>1745.716133512409</v>
      </c>
    </row>
    <row r="522" spans="1:4" x14ac:dyDescent="0.25">
      <c r="A522" s="1">
        <v>521</v>
      </c>
      <c r="B522" s="66">
        <v>42212</v>
      </c>
      <c r="C522" s="1">
        <v>403</v>
      </c>
      <c r="D522" s="4">
        <f t="shared" si="8"/>
        <v>27628.500663899144</v>
      </c>
    </row>
    <row r="523" spans="1:4" x14ac:dyDescent="0.25">
      <c r="A523" s="1">
        <v>522</v>
      </c>
      <c r="B523" s="66">
        <v>42211</v>
      </c>
      <c r="C523" s="1">
        <v>327</v>
      </c>
      <c r="D523" s="4">
        <f t="shared" si="8"/>
        <v>8139.3293931809148</v>
      </c>
    </row>
    <row r="524" spans="1:4" x14ac:dyDescent="0.25">
      <c r="A524" s="1">
        <v>523</v>
      </c>
      <c r="B524" s="66">
        <v>42210</v>
      </c>
      <c r="C524" s="1">
        <v>364</v>
      </c>
      <c r="D524" s="4">
        <f t="shared" si="8"/>
        <v>16184.478564451632</v>
      </c>
    </row>
    <row r="525" spans="1:4" x14ac:dyDescent="0.25">
      <c r="A525" s="1">
        <v>524</v>
      </c>
      <c r="B525" s="66">
        <v>42209</v>
      </c>
      <c r="C525" s="1">
        <v>248</v>
      </c>
      <c r="D525" s="4">
        <f t="shared" si="8"/>
        <v>125.8487301974907</v>
      </c>
    </row>
    <row r="526" spans="1:4" x14ac:dyDescent="0.25">
      <c r="A526" s="1">
        <v>525</v>
      </c>
      <c r="B526" s="66">
        <v>42208</v>
      </c>
      <c r="C526" s="1">
        <v>234</v>
      </c>
      <c r="D526" s="4">
        <f t="shared" si="8"/>
        <v>7.7382329599219144</v>
      </c>
    </row>
    <row r="527" spans="1:4" x14ac:dyDescent="0.25">
      <c r="A527" s="1">
        <v>526</v>
      </c>
      <c r="B527" s="66">
        <v>42207</v>
      </c>
      <c r="C527" s="1">
        <v>233</v>
      </c>
      <c r="D527" s="4">
        <f t="shared" si="8"/>
        <v>14.301768871524144</v>
      </c>
    </row>
    <row r="528" spans="1:4" x14ac:dyDescent="0.25">
      <c r="A528" s="1">
        <v>527</v>
      </c>
      <c r="B528" s="66">
        <v>42206</v>
      </c>
      <c r="C528" s="1">
        <v>258</v>
      </c>
      <c r="D528" s="4">
        <f t="shared" si="8"/>
        <v>450.21337108146838</v>
      </c>
    </row>
    <row r="529" spans="1:4" x14ac:dyDescent="0.25">
      <c r="A529" s="1">
        <v>528</v>
      </c>
      <c r="B529" s="66">
        <v>42205</v>
      </c>
      <c r="C529" s="1">
        <v>263</v>
      </c>
      <c r="D529" s="4">
        <f t="shared" si="8"/>
        <v>687.39569152345723</v>
      </c>
    </row>
    <row r="530" spans="1:4" x14ac:dyDescent="0.25">
      <c r="A530" s="1">
        <v>529</v>
      </c>
      <c r="B530" s="66">
        <v>42204</v>
      </c>
      <c r="C530" s="1">
        <v>389</v>
      </c>
      <c r="D530" s="4">
        <f t="shared" si="8"/>
        <v>23170.390166661575</v>
      </c>
    </row>
    <row r="531" spans="1:4" x14ac:dyDescent="0.25">
      <c r="A531" s="1">
        <v>530</v>
      </c>
      <c r="B531" s="66">
        <v>42203</v>
      </c>
      <c r="C531" s="1">
        <v>404</v>
      </c>
      <c r="D531" s="4">
        <f t="shared" si="8"/>
        <v>27961.937127987541</v>
      </c>
    </row>
    <row r="532" spans="1:4" x14ac:dyDescent="0.25">
      <c r="A532" s="1">
        <v>531</v>
      </c>
      <c r="B532" s="66">
        <v>42202</v>
      </c>
      <c r="C532" s="1">
        <v>257</v>
      </c>
      <c r="D532" s="4">
        <f t="shared" si="8"/>
        <v>408.77690699307061</v>
      </c>
    </row>
    <row r="533" spans="1:4" x14ac:dyDescent="0.25">
      <c r="A533" s="1">
        <v>532</v>
      </c>
      <c r="B533" s="66">
        <v>42201</v>
      </c>
      <c r="C533" s="1">
        <v>259</v>
      </c>
      <c r="D533" s="4">
        <f t="shared" si="8"/>
        <v>493.64983516986615</v>
      </c>
    </row>
    <row r="534" spans="1:4" x14ac:dyDescent="0.25">
      <c r="A534" s="1">
        <v>533</v>
      </c>
      <c r="B534" s="66">
        <v>42200</v>
      </c>
      <c r="C534" s="1">
        <v>235</v>
      </c>
      <c r="D534" s="4">
        <f t="shared" si="8"/>
        <v>3.1746970483196844</v>
      </c>
    </row>
    <row r="535" spans="1:4" x14ac:dyDescent="0.25">
      <c r="A535" s="1">
        <v>534</v>
      </c>
      <c r="B535" s="66">
        <v>42199</v>
      </c>
      <c r="C535" s="1">
        <v>244</v>
      </c>
      <c r="D535" s="4">
        <f t="shared" si="8"/>
        <v>52.102873843899616</v>
      </c>
    </row>
    <row r="536" spans="1:4" x14ac:dyDescent="0.25">
      <c r="A536" s="1">
        <v>535</v>
      </c>
      <c r="B536" s="66">
        <v>42198</v>
      </c>
      <c r="C536" s="1">
        <v>319</v>
      </c>
      <c r="D536" s="4">
        <f t="shared" si="8"/>
        <v>6759.8376804737327</v>
      </c>
    </row>
    <row r="537" spans="1:4" x14ac:dyDescent="0.25">
      <c r="A537" s="1">
        <v>536</v>
      </c>
      <c r="B537" s="66">
        <v>42197</v>
      </c>
      <c r="C537" s="1">
        <v>403</v>
      </c>
      <c r="D537" s="4">
        <f t="shared" si="8"/>
        <v>27628.500663899144</v>
      </c>
    </row>
    <row r="538" spans="1:4" x14ac:dyDescent="0.25">
      <c r="A538" s="1">
        <v>537</v>
      </c>
      <c r="B538" s="66">
        <v>42196</v>
      </c>
      <c r="C538" s="1">
        <v>353</v>
      </c>
      <c r="D538" s="4">
        <f t="shared" si="8"/>
        <v>13506.677459479257</v>
      </c>
    </row>
    <row r="539" spans="1:4" x14ac:dyDescent="0.25">
      <c r="A539" s="1">
        <v>538</v>
      </c>
      <c r="B539" s="66">
        <v>42195</v>
      </c>
      <c r="C539" s="1">
        <v>222</v>
      </c>
      <c r="D539" s="4">
        <f t="shared" si="8"/>
        <v>218.50066389914866</v>
      </c>
    </row>
    <row r="540" spans="1:4" x14ac:dyDescent="0.25">
      <c r="A540" s="1">
        <v>539</v>
      </c>
      <c r="B540" s="66">
        <v>42194</v>
      </c>
      <c r="C540" s="1">
        <v>237</v>
      </c>
      <c r="D540" s="4">
        <f t="shared" si="8"/>
        <v>4.7625225115224087E-2</v>
      </c>
    </row>
    <row r="541" spans="1:4" x14ac:dyDescent="0.25">
      <c r="A541" s="1">
        <v>540</v>
      </c>
      <c r="B541" s="66">
        <v>42193</v>
      </c>
      <c r="C541" s="1">
        <v>238</v>
      </c>
      <c r="D541" s="4">
        <f t="shared" si="8"/>
        <v>1.484089313512994</v>
      </c>
    </row>
    <row r="542" spans="1:4" x14ac:dyDescent="0.25">
      <c r="A542" s="1">
        <v>541</v>
      </c>
      <c r="B542" s="66">
        <v>42192</v>
      </c>
      <c r="C542" s="1">
        <v>230</v>
      </c>
      <c r="D542" s="4">
        <f t="shared" si="8"/>
        <v>45.992376606330836</v>
      </c>
    </row>
    <row r="543" spans="1:4" x14ac:dyDescent="0.25">
      <c r="A543" s="1">
        <v>542</v>
      </c>
      <c r="B543" s="66">
        <v>42191</v>
      </c>
      <c r="C543" s="1">
        <v>332</v>
      </c>
      <c r="D543" s="4">
        <f t="shared" si="8"/>
        <v>9066.5117136229037</v>
      </c>
    </row>
    <row r="544" spans="1:4" x14ac:dyDescent="0.25">
      <c r="A544" s="1">
        <v>543</v>
      </c>
      <c r="B544" s="66">
        <v>42190</v>
      </c>
      <c r="C544" s="1">
        <v>376</v>
      </c>
      <c r="D544" s="4">
        <f t="shared" si="8"/>
        <v>19381.716133512404</v>
      </c>
    </row>
    <row r="545" spans="1:4" x14ac:dyDescent="0.25">
      <c r="A545" s="1">
        <v>544</v>
      </c>
      <c r="B545" s="66">
        <v>42189</v>
      </c>
      <c r="C545" s="1">
        <v>372</v>
      </c>
      <c r="D545" s="4">
        <f t="shared" si="8"/>
        <v>18283.970277158813</v>
      </c>
    </row>
    <row r="546" spans="1:4" x14ac:dyDescent="0.25">
      <c r="A546" s="1">
        <v>545</v>
      </c>
      <c r="B546" s="66">
        <v>42188</v>
      </c>
      <c r="C546" s="1">
        <v>292</v>
      </c>
      <c r="D546" s="4">
        <f t="shared" si="8"/>
        <v>3049.0531500869924</v>
      </c>
    </row>
    <row r="547" spans="1:4" x14ac:dyDescent="0.25">
      <c r="A547" s="1">
        <v>546</v>
      </c>
      <c r="B547" s="66">
        <v>42187</v>
      </c>
      <c r="C547" s="1">
        <v>256</v>
      </c>
      <c r="D547" s="4">
        <f t="shared" si="8"/>
        <v>369.34044290467284</v>
      </c>
    </row>
    <row r="548" spans="1:4" x14ac:dyDescent="0.25">
      <c r="A548" s="1">
        <v>547</v>
      </c>
      <c r="B548" s="66">
        <v>42186</v>
      </c>
      <c r="C548" s="1">
        <v>223</v>
      </c>
      <c r="D548" s="4">
        <f t="shared" si="8"/>
        <v>189.93712798754643</v>
      </c>
    </row>
    <row r="549" spans="1:4" x14ac:dyDescent="0.25">
      <c r="A549" s="1">
        <v>548</v>
      </c>
      <c r="B549" s="66">
        <v>42185</v>
      </c>
      <c r="C549" s="1">
        <v>254</v>
      </c>
      <c r="D549" s="4">
        <f t="shared" si="8"/>
        <v>296.4675147278773</v>
      </c>
    </row>
    <row r="550" spans="1:4" x14ac:dyDescent="0.25">
      <c r="A550" s="1">
        <v>549</v>
      </c>
      <c r="B550" s="66">
        <v>42184</v>
      </c>
      <c r="C550" s="1">
        <v>342</v>
      </c>
      <c r="D550" s="4">
        <f t="shared" si="8"/>
        <v>11070.876354506881</v>
      </c>
    </row>
    <row r="551" spans="1:4" x14ac:dyDescent="0.25">
      <c r="A551" s="1">
        <v>550</v>
      </c>
      <c r="B551" s="66">
        <v>42183</v>
      </c>
      <c r="C551" s="1">
        <v>420</v>
      </c>
      <c r="D551" s="4">
        <f t="shared" si="8"/>
        <v>33568.920553401906</v>
      </c>
    </row>
    <row r="552" spans="1:4" x14ac:dyDescent="0.25">
      <c r="A552" s="1">
        <v>551</v>
      </c>
      <c r="B552" s="66">
        <v>42182</v>
      </c>
      <c r="C552" s="1">
        <v>370</v>
      </c>
      <c r="D552" s="4">
        <f t="shared" si="8"/>
        <v>17747.097348982017</v>
      </c>
    </row>
    <row r="553" spans="1:4" x14ac:dyDescent="0.25">
      <c r="A553" s="1">
        <v>552</v>
      </c>
      <c r="B553" s="66">
        <v>42181</v>
      </c>
      <c r="C553" s="1">
        <v>235</v>
      </c>
      <c r="D553" s="4">
        <f t="shared" si="8"/>
        <v>3.1746970483196844</v>
      </c>
    </row>
    <row r="554" spans="1:4" x14ac:dyDescent="0.25">
      <c r="A554" s="1">
        <v>553</v>
      </c>
      <c r="B554" s="66">
        <v>42180</v>
      </c>
      <c r="C554" s="1">
        <v>199</v>
      </c>
      <c r="D554" s="4">
        <f t="shared" si="8"/>
        <v>1427.4619898660001</v>
      </c>
    </row>
    <row r="555" spans="1:4" x14ac:dyDescent="0.25">
      <c r="A555" s="1">
        <v>554</v>
      </c>
      <c r="B555" s="66">
        <v>42179</v>
      </c>
      <c r="C555" s="1">
        <v>186</v>
      </c>
      <c r="D555" s="4">
        <f t="shared" si="8"/>
        <v>2578.7879567168288</v>
      </c>
    </row>
    <row r="556" spans="1:4" x14ac:dyDescent="0.25">
      <c r="A556" s="1">
        <v>555</v>
      </c>
      <c r="B556" s="66">
        <v>42178</v>
      </c>
      <c r="C556" s="1">
        <v>179</v>
      </c>
      <c r="D556" s="4">
        <f t="shared" si="8"/>
        <v>3338.7327080980444</v>
      </c>
    </row>
    <row r="557" spans="1:4" x14ac:dyDescent="0.25">
      <c r="A557" s="1">
        <v>556</v>
      </c>
      <c r="B557" s="66">
        <v>42177</v>
      </c>
      <c r="C557" s="1">
        <v>280</v>
      </c>
      <c r="D557" s="4">
        <f t="shared" si="8"/>
        <v>1867.8155810262194</v>
      </c>
    </row>
    <row r="558" spans="1:4" x14ac:dyDescent="0.25">
      <c r="A558" s="1">
        <v>557</v>
      </c>
      <c r="B558" s="66">
        <v>42176</v>
      </c>
      <c r="C558" s="1">
        <v>369</v>
      </c>
      <c r="D558" s="4">
        <f t="shared" si="8"/>
        <v>17481.660884893619</v>
      </c>
    </row>
    <row r="559" spans="1:4" x14ac:dyDescent="0.25">
      <c r="A559" s="1">
        <v>558</v>
      </c>
      <c r="B559" s="66">
        <v>42175</v>
      </c>
      <c r="C559" s="1">
        <v>327</v>
      </c>
      <c r="D559" s="4">
        <f t="shared" si="8"/>
        <v>8139.3293931809148</v>
      </c>
    </row>
    <row r="560" spans="1:4" x14ac:dyDescent="0.25">
      <c r="A560" s="1">
        <v>559</v>
      </c>
      <c r="B560" s="66">
        <v>42174</v>
      </c>
      <c r="C560" s="1">
        <v>232</v>
      </c>
      <c r="D560" s="4">
        <f t="shared" si="8"/>
        <v>22.865304783126373</v>
      </c>
    </row>
    <row r="561" spans="1:4" x14ac:dyDescent="0.25">
      <c r="A561" s="1">
        <v>560</v>
      </c>
      <c r="B561" s="66">
        <v>42173</v>
      </c>
      <c r="C561" s="1">
        <v>215</v>
      </c>
      <c r="D561" s="4">
        <f t="shared" si="8"/>
        <v>474.44541528036427</v>
      </c>
    </row>
    <row r="562" spans="1:4" x14ac:dyDescent="0.25">
      <c r="A562" s="1">
        <v>561</v>
      </c>
      <c r="B562" s="66">
        <v>42172</v>
      </c>
      <c r="C562" s="1">
        <v>213</v>
      </c>
      <c r="D562" s="4">
        <f t="shared" si="8"/>
        <v>565.57248710356873</v>
      </c>
    </row>
    <row r="563" spans="1:4" x14ac:dyDescent="0.25">
      <c r="A563" s="1">
        <v>562</v>
      </c>
      <c r="B563" s="66">
        <v>42171</v>
      </c>
      <c r="C563" s="1">
        <v>232</v>
      </c>
      <c r="D563" s="4">
        <f t="shared" si="8"/>
        <v>22.865304783126373</v>
      </c>
    </row>
    <row r="564" spans="1:4" x14ac:dyDescent="0.25">
      <c r="A564" s="1">
        <v>563</v>
      </c>
      <c r="B564" s="66">
        <v>42170</v>
      </c>
      <c r="C564" s="1">
        <v>266</v>
      </c>
      <c r="D564" s="4">
        <f t="shared" si="8"/>
        <v>853.70508378865054</v>
      </c>
    </row>
    <row r="565" spans="1:4" x14ac:dyDescent="0.25">
      <c r="A565" s="1">
        <v>564</v>
      </c>
      <c r="B565" s="66">
        <v>42169</v>
      </c>
      <c r="C565" s="1">
        <v>418</v>
      </c>
      <c r="D565" s="4">
        <f t="shared" si="8"/>
        <v>32840.04762522511</v>
      </c>
    </row>
    <row r="566" spans="1:4" x14ac:dyDescent="0.25">
      <c r="A566" s="1">
        <v>565</v>
      </c>
      <c r="B566" s="66">
        <v>42168</v>
      </c>
      <c r="C566" s="1">
        <v>364</v>
      </c>
      <c r="D566" s="4">
        <f t="shared" si="8"/>
        <v>16184.478564451632</v>
      </c>
    </row>
    <row r="567" spans="1:4" x14ac:dyDescent="0.25">
      <c r="A567" s="1">
        <v>566</v>
      </c>
      <c r="B567" s="66">
        <v>42167</v>
      </c>
      <c r="C567" s="1">
        <v>228</v>
      </c>
      <c r="D567" s="4">
        <f t="shared" si="8"/>
        <v>77.119448429535296</v>
      </c>
    </row>
    <row r="568" spans="1:4" x14ac:dyDescent="0.25">
      <c r="A568" s="1">
        <v>567</v>
      </c>
      <c r="B568" s="66">
        <v>42166</v>
      </c>
      <c r="C568" s="1">
        <v>288</v>
      </c>
      <c r="D568" s="4">
        <f t="shared" si="8"/>
        <v>2623.3072937334014</v>
      </c>
    </row>
    <row r="569" spans="1:4" x14ac:dyDescent="0.25">
      <c r="A569" s="1">
        <v>568</v>
      </c>
      <c r="B569" s="66">
        <v>42165</v>
      </c>
      <c r="C569" s="1">
        <v>209</v>
      </c>
      <c r="D569" s="4">
        <f t="shared" si="8"/>
        <v>771.82663074997765</v>
      </c>
    </row>
    <row r="570" spans="1:4" x14ac:dyDescent="0.25">
      <c r="A570" s="1">
        <v>569</v>
      </c>
      <c r="B570" s="66">
        <v>42164</v>
      </c>
      <c r="C570" s="1">
        <v>223</v>
      </c>
      <c r="D570" s="4">
        <f t="shared" si="8"/>
        <v>189.93712798754643</v>
      </c>
    </row>
    <row r="571" spans="1:4" x14ac:dyDescent="0.25">
      <c r="A571" s="1">
        <v>570</v>
      </c>
      <c r="B571" s="66">
        <v>42163</v>
      </c>
      <c r="C571" s="1">
        <v>243</v>
      </c>
      <c r="D571" s="4">
        <f t="shared" si="8"/>
        <v>38.666409755501846</v>
      </c>
    </row>
    <row r="572" spans="1:4" x14ac:dyDescent="0.25">
      <c r="A572" s="1">
        <v>571</v>
      </c>
      <c r="B572" s="66">
        <v>42162</v>
      </c>
      <c r="C572" s="1">
        <v>527</v>
      </c>
      <c r="D572" s="4">
        <f t="shared" si="8"/>
        <v>84226.622210860471</v>
      </c>
    </row>
    <row r="573" spans="1:4" x14ac:dyDescent="0.25">
      <c r="A573" s="1">
        <v>572</v>
      </c>
      <c r="B573" s="66">
        <v>42161</v>
      </c>
      <c r="C573" s="1">
        <v>317</v>
      </c>
      <c r="D573" s="4">
        <f t="shared" si="8"/>
        <v>6434.9647522969371</v>
      </c>
    </row>
    <row r="574" spans="1:4" x14ac:dyDescent="0.25">
      <c r="A574" s="1">
        <v>573</v>
      </c>
      <c r="B574" s="66">
        <v>42160</v>
      </c>
      <c r="C574" s="1">
        <v>240</v>
      </c>
      <c r="D574" s="4">
        <f t="shared" si="8"/>
        <v>10.357017490308534</v>
      </c>
    </row>
    <row r="575" spans="1:4" x14ac:dyDescent="0.25">
      <c r="A575" s="1">
        <v>574</v>
      </c>
      <c r="B575" s="66">
        <v>42159</v>
      </c>
      <c r="C575" s="1">
        <v>328</v>
      </c>
      <c r="D575" s="4">
        <f t="shared" si="8"/>
        <v>8320.7658572693126</v>
      </c>
    </row>
    <row r="576" spans="1:4" x14ac:dyDescent="0.25">
      <c r="A576" s="1">
        <v>575</v>
      </c>
      <c r="B576" s="66">
        <v>42158</v>
      </c>
      <c r="C576" s="1">
        <v>207</v>
      </c>
      <c r="D576" s="4">
        <f t="shared" si="8"/>
        <v>886.95370257318211</v>
      </c>
    </row>
    <row r="577" spans="1:4" x14ac:dyDescent="0.25">
      <c r="A577" s="1">
        <v>576</v>
      </c>
      <c r="B577" s="66">
        <v>42157</v>
      </c>
      <c r="C577" s="1">
        <v>201</v>
      </c>
      <c r="D577" s="4">
        <f t="shared" si="8"/>
        <v>1280.3349180427956</v>
      </c>
    </row>
    <row r="578" spans="1:4" x14ac:dyDescent="0.25">
      <c r="A578" s="1">
        <v>577</v>
      </c>
      <c r="B578" s="66">
        <v>42156</v>
      </c>
      <c r="C578" s="1">
        <v>224</v>
      </c>
      <c r="D578" s="4">
        <f t="shared" si="8"/>
        <v>163.3735920759442</v>
      </c>
    </row>
    <row r="579" spans="1:4" x14ac:dyDescent="0.25">
      <c r="A579" s="1">
        <v>578</v>
      </c>
      <c r="B579" s="66">
        <v>42155</v>
      </c>
      <c r="C579" s="1">
        <v>322</v>
      </c>
      <c r="D579" s="4">
        <f t="shared" ref="D579:D642" si="9">(C579-$L$2)^2</f>
        <v>7262.147072738926</v>
      </c>
    </row>
    <row r="580" spans="1:4" x14ac:dyDescent="0.25">
      <c r="A580" s="1">
        <v>579</v>
      </c>
      <c r="B580" s="66">
        <v>42154</v>
      </c>
      <c r="C580" s="1">
        <v>284</v>
      </c>
      <c r="D580" s="4">
        <f t="shared" si="9"/>
        <v>2229.5614373798103</v>
      </c>
    </row>
    <row r="581" spans="1:4" x14ac:dyDescent="0.25">
      <c r="A581" s="1">
        <v>580</v>
      </c>
      <c r="B581" s="66">
        <v>42153</v>
      </c>
      <c r="C581" s="1">
        <v>193</v>
      </c>
      <c r="D581" s="4">
        <f t="shared" si="9"/>
        <v>1916.8432053356134</v>
      </c>
    </row>
    <row r="582" spans="1:4" x14ac:dyDescent="0.25">
      <c r="A582" s="1">
        <v>581</v>
      </c>
      <c r="B582" s="66">
        <v>42152</v>
      </c>
      <c r="C582" s="1">
        <v>210</v>
      </c>
      <c r="D582" s="4">
        <f t="shared" si="9"/>
        <v>717.26309483837542</v>
      </c>
    </row>
    <row r="583" spans="1:4" x14ac:dyDescent="0.25">
      <c r="A583" s="1">
        <v>582</v>
      </c>
      <c r="B583" s="66">
        <v>42151</v>
      </c>
      <c r="C583" s="1">
        <v>165</v>
      </c>
      <c r="D583" s="4">
        <f t="shared" si="9"/>
        <v>5152.6222108604761</v>
      </c>
    </row>
    <row r="584" spans="1:4" x14ac:dyDescent="0.25">
      <c r="A584" s="1">
        <v>583</v>
      </c>
      <c r="B584" s="66">
        <v>42150</v>
      </c>
      <c r="C584" s="1">
        <v>174</v>
      </c>
      <c r="D584" s="4">
        <f t="shared" si="9"/>
        <v>3941.5503876560556</v>
      </c>
    </row>
    <row r="585" spans="1:4" x14ac:dyDescent="0.25">
      <c r="A585" s="1">
        <v>584</v>
      </c>
      <c r="B585" s="66">
        <v>42149</v>
      </c>
      <c r="C585" s="1">
        <v>215</v>
      </c>
      <c r="D585" s="4">
        <f t="shared" si="9"/>
        <v>474.44541528036427</v>
      </c>
    </row>
    <row r="586" spans="1:4" x14ac:dyDescent="0.25">
      <c r="A586" s="1">
        <v>585</v>
      </c>
      <c r="B586" s="66">
        <v>42148</v>
      </c>
      <c r="C586" s="1">
        <v>338</v>
      </c>
      <c r="D586" s="4">
        <f t="shared" si="9"/>
        <v>10245.13049815329</v>
      </c>
    </row>
    <row r="587" spans="1:4" x14ac:dyDescent="0.25">
      <c r="A587" s="1">
        <v>586</v>
      </c>
      <c r="B587" s="66">
        <v>42147</v>
      </c>
      <c r="C587" s="1">
        <v>315</v>
      </c>
      <c r="D587" s="4">
        <f t="shared" si="9"/>
        <v>6118.0918241201416</v>
      </c>
    </row>
    <row r="588" spans="1:4" x14ac:dyDescent="0.25">
      <c r="A588" s="1">
        <v>587</v>
      </c>
      <c r="B588" s="66">
        <v>42146</v>
      </c>
      <c r="C588" s="1">
        <v>181</v>
      </c>
      <c r="D588" s="4">
        <f t="shared" si="9"/>
        <v>3111.60563627484</v>
      </c>
    </row>
    <row r="589" spans="1:4" x14ac:dyDescent="0.25">
      <c r="A589" s="1">
        <v>588</v>
      </c>
      <c r="B589" s="66">
        <v>42145</v>
      </c>
      <c r="C589" s="1">
        <v>158</v>
      </c>
      <c r="D589" s="4">
        <f t="shared" si="9"/>
        <v>6206.5669622416917</v>
      </c>
    </row>
    <row r="590" spans="1:4" x14ac:dyDescent="0.25">
      <c r="A590" s="1">
        <v>589</v>
      </c>
      <c r="B590" s="66">
        <v>42144</v>
      </c>
      <c r="C590" s="1">
        <v>152</v>
      </c>
      <c r="D590" s="4">
        <f t="shared" si="9"/>
        <v>7187.9481777113051</v>
      </c>
    </row>
    <row r="591" spans="1:4" x14ac:dyDescent="0.25">
      <c r="A591" s="1">
        <v>590</v>
      </c>
      <c r="B591" s="66">
        <v>42143</v>
      </c>
      <c r="C591" s="1">
        <v>176</v>
      </c>
      <c r="D591" s="4">
        <f t="shared" si="9"/>
        <v>3694.4233158328511</v>
      </c>
    </row>
    <row r="592" spans="1:4" x14ac:dyDescent="0.25">
      <c r="A592" s="1">
        <v>591</v>
      </c>
      <c r="B592" s="66">
        <v>42142</v>
      </c>
      <c r="C592" s="1">
        <v>194</v>
      </c>
      <c r="D592" s="4">
        <f t="shared" si="9"/>
        <v>1830.2796694240112</v>
      </c>
    </row>
    <row r="593" spans="1:4" x14ac:dyDescent="0.25">
      <c r="A593" s="1">
        <v>592</v>
      </c>
      <c r="B593" s="66">
        <v>42141</v>
      </c>
      <c r="C593" s="1">
        <v>314</v>
      </c>
      <c r="D593" s="4">
        <f t="shared" si="9"/>
        <v>5962.6553600317438</v>
      </c>
    </row>
    <row r="594" spans="1:4" x14ac:dyDescent="0.25">
      <c r="A594" s="1">
        <v>593</v>
      </c>
      <c r="B594" s="66">
        <v>42140</v>
      </c>
      <c r="C594" s="1">
        <v>321</v>
      </c>
      <c r="D594" s="4">
        <f t="shared" si="9"/>
        <v>7092.7106086505282</v>
      </c>
    </row>
    <row r="595" spans="1:4" x14ac:dyDescent="0.25">
      <c r="A595" s="1">
        <v>594</v>
      </c>
      <c r="B595" s="66">
        <v>42139</v>
      </c>
      <c r="C595" s="1">
        <v>202</v>
      </c>
      <c r="D595" s="4">
        <f t="shared" si="9"/>
        <v>1209.7713821311934</v>
      </c>
    </row>
    <row r="596" spans="1:4" x14ac:dyDescent="0.25">
      <c r="A596" s="1">
        <v>595</v>
      </c>
      <c r="B596" s="66">
        <v>42138</v>
      </c>
      <c r="C596" s="1">
        <v>197</v>
      </c>
      <c r="D596" s="4">
        <f t="shared" si="9"/>
        <v>1582.5890616892045</v>
      </c>
    </row>
    <row r="597" spans="1:4" x14ac:dyDescent="0.25">
      <c r="A597" s="1">
        <v>596</v>
      </c>
      <c r="B597" s="66">
        <v>42137</v>
      </c>
      <c r="C597" s="1">
        <v>250</v>
      </c>
      <c r="D597" s="4">
        <f t="shared" si="9"/>
        <v>174.72165837428622</v>
      </c>
    </row>
    <row r="598" spans="1:4" x14ac:dyDescent="0.25">
      <c r="A598" s="1">
        <v>597</v>
      </c>
      <c r="B598" s="66">
        <v>42136</v>
      </c>
      <c r="C598" s="1">
        <v>231</v>
      </c>
      <c r="D598" s="4">
        <f t="shared" si="9"/>
        <v>33.428840694728606</v>
      </c>
    </row>
    <row r="599" spans="1:4" x14ac:dyDescent="0.25">
      <c r="A599" s="1">
        <v>598</v>
      </c>
      <c r="B599" s="66">
        <v>42135</v>
      </c>
      <c r="C599" s="1">
        <v>283</v>
      </c>
      <c r="D599" s="4">
        <f t="shared" si="9"/>
        <v>2136.1249732914125</v>
      </c>
    </row>
    <row r="600" spans="1:4" x14ac:dyDescent="0.25">
      <c r="A600" s="1">
        <v>599</v>
      </c>
      <c r="B600" s="66">
        <v>42134</v>
      </c>
      <c r="C600" s="1">
        <v>403</v>
      </c>
      <c r="D600" s="4">
        <f t="shared" si="9"/>
        <v>27628.500663899144</v>
      </c>
    </row>
    <row r="601" spans="1:4" x14ac:dyDescent="0.25">
      <c r="A601" s="1">
        <v>600</v>
      </c>
      <c r="B601" s="66">
        <v>42133</v>
      </c>
      <c r="C601" s="1">
        <v>316</v>
      </c>
      <c r="D601" s="4">
        <f t="shared" si="9"/>
        <v>6275.5282882085394</v>
      </c>
    </row>
    <row r="602" spans="1:4" x14ac:dyDescent="0.25">
      <c r="A602" s="1">
        <v>601</v>
      </c>
      <c r="B602" s="66">
        <v>42132</v>
      </c>
      <c r="C602" s="1">
        <v>285</v>
      </c>
      <c r="D602" s="4">
        <f t="shared" si="9"/>
        <v>2324.9979014682081</v>
      </c>
    </row>
    <row r="603" spans="1:4" x14ac:dyDescent="0.25">
      <c r="A603" s="1">
        <v>602</v>
      </c>
      <c r="B603" s="66">
        <v>42131</v>
      </c>
      <c r="C603" s="1">
        <v>371</v>
      </c>
      <c r="D603" s="4">
        <f t="shared" si="9"/>
        <v>18014.533813070415</v>
      </c>
    </row>
    <row r="604" spans="1:4" x14ac:dyDescent="0.25">
      <c r="A604" s="1">
        <v>603</v>
      </c>
      <c r="B604" s="66">
        <v>42130</v>
      </c>
      <c r="C604" s="1">
        <v>168</v>
      </c>
      <c r="D604" s="4">
        <f t="shared" si="9"/>
        <v>4730.9316031256694</v>
      </c>
    </row>
    <row r="605" spans="1:4" x14ac:dyDescent="0.25">
      <c r="A605" s="1">
        <v>604</v>
      </c>
      <c r="B605" s="66">
        <v>42129</v>
      </c>
      <c r="C605" s="1">
        <v>183</v>
      </c>
      <c r="D605" s="4">
        <f t="shared" si="9"/>
        <v>2892.4785644516355</v>
      </c>
    </row>
    <row r="606" spans="1:4" x14ac:dyDescent="0.25">
      <c r="A606" s="1">
        <v>605</v>
      </c>
      <c r="B606" s="66">
        <v>42128</v>
      </c>
      <c r="C606" s="1">
        <v>276</v>
      </c>
      <c r="D606" s="4">
        <f t="shared" si="9"/>
        <v>1538.0697246726284</v>
      </c>
    </row>
    <row r="607" spans="1:4" x14ac:dyDescent="0.25">
      <c r="A607" s="1">
        <v>606</v>
      </c>
      <c r="B607" s="66">
        <v>42127</v>
      </c>
      <c r="C607" s="1">
        <v>384</v>
      </c>
      <c r="D607" s="4">
        <f t="shared" si="9"/>
        <v>21673.207846219586</v>
      </c>
    </row>
    <row r="608" spans="1:4" x14ac:dyDescent="0.25">
      <c r="A608" s="1">
        <v>607</v>
      </c>
      <c r="B608" s="66">
        <v>42126</v>
      </c>
      <c r="C608" s="1">
        <v>300</v>
      </c>
      <c r="D608" s="4">
        <f t="shared" si="9"/>
        <v>3996.5448627941746</v>
      </c>
    </row>
    <row r="609" spans="1:4" x14ac:dyDescent="0.25">
      <c r="A609" s="1">
        <v>608</v>
      </c>
      <c r="B609" s="66">
        <v>42125</v>
      </c>
      <c r="C609" s="1">
        <v>330</v>
      </c>
      <c r="D609" s="4">
        <f t="shared" si="9"/>
        <v>8689.6387854461082</v>
      </c>
    </row>
    <row r="610" spans="1:4" x14ac:dyDescent="0.25">
      <c r="A610" s="1">
        <v>609</v>
      </c>
      <c r="B610" s="66">
        <v>42124</v>
      </c>
      <c r="C610" s="1">
        <v>219</v>
      </c>
      <c r="D610" s="4">
        <f t="shared" si="9"/>
        <v>316.19127163395535</v>
      </c>
    </row>
    <row r="611" spans="1:4" x14ac:dyDescent="0.25">
      <c r="A611" s="1">
        <v>610</v>
      </c>
      <c r="B611" s="66">
        <v>42123</v>
      </c>
      <c r="C611" s="1">
        <v>176</v>
      </c>
      <c r="D611" s="4">
        <f t="shared" si="9"/>
        <v>3694.4233158328511</v>
      </c>
    </row>
    <row r="612" spans="1:4" x14ac:dyDescent="0.25">
      <c r="A612" s="1">
        <v>611</v>
      </c>
      <c r="B612" s="66">
        <v>42122</v>
      </c>
      <c r="C612" s="1">
        <v>191</v>
      </c>
      <c r="D612" s="4">
        <f t="shared" si="9"/>
        <v>2095.9702771588177</v>
      </c>
    </row>
    <row r="613" spans="1:4" x14ac:dyDescent="0.25">
      <c r="A613" s="1">
        <v>612</v>
      </c>
      <c r="B613" s="66">
        <v>42121</v>
      </c>
      <c r="C613" s="1">
        <v>389</v>
      </c>
      <c r="D613" s="4">
        <f t="shared" si="9"/>
        <v>23170.390166661575</v>
      </c>
    </row>
    <row r="614" spans="1:4" x14ac:dyDescent="0.25">
      <c r="A614" s="1">
        <v>613</v>
      </c>
      <c r="B614" s="66">
        <v>42120</v>
      </c>
      <c r="C614" s="1">
        <v>344</v>
      </c>
      <c r="D614" s="4">
        <f t="shared" si="9"/>
        <v>11495.749282683677</v>
      </c>
    </row>
    <row r="615" spans="1:4" x14ac:dyDescent="0.25">
      <c r="A615" s="1">
        <v>614</v>
      </c>
      <c r="B615" s="66">
        <v>42119</v>
      </c>
      <c r="C615" s="1">
        <v>317</v>
      </c>
      <c r="D615" s="4">
        <f t="shared" si="9"/>
        <v>6434.9647522969371</v>
      </c>
    </row>
    <row r="616" spans="1:4" x14ac:dyDescent="0.25">
      <c r="A616" s="1">
        <v>615</v>
      </c>
      <c r="B616" s="66">
        <v>42118</v>
      </c>
      <c r="C616" s="1">
        <v>254</v>
      </c>
      <c r="D616" s="4">
        <f t="shared" si="9"/>
        <v>296.4675147278773</v>
      </c>
    </row>
    <row r="617" spans="1:4" x14ac:dyDescent="0.25">
      <c r="A617" s="1">
        <v>616</v>
      </c>
      <c r="B617" s="66">
        <v>42117</v>
      </c>
      <c r="C617" s="1">
        <v>215</v>
      </c>
      <c r="D617" s="4">
        <f t="shared" si="9"/>
        <v>474.44541528036427</v>
      </c>
    </row>
    <row r="618" spans="1:4" x14ac:dyDescent="0.25">
      <c r="A618" s="1">
        <v>617</v>
      </c>
      <c r="B618" s="66">
        <v>42116</v>
      </c>
      <c r="C618" s="1">
        <v>218</v>
      </c>
      <c r="D618" s="4">
        <f t="shared" si="9"/>
        <v>352.75480754555758</v>
      </c>
    </row>
    <row r="619" spans="1:4" x14ac:dyDescent="0.25">
      <c r="A619" s="1">
        <v>618</v>
      </c>
      <c r="B619" s="66">
        <v>42115</v>
      </c>
      <c r="C619" s="1">
        <v>239</v>
      </c>
      <c r="D619" s="4">
        <f t="shared" si="9"/>
        <v>4.9205534019107642</v>
      </c>
    </row>
    <row r="620" spans="1:4" x14ac:dyDescent="0.25">
      <c r="A620" s="1">
        <v>619</v>
      </c>
      <c r="B620" s="66">
        <v>42110</v>
      </c>
      <c r="C620" s="1">
        <v>227</v>
      </c>
      <c r="D620" s="4">
        <f t="shared" si="9"/>
        <v>95.682984341137526</v>
      </c>
    </row>
    <row r="621" spans="1:4" x14ac:dyDescent="0.25">
      <c r="A621" s="1">
        <v>620</v>
      </c>
      <c r="B621" s="66">
        <v>42109</v>
      </c>
      <c r="C621" s="1">
        <v>223</v>
      </c>
      <c r="D621" s="4">
        <f t="shared" si="9"/>
        <v>189.93712798754643</v>
      </c>
    </row>
    <row r="622" spans="1:4" x14ac:dyDescent="0.25">
      <c r="A622" s="1">
        <v>621</v>
      </c>
      <c r="B622" s="66">
        <v>42108</v>
      </c>
      <c r="C622" s="1">
        <v>191</v>
      </c>
      <c r="D622" s="4">
        <f t="shared" si="9"/>
        <v>2095.9702771588177</v>
      </c>
    </row>
    <row r="623" spans="1:4" x14ac:dyDescent="0.25">
      <c r="A623" s="1">
        <v>622</v>
      </c>
      <c r="B623" s="66">
        <v>42107</v>
      </c>
      <c r="C623" s="1">
        <v>268</v>
      </c>
      <c r="D623" s="4">
        <f t="shared" si="9"/>
        <v>974.57801196544608</v>
      </c>
    </row>
    <row r="624" spans="1:4" x14ac:dyDescent="0.25">
      <c r="A624" s="1">
        <v>623</v>
      </c>
      <c r="B624" s="66">
        <v>42106</v>
      </c>
      <c r="C624" s="1">
        <v>355</v>
      </c>
      <c r="D624" s="4">
        <f t="shared" si="9"/>
        <v>13975.550387656052</v>
      </c>
    </row>
    <row r="625" spans="1:4" x14ac:dyDescent="0.25">
      <c r="A625" s="1">
        <v>624</v>
      </c>
      <c r="B625" s="66">
        <v>42105</v>
      </c>
      <c r="C625" s="1">
        <v>401</v>
      </c>
      <c r="D625" s="4">
        <f t="shared" si="9"/>
        <v>26967.627735722348</v>
      </c>
    </row>
    <row r="626" spans="1:4" x14ac:dyDescent="0.25">
      <c r="A626" s="1">
        <v>625</v>
      </c>
      <c r="B626" s="66">
        <v>42104</v>
      </c>
      <c r="C626" s="1">
        <v>300</v>
      </c>
      <c r="D626" s="4">
        <f t="shared" si="9"/>
        <v>3996.5448627941746</v>
      </c>
    </row>
    <row r="627" spans="1:4" x14ac:dyDescent="0.25">
      <c r="A627" s="1">
        <v>626</v>
      </c>
      <c r="B627" s="66">
        <v>42103</v>
      </c>
      <c r="C627" s="1">
        <v>223</v>
      </c>
      <c r="D627" s="4">
        <f t="shared" si="9"/>
        <v>189.93712798754643</v>
      </c>
    </row>
    <row r="628" spans="1:4" x14ac:dyDescent="0.25">
      <c r="A628" s="1">
        <v>627</v>
      </c>
      <c r="B628" s="66">
        <v>42102</v>
      </c>
      <c r="C628" s="1">
        <v>186</v>
      </c>
      <c r="D628" s="4">
        <f t="shared" si="9"/>
        <v>2578.7879567168288</v>
      </c>
    </row>
    <row r="629" spans="1:4" x14ac:dyDescent="0.25">
      <c r="A629" s="1">
        <v>628</v>
      </c>
      <c r="B629" s="66">
        <v>42101</v>
      </c>
      <c r="C629" s="1">
        <v>301</v>
      </c>
      <c r="D629" s="4">
        <f t="shared" si="9"/>
        <v>4123.9813268825728</v>
      </c>
    </row>
    <row r="630" spans="1:4" x14ac:dyDescent="0.25">
      <c r="A630" s="1">
        <v>629</v>
      </c>
      <c r="B630" s="66">
        <v>42100</v>
      </c>
      <c r="C630" s="1">
        <v>312</v>
      </c>
      <c r="D630" s="4">
        <f t="shared" si="9"/>
        <v>5657.7824318549483</v>
      </c>
    </row>
    <row r="631" spans="1:4" x14ac:dyDescent="0.25">
      <c r="A631" s="1">
        <v>630</v>
      </c>
      <c r="B631" s="66">
        <v>42099</v>
      </c>
      <c r="C631" s="1">
        <v>233</v>
      </c>
      <c r="D631" s="4">
        <f t="shared" si="9"/>
        <v>14.301768871524144</v>
      </c>
    </row>
    <row r="632" spans="1:4" x14ac:dyDescent="0.25">
      <c r="A632" s="1">
        <v>631</v>
      </c>
      <c r="B632" s="66">
        <v>42098</v>
      </c>
      <c r="C632" s="1">
        <v>312</v>
      </c>
      <c r="D632" s="4">
        <f t="shared" si="9"/>
        <v>5657.7824318549483</v>
      </c>
    </row>
    <row r="633" spans="1:4" x14ac:dyDescent="0.25">
      <c r="A633" s="1">
        <v>632</v>
      </c>
      <c r="B633" s="66">
        <v>42097</v>
      </c>
      <c r="C633" s="1">
        <v>261</v>
      </c>
      <c r="D633" s="4">
        <f t="shared" si="9"/>
        <v>586.52276334666169</v>
      </c>
    </row>
    <row r="634" spans="1:4" x14ac:dyDescent="0.25">
      <c r="A634" s="1">
        <v>633</v>
      </c>
      <c r="B634" s="66">
        <v>42096</v>
      </c>
      <c r="C634" s="1">
        <v>194</v>
      </c>
      <c r="D634" s="4">
        <f t="shared" si="9"/>
        <v>1830.2796694240112</v>
      </c>
    </row>
    <row r="635" spans="1:4" x14ac:dyDescent="0.25">
      <c r="A635" s="1">
        <v>634</v>
      </c>
      <c r="B635" s="66">
        <v>42095</v>
      </c>
      <c r="C635" s="1">
        <v>170</v>
      </c>
      <c r="D635" s="4">
        <f t="shared" si="9"/>
        <v>4459.804531302465</v>
      </c>
    </row>
    <row r="636" spans="1:4" x14ac:dyDescent="0.25">
      <c r="A636" s="1">
        <v>635</v>
      </c>
      <c r="B636" s="66">
        <v>42094</v>
      </c>
      <c r="C636" s="1">
        <v>174</v>
      </c>
      <c r="D636" s="4">
        <f t="shared" si="9"/>
        <v>3941.5503876560556</v>
      </c>
    </row>
    <row r="637" spans="1:4" x14ac:dyDescent="0.25">
      <c r="A637" s="1">
        <v>636</v>
      </c>
      <c r="B637" s="66">
        <v>42093</v>
      </c>
      <c r="C637" s="1">
        <v>223</v>
      </c>
      <c r="D637" s="4">
        <f t="shared" si="9"/>
        <v>189.93712798754643</v>
      </c>
    </row>
    <row r="638" spans="1:4" x14ac:dyDescent="0.25">
      <c r="A638" s="1">
        <v>637</v>
      </c>
      <c r="B638" s="66">
        <v>42092</v>
      </c>
      <c r="C638" s="1">
        <v>276</v>
      </c>
      <c r="D638" s="4">
        <f t="shared" si="9"/>
        <v>1538.0697246726284</v>
      </c>
    </row>
    <row r="639" spans="1:4" x14ac:dyDescent="0.25">
      <c r="A639" s="1">
        <v>638</v>
      </c>
      <c r="B639" s="66">
        <v>42091</v>
      </c>
      <c r="C639" s="1">
        <v>289</v>
      </c>
      <c r="D639" s="4">
        <f t="shared" si="9"/>
        <v>2726.7437578217991</v>
      </c>
    </row>
    <row r="640" spans="1:4" x14ac:dyDescent="0.25">
      <c r="A640" s="1">
        <v>639</v>
      </c>
      <c r="B640" s="66">
        <v>42090</v>
      </c>
      <c r="C640" s="1">
        <v>242</v>
      </c>
      <c r="D640" s="4">
        <f t="shared" si="9"/>
        <v>27.229945667104072</v>
      </c>
    </row>
    <row r="641" spans="1:4" x14ac:dyDescent="0.25">
      <c r="A641" s="1">
        <v>640</v>
      </c>
      <c r="B641" s="66">
        <v>42089</v>
      </c>
      <c r="C641" s="1">
        <v>235</v>
      </c>
      <c r="D641" s="4">
        <f t="shared" si="9"/>
        <v>3.1746970483196844</v>
      </c>
    </row>
    <row r="642" spans="1:4" x14ac:dyDescent="0.25">
      <c r="A642" s="1">
        <v>641</v>
      </c>
      <c r="B642" s="66">
        <v>42088</v>
      </c>
      <c r="C642" s="1">
        <v>244</v>
      </c>
      <c r="D642" s="4">
        <f t="shared" si="9"/>
        <v>52.102873843899616</v>
      </c>
    </row>
    <row r="643" spans="1:4" x14ac:dyDescent="0.25">
      <c r="A643" s="1">
        <v>642</v>
      </c>
      <c r="B643" s="66">
        <v>42087</v>
      </c>
      <c r="C643" s="1">
        <v>226</v>
      </c>
      <c r="D643" s="4">
        <f t="shared" ref="D643:D706" si="10">(C643-$L$2)^2</f>
        <v>116.24652025273976</v>
      </c>
    </row>
    <row r="644" spans="1:4" x14ac:dyDescent="0.25">
      <c r="A644" s="1">
        <v>643</v>
      </c>
      <c r="B644" s="66">
        <v>42086</v>
      </c>
      <c r="C644" s="1">
        <v>255</v>
      </c>
      <c r="D644" s="4">
        <f t="shared" si="10"/>
        <v>331.90397881627507</v>
      </c>
    </row>
    <row r="645" spans="1:4" x14ac:dyDescent="0.25">
      <c r="A645" s="1">
        <v>644</v>
      </c>
      <c r="B645" s="66">
        <v>42085</v>
      </c>
      <c r="C645" s="1">
        <v>287</v>
      </c>
      <c r="D645" s="4">
        <f t="shared" si="10"/>
        <v>2521.8708296450036</v>
      </c>
    </row>
    <row r="646" spans="1:4" x14ac:dyDescent="0.25">
      <c r="A646" s="1">
        <v>645</v>
      </c>
      <c r="B646" s="66">
        <v>42084</v>
      </c>
      <c r="C646" s="1">
        <v>314</v>
      </c>
      <c r="D646" s="4">
        <f t="shared" si="10"/>
        <v>5962.6553600317438</v>
      </c>
    </row>
    <row r="647" spans="1:4" x14ac:dyDescent="0.25">
      <c r="A647" s="1">
        <v>646</v>
      </c>
      <c r="B647" s="66">
        <v>42083</v>
      </c>
      <c r="C647" s="1">
        <v>239</v>
      </c>
      <c r="D647" s="4">
        <f t="shared" si="10"/>
        <v>4.9205534019107642</v>
      </c>
    </row>
    <row r="648" spans="1:4" x14ac:dyDescent="0.25">
      <c r="A648" s="1">
        <v>647</v>
      </c>
      <c r="B648" s="66">
        <v>42082</v>
      </c>
      <c r="C648" s="1">
        <v>251</v>
      </c>
      <c r="D648" s="4">
        <f t="shared" si="10"/>
        <v>202.15812246268399</v>
      </c>
    </row>
    <row r="649" spans="1:4" x14ac:dyDescent="0.25">
      <c r="A649" s="1">
        <v>648</v>
      </c>
      <c r="B649" s="66">
        <v>42081</v>
      </c>
      <c r="C649" s="1">
        <v>214</v>
      </c>
      <c r="D649" s="4">
        <f t="shared" si="10"/>
        <v>519.0089511919665</v>
      </c>
    </row>
    <row r="650" spans="1:4" x14ac:dyDescent="0.25">
      <c r="A650" s="1">
        <v>649</v>
      </c>
      <c r="B650" s="66">
        <v>42080</v>
      </c>
      <c r="C650" s="1">
        <v>220</v>
      </c>
      <c r="D650" s="4">
        <f t="shared" si="10"/>
        <v>281.62773572235312</v>
      </c>
    </row>
    <row r="651" spans="1:4" x14ac:dyDescent="0.25">
      <c r="A651" s="1">
        <v>650</v>
      </c>
      <c r="B651" s="66">
        <v>42079</v>
      </c>
      <c r="C651" s="1">
        <v>356</v>
      </c>
      <c r="D651" s="4">
        <f t="shared" si="10"/>
        <v>14212.98685174445</v>
      </c>
    </row>
    <row r="652" spans="1:4" x14ac:dyDescent="0.25">
      <c r="A652" s="1">
        <v>651</v>
      </c>
      <c r="B652" s="66">
        <v>42078</v>
      </c>
      <c r="C652" s="1">
        <v>377</v>
      </c>
      <c r="D652" s="4">
        <f t="shared" si="10"/>
        <v>19661.152597600802</v>
      </c>
    </row>
    <row r="653" spans="1:4" x14ac:dyDescent="0.25">
      <c r="A653" s="1">
        <v>652</v>
      </c>
      <c r="B653" s="66">
        <v>42077</v>
      </c>
      <c r="C653" s="1">
        <v>290</v>
      </c>
      <c r="D653" s="4">
        <f t="shared" si="10"/>
        <v>2832.1802219101969</v>
      </c>
    </row>
    <row r="654" spans="1:4" x14ac:dyDescent="0.25">
      <c r="A654" s="1">
        <v>653</v>
      </c>
      <c r="B654" s="66">
        <v>42076</v>
      </c>
      <c r="C654" s="1">
        <v>247</v>
      </c>
      <c r="D654" s="4">
        <f t="shared" si="10"/>
        <v>104.41226610909293</v>
      </c>
    </row>
    <row r="655" spans="1:4" x14ac:dyDescent="0.25">
      <c r="A655" s="1">
        <v>654</v>
      </c>
      <c r="B655" s="66">
        <v>42075</v>
      </c>
      <c r="C655" s="1">
        <v>269</v>
      </c>
      <c r="D655" s="4">
        <f t="shared" si="10"/>
        <v>1038.014476053844</v>
      </c>
    </row>
    <row r="656" spans="1:4" x14ac:dyDescent="0.25">
      <c r="A656" s="1">
        <v>655</v>
      </c>
      <c r="B656" s="66">
        <v>42074</v>
      </c>
      <c r="C656" s="1">
        <v>219</v>
      </c>
      <c r="D656" s="4">
        <f t="shared" si="10"/>
        <v>316.19127163395535</v>
      </c>
    </row>
    <row r="657" spans="1:4" x14ac:dyDescent="0.25">
      <c r="A657" s="1">
        <v>656</v>
      </c>
      <c r="B657" s="66">
        <v>42073</v>
      </c>
      <c r="C657" s="1">
        <v>255</v>
      </c>
      <c r="D657" s="4">
        <f t="shared" si="10"/>
        <v>331.90397881627507</v>
      </c>
    </row>
    <row r="658" spans="1:4" x14ac:dyDescent="0.25">
      <c r="A658" s="1">
        <v>657</v>
      </c>
      <c r="B658" s="66">
        <v>42072</v>
      </c>
      <c r="C658" s="1">
        <v>377</v>
      </c>
      <c r="D658" s="4">
        <f t="shared" si="10"/>
        <v>19661.152597600802</v>
      </c>
    </row>
    <row r="659" spans="1:4" x14ac:dyDescent="0.25">
      <c r="A659" s="1">
        <v>658</v>
      </c>
      <c r="B659" s="66">
        <v>42071</v>
      </c>
      <c r="C659" s="1">
        <v>326</v>
      </c>
      <c r="D659" s="4">
        <f t="shared" si="10"/>
        <v>7959.8929290925171</v>
      </c>
    </row>
    <row r="660" spans="1:4" x14ac:dyDescent="0.25">
      <c r="A660" s="1">
        <v>659</v>
      </c>
      <c r="B660" s="66">
        <v>42070</v>
      </c>
      <c r="C660" s="1">
        <v>350</v>
      </c>
      <c r="D660" s="4">
        <f t="shared" si="10"/>
        <v>12818.368067214064</v>
      </c>
    </row>
    <row r="661" spans="1:4" x14ac:dyDescent="0.25">
      <c r="A661" s="1">
        <v>660</v>
      </c>
      <c r="B661" s="66">
        <v>42069</v>
      </c>
      <c r="C661" s="1">
        <v>229</v>
      </c>
      <c r="D661" s="4">
        <f t="shared" si="10"/>
        <v>60.555912517933066</v>
      </c>
    </row>
    <row r="662" spans="1:4" x14ac:dyDescent="0.25">
      <c r="A662" s="1">
        <v>661</v>
      </c>
      <c r="B662" s="66">
        <v>42068</v>
      </c>
      <c r="C662" s="1">
        <v>225</v>
      </c>
      <c r="D662" s="4">
        <f t="shared" si="10"/>
        <v>138.81005616434197</v>
      </c>
    </row>
    <row r="663" spans="1:4" x14ac:dyDescent="0.25">
      <c r="A663" s="1">
        <v>662</v>
      </c>
      <c r="B663" s="66">
        <v>42067</v>
      </c>
      <c r="C663" s="1">
        <v>194</v>
      </c>
      <c r="D663" s="4">
        <f t="shared" si="10"/>
        <v>1830.2796694240112</v>
      </c>
    </row>
    <row r="664" spans="1:4" x14ac:dyDescent="0.25">
      <c r="A664" s="1">
        <v>663</v>
      </c>
      <c r="B664" s="66">
        <v>42066</v>
      </c>
      <c r="C664" s="1">
        <v>181</v>
      </c>
      <c r="D664" s="4">
        <f t="shared" si="10"/>
        <v>3111.60563627484</v>
      </c>
    </row>
    <row r="665" spans="1:4" x14ac:dyDescent="0.25">
      <c r="A665" s="1">
        <v>664</v>
      </c>
      <c r="B665" s="66">
        <v>42065</v>
      </c>
      <c r="C665" s="1">
        <v>226</v>
      </c>
      <c r="D665" s="4">
        <f t="shared" si="10"/>
        <v>116.24652025273976</v>
      </c>
    </row>
    <row r="666" spans="1:4" x14ac:dyDescent="0.25">
      <c r="A666" s="1">
        <v>665</v>
      </c>
      <c r="B666" s="66">
        <v>42064</v>
      </c>
      <c r="C666" s="1">
        <v>285</v>
      </c>
      <c r="D666" s="4">
        <f t="shared" si="10"/>
        <v>2324.9979014682081</v>
      </c>
    </row>
    <row r="667" spans="1:4" x14ac:dyDescent="0.25">
      <c r="A667" s="1">
        <v>666</v>
      </c>
      <c r="B667" s="66">
        <v>42063</v>
      </c>
      <c r="C667" s="1">
        <v>355</v>
      </c>
      <c r="D667" s="4">
        <f t="shared" si="10"/>
        <v>13975.550387656052</v>
      </c>
    </row>
    <row r="668" spans="1:4" x14ac:dyDescent="0.25">
      <c r="A668" s="1">
        <v>667</v>
      </c>
      <c r="B668" s="66">
        <v>42062</v>
      </c>
      <c r="C668" s="1">
        <v>448</v>
      </c>
      <c r="D668" s="4">
        <f t="shared" si="10"/>
        <v>44613.141547877043</v>
      </c>
    </row>
    <row r="669" spans="1:4" x14ac:dyDescent="0.25">
      <c r="A669" s="1">
        <v>668</v>
      </c>
      <c r="B669" s="66">
        <v>42061</v>
      </c>
      <c r="C669" s="1">
        <v>226</v>
      </c>
      <c r="D669" s="4">
        <f t="shared" si="10"/>
        <v>116.24652025273976</v>
      </c>
    </row>
    <row r="670" spans="1:4" x14ac:dyDescent="0.25">
      <c r="A670" s="1">
        <v>669</v>
      </c>
      <c r="B670" s="66">
        <v>42060</v>
      </c>
      <c r="C670" s="1">
        <v>213</v>
      </c>
      <c r="D670" s="4">
        <f t="shared" si="10"/>
        <v>565.57248710356873</v>
      </c>
    </row>
    <row r="671" spans="1:4" x14ac:dyDescent="0.25">
      <c r="A671" s="1">
        <v>670</v>
      </c>
      <c r="B671" s="66">
        <v>42059</v>
      </c>
      <c r="C671" s="1">
        <v>189</v>
      </c>
      <c r="D671" s="4">
        <f t="shared" si="10"/>
        <v>2283.0973489820221</v>
      </c>
    </row>
    <row r="672" spans="1:4" x14ac:dyDescent="0.25">
      <c r="A672" s="1">
        <v>671</v>
      </c>
      <c r="B672" s="66">
        <v>42058</v>
      </c>
      <c r="C672" s="1">
        <v>265</v>
      </c>
      <c r="D672" s="4">
        <f t="shared" si="10"/>
        <v>796.26861970025277</v>
      </c>
    </row>
    <row r="673" spans="1:4" x14ac:dyDescent="0.25">
      <c r="A673" s="1">
        <v>672</v>
      </c>
      <c r="B673" s="66">
        <v>42057</v>
      </c>
      <c r="C673" s="1">
        <v>301</v>
      </c>
      <c r="D673" s="4">
        <f t="shared" si="10"/>
        <v>4123.9813268825728</v>
      </c>
    </row>
    <row r="674" spans="1:4" x14ac:dyDescent="0.25">
      <c r="A674" s="1">
        <v>673</v>
      </c>
      <c r="B674" s="66">
        <v>42056</v>
      </c>
      <c r="C674" s="1">
        <v>272</v>
      </c>
      <c r="D674" s="4">
        <f t="shared" si="10"/>
        <v>1240.3238683190373</v>
      </c>
    </row>
    <row r="675" spans="1:4" x14ac:dyDescent="0.25">
      <c r="A675" s="1">
        <v>674</v>
      </c>
      <c r="B675" s="66">
        <v>42055</v>
      </c>
      <c r="C675" s="1">
        <v>214</v>
      </c>
      <c r="D675" s="4">
        <f t="shared" si="10"/>
        <v>519.0089511919665</v>
      </c>
    </row>
    <row r="676" spans="1:4" x14ac:dyDescent="0.25">
      <c r="A676" s="1">
        <v>675</v>
      </c>
      <c r="B676" s="66">
        <v>42054</v>
      </c>
      <c r="C676" s="1">
        <v>157</v>
      </c>
      <c r="D676" s="4">
        <f t="shared" si="10"/>
        <v>6365.130498153294</v>
      </c>
    </row>
    <row r="677" spans="1:4" x14ac:dyDescent="0.25">
      <c r="A677" s="1">
        <v>676</v>
      </c>
      <c r="B677" s="66">
        <v>42053</v>
      </c>
      <c r="C677" s="1">
        <v>242</v>
      </c>
      <c r="D677" s="4">
        <f t="shared" si="10"/>
        <v>27.229945667104072</v>
      </c>
    </row>
    <row r="678" spans="1:4" x14ac:dyDescent="0.25">
      <c r="A678" s="1">
        <v>677</v>
      </c>
      <c r="B678" s="66">
        <v>42052</v>
      </c>
      <c r="C678" s="1">
        <v>195</v>
      </c>
      <c r="D678" s="4">
        <f t="shared" si="10"/>
        <v>1745.716133512409</v>
      </c>
    </row>
    <row r="679" spans="1:4" x14ac:dyDescent="0.25">
      <c r="A679" s="1">
        <v>678</v>
      </c>
      <c r="B679" s="66">
        <v>42051</v>
      </c>
      <c r="C679" s="1">
        <v>204</v>
      </c>
      <c r="D679" s="4">
        <f t="shared" si="10"/>
        <v>1074.6443103079889</v>
      </c>
    </row>
    <row r="680" spans="1:4" x14ac:dyDescent="0.25">
      <c r="A680" s="1">
        <v>679</v>
      </c>
      <c r="B680" s="66">
        <v>42050</v>
      </c>
      <c r="C680" s="1">
        <v>298</v>
      </c>
      <c r="D680" s="4">
        <f t="shared" si="10"/>
        <v>3747.6719346173791</v>
      </c>
    </row>
    <row r="681" spans="1:4" x14ac:dyDescent="0.25">
      <c r="A681" s="1">
        <v>680</v>
      </c>
      <c r="B681" s="66">
        <v>42049</v>
      </c>
      <c r="C681" s="1">
        <v>280</v>
      </c>
      <c r="D681" s="4">
        <f t="shared" si="10"/>
        <v>1867.8155810262194</v>
      </c>
    </row>
    <row r="682" spans="1:4" x14ac:dyDescent="0.25">
      <c r="A682" s="1">
        <v>681</v>
      </c>
      <c r="B682" s="66">
        <v>42048</v>
      </c>
      <c r="C682" s="1">
        <v>213</v>
      </c>
      <c r="D682" s="4">
        <f t="shared" si="10"/>
        <v>565.57248710356873</v>
      </c>
    </row>
    <row r="683" spans="1:4" x14ac:dyDescent="0.25">
      <c r="A683" s="1">
        <v>682</v>
      </c>
      <c r="B683" s="66">
        <v>42047</v>
      </c>
      <c r="C683" s="1">
        <v>194</v>
      </c>
      <c r="D683" s="4">
        <f t="shared" si="10"/>
        <v>1830.2796694240112</v>
      </c>
    </row>
    <row r="684" spans="1:4" x14ac:dyDescent="0.25">
      <c r="A684" s="1">
        <v>683</v>
      </c>
      <c r="B684" s="66">
        <v>42046</v>
      </c>
      <c r="C684" s="1">
        <v>220</v>
      </c>
      <c r="D684" s="4">
        <f t="shared" si="10"/>
        <v>281.62773572235312</v>
      </c>
    </row>
    <row r="685" spans="1:4" x14ac:dyDescent="0.25">
      <c r="A685" s="1">
        <v>684</v>
      </c>
      <c r="B685" s="66">
        <v>42045</v>
      </c>
      <c r="C685" s="1">
        <v>165</v>
      </c>
      <c r="D685" s="4">
        <f t="shared" si="10"/>
        <v>5152.6222108604761</v>
      </c>
    </row>
    <row r="686" spans="1:4" x14ac:dyDescent="0.25">
      <c r="A686" s="1">
        <v>685</v>
      </c>
      <c r="B686" s="66">
        <v>42044</v>
      </c>
      <c r="C686" s="1">
        <v>168</v>
      </c>
      <c r="D686" s="4">
        <f t="shared" si="10"/>
        <v>4730.9316031256694</v>
      </c>
    </row>
    <row r="687" spans="1:4" x14ac:dyDescent="0.25">
      <c r="A687" s="1">
        <v>686</v>
      </c>
      <c r="B687" s="66">
        <v>42043</v>
      </c>
      <c r="C687" s="1">
        <v>223</v>
      </c>
      <c r="D687" s="4">
        <f t="shared" si="10"/>
        <v>189.93712798754643</v>
      </c>
    </row>
    <row r="688" spans="1:4" x14ac:dyDescent="0.25">
      <c r="A688" s="1">
        <v>687</v>
      </c>
      <c r="B688" s="66">
        <v>42042</v>
      </c>
      <c r="C688" s="1">
        <v>276</v>
      </c>
      <c r="D688" s="4">
        <f t="shared" si="10"/>
        <v>1538.0697246726284</v>
      </c>
    </row>
    <row r="689" spans="1:4" x14ac:dyDescent="0.25">
      <c r="A689" s="1">
        <v>688</v>
      </c>
      <c r="B689" s="66">
        <v>42041</v>
      </c>
      <c r="C689" s="1">
        <v>196</v>
      </c>
      <c r="D689" s="4">
        <f t="shared" si="10"/>
        <v>1663.1525976008068</v>
      </c>
    </row>
    <row r="690" spans="1:4" x14ac:dyDescent="0.25">
      <c r="A690" s="1">
        <v>689</v>
      </c>
      <c r="B690" s="66">
        <v>42040</v>
      </c>
      <c r="C690" s="1">
        <v>165</v>
      </c>
      <c r="D690" s="4">
        <f t="shared" si="10"/>
        <v>5152.6222108604761</v>
      </c>
    </row>
    <row r="691" spans="1:4" x14ac:dyDescent="0.25">
      <c r="A691" s="1">
        <v>690</v>
      </c>
      <c r="B691" s="66">
        <v>42039</v>
      </c>
      <c r="C691" s="1">
        <v>168</v>
      </c>
      <c r="D691" s="4">
        <f t="shared" si="10"/>
        <v>4730.9316031256694</v>
      </c>
    </row>
    <row r="692" spans="1:4" x14ac:dyDescent="0.25">
      <c r="A692" s="1">
        <v>691</v>
      </c>
      <c r="B692" s="66">
        <v>42038</v>
      </c>
      <c r="C692" s="1">
        <v>153</v>
      </c>
      <c r="D692" s="4">
        <f t="shared" si="10"/>
        <v>7019.3846417997029</v>
      </c>
    </row>
    <row r="693" spans="1:4" x14ac:dyDescent="0.25">
      <c r="A693" s="1">
        <v>692</v>
      </c>
      <c r="B693" s="66">
        <v>42037</v>
      </c>
      <c r="C693" s="1">
        <v>194</v>
      </c>
      <c r="D693" s="4">
        <f t="shared" si="10"/>
        <v>1830.2796694240112</v>
      </c>
    </row>
    <row r="694" spans="1:4" x14ac:dyDescent="0.25">
      <c r="A694" s="1">
        <v>693</v>
      </c>
      <c r="B694" s="66">
        <v>42036</v>
      </c>
      <c r="C694" s="1">
        <v>268</v>
      </c>
      <c r="D694" s="4">
        <f t="shared" si="10"/>
        <v>974.57801196544608</v>
      </c>
    </row>
    <row r="695" spans="1:4" x14ac:dyDescent="0.25">
      <c r="A695" s="1">
        <v>694</v>
      </c>
      <c r="B695" s="66">
        <v>42035</v>
      </c>
      <c r="C695" s="1">
        <v>243</v>
      </c>
      <c r="D695" s="4">
        <f t="shared" si="10"/>
        <v>38.666409755501846</v>
      </c>
    </row>
    <row r="696" spans="1:4" x14ac:dyDescent="0.25">
      <c r="A696" s="1">
        <v>695</v>
      </c>
      <c r="B696" s="66">
        <v>42034</v>
      </c>
      <c r="C696" s="1">
        <v>165</v>
      </c>
      <c r="D696" s="4">
        <f t="shared" si="10"/>
        <v>5152.6222108604761</v>
      </c>
    </row>
    <row r="697" spans="1:4" x14ac:dyDescent="0.25">
      <c r="A697" s="1">
        <v>696</v>
      </c>
      <c r="B697" s="66">
        <v>42033</v>
      </c>
      <c r="C697" s="1">
        <v>187</v>
      </c>
      <c r="D697" s="4">
        <f t="shared" si="10"/>
        <v>2478.2244208052266</v>
      </c>
    </row>
    <row r="698" spans="1:4" x14ac:dyDescent="0.25">
      <c r="A698" s="1">
        <v>697</v>
      </c>
      <c r="B698" s="66">
        <v>42032</v>
      </c>
      <c r="C698" s="1">
        <v>163</v>
      </c>
      <c r="D698" s="4">
        <f t="shared" si="10"/>
        <v>5443.7492826836806</v>
      </c>
    </row>
    <row r="699" spans="1:4" x14ac:dyDescent="0.25">
      <c r="A699" s="1">
        <v>698</v>
      </c>
      <c r="B699" s="66">
        <v>42031</v>
      </c>
      <c r="C699" s="1">
        <v>151</v>
      </c>
      <c r="D699" s="4">
        <f t="shared" si="10"/>
        <v>7358.5117136229073</v>
      </c>
    </row>
    <row r="700" spans="1:4" x14ac:dyDescent="0.25">
      <c r="A700" s="1">
        <v>699</v>
      </c>
      <c r="B700" s="66">
        <v>42030</v>
      </c>
      <c r="C700" s="1">
        <v>231</v>
      </c>
      <c r="D700" s="4">
        <f t="shared" si="10"/>
        <v>33.428840694728606</v>
      </c>
    </row>
    <row r="701" spans="1:4" x14ac:dyDescent="0.25">
      <c r="A701" s="1">
        <v>700</v>
      </c>
      <c r="B701" s="66">
        <v>42029</v>
      </c>
      <c r="C701" s="1">
        <v>254</v>
      </c>
      <c r="D701" s="4">
        <f t="shared" si="10"/>
        <v>296.4675147278773</v>
      </c>
    </row>
    <row r="702" spans="1:4" x14ac:dyDescent="0.25">
      <c r="A702" s="1">
        <v>701</v>
      </c>
      <c r="B702" s="66">
        <v>42028</v>
      </c>
      <c r="C702" s="1">
        <v>259</v>
      </c>
      <c r="D702" s="4">
        <f t="shared" si="10"/>
        <v>493.64983516986615</v>
      </c>
    </row>
    <row r="703" spans="1:4" x14ac:dyDescent="0.25">
      <c r="A703" s="1">
        <v>702</v>
      </c>
      <c r="B703" s="66">
        <v>42027</v>
      </c>
      <c r="C703" s="1">
        <v>209</v>
      </c>
      <c r="D703" s="4">
        <f t="shared" si="10"/>
        <v>771.82663074997765</v>
      </c>
    </row>
    <row r="704" spans="1:4" x14ac:dyDescent="0.25">
      <c r="A704" s="1">
        <v>703</v>
      </c>
      <c r="B704" s="66">
        <v>42026</v>
      </c>
      <c r="C704" s="1">
        <v>191</v>
      </c>
      <c r="D704" s="4">
        <f t="shared" si="10"/>
        <v>2095.9702771588177</v>
      </c>
    </row>
    <row r="705" spans="1:4" x14ac:dyDescent="0.25">
      <c r="A705" s="1">
        <v>704</v>
      </c>
      <c r="B705" s="66">
        <v>42025</v>
      </c>
      <c r="C705" s="1">
        <v>195</v>
      </c>
      <c r="D705" s="4">
        <f t="shared" si="10"/>
        <v>1745.716133512409</v>
      </c>
    </row>
    <row r="706" spans="1:4" x14ac:dyDescent="0.25">
      <c r="A706" s="1">
        <v>705</v>
      </c>
      <c r="B706" s="66">
        <v>42024</v>
      </c>
      <c r="C706" s="1">
        <v>174</v>
      </c>
      <c r="D706" s="4">
        <f t="shared" si="10"/>
        <v>3941.5503876560556</v>
      </c>
    </row>
    <row r="707" spans="1:4" x14ac:dyDescent="0.25">
      <c r="A707" s="1">
        <v>706</v>
      </c>
      <c r="B707" s="66">
        <v>42023</v>
      </c>
      <c r="C707" s="1">
        <v>199</v>
      </c>
      <c r="D707" s="4">
        <f t="shared" ref="D707:D725" si="11">(C707-$L$2)^2</f>
        <v>1427.4619898660001</v>
      </c>
    </row>
    <row r="708" spans="1:4" x14ac:dyDescent="0.25">
      <c r="A708" s="1">
        <v>707</v>
      </c>
      <c r="B708" s="66">
        <v>42022</v>
      </c>
      <c r="C708" s="1">
        <v>300</v>
      </c>
      <c r="D708" s="4">
        <f t="shared" si="11"/>
        <v>3996.5448627941746</v>
      </c>
    </row>
    <row r="709" spans="1:4" x14ac:dyDescent="0.25">
      <c r="A709" s="1">
        <v>708</v>
      </c>
      <c r="B709" s="66">
        <v>42021</v>
      </c>
      <c r="C709" s="1">
        <v>307</v>
      </c>
      <c r="D709" s="4">
        <f t="shared" si="11"/>
        <v>4930.6001114129594</v>
      </c>
    </row>
    <row r="710" spans="1:4" x14ac:dyDescent="0.25">
      <c r="A710" s="1">
        <v>709</v>
      </c>
      <c r="B710" s="66">
        <v>42020</v>
      </c>
      <c r="C710" s="1">
        <v>202</v>
      </c>
      <c r="D710" s="4">
        <f t="shared" si="11"/>
        <v>1209.7713821311934</v>
      </c>
    </row>
    <row r="711" spans="1:4" x14ac:dyDescent="0.25">
      <c r="A711" s="1">
        <v>710</v>
      </c>
      <c r="B711" s="66">
        <v>42019</v>
      </c>
      <c r="C711" s="1">
        <v>208</v>
      </c>
      <c r="D711" s="4">
        <f t="shared" si="11"/>
        <v>828.39016666157988</v>
      </c>
    </row>
    <row r="712" spans="1:4" x14ac:dyDescent="0.25">
      <c r="A712" s="1">
        <v>711</v>
      </c>
      <c r="B712" s="66">
        <v>42018</v>
      </c>
      <c r="C712" s="1">
        <v>209</v>
      </c>
      <c r="D712" s="4">
        <f t="shared" si="11"/>
        <v>771.82663074997765</v>
      </c>
    </row>
    <row r="713" spans="1:4" x14ac:dyDescent="0.25">
      <c r="A713" s="1">
        <v>712</v>
      </c>
      <c r="B713" s="66">
        <v>42017</v>
      </c>
      <c r="C713" s="1">
        <v>162</v>
      </c>
      <c r="D713" s="4">
        <f t="shared" si="11"/>
        <v>5592.3128185952828</v>
      </c>
    </row>
    <row r="714" spans="1:4" x14ac:dyDescent="0.25">
      <c r="A714" s="1">
        <v>713</v>
      </c>
      <c r="B714" s="66">
        <v>42016</v>
      </c>
      <c r="C714" s="1">
        <v>192</v>
      </c>
      <c r="D714" s="4">
        <f t="shared" si="11"/>
        <v>2005.4067412472157</v>
      </c>
    </row>
    <row r="715" spans="1:4" x14ac:dyDescent="0.25">
      <c r="A715" s="1">
        <v>714</v>
      </c>
      <c r="B715" s="66">
        <v>42015</v>
      </c>
      <c r="C715" s="1">
        <v>261</v>
      </c>
      <c r="D715" s="4">
        <f t="shared" si="11"/>
        <v>586.52276334666169</v>
      </c>
    </row>
    <row r="716" spans="1:4" x14ac:dyDescent="0.25">
      <c r="A716" s="1">
        <v>715</v>
      </c>
      <c r="B716" s="66">
        <v>42014</v>
      </c>
      <c r="C716" s="1">
        <v>232</v>
      </c>
      <c r="D716" s="4">
        <f t="shared" si="11"/>
        <v>22.865304783126373</v>
      </c>
    </row>
    <row r="717" spans="1:4" x14ac:dyDescent="0.25">
      <c r="A717" s="1">
        <v>716</v>
      </c>
      <c r="B717" s="66">
        <v>42013</v>
      </c>
      <c r="C717" s="1">
        <v>149</v>
      </c>
      <c r="D717" s="4">
        <f t="shared" si="11"/>
        <v>7705.6387854461118</v>
      </c>
    </row>
    <row r="718" spans="1:4" x14ac:dyDescent="0.25">
      <c r="A718" s="1">
        <v>717</v>
      </c>
      <c r="B718" s="66">
        <v>42012</v>
      </c>
      <c r="C718" s="1">
        <v>116</v>
      </c>
      <c r="D718" s="4">
        <f t="shared" si="11"/>
        <v>14588.235470528985</v>
      </c>
    </row>
    <row r="719" spans="1:4" x14ac:dyDescent="0.25">
      <c r="A719" s="1">
        <v>718</v>
      </c>
      <c r="B719" s="66">
        <v>42011</v>
      </c>
      <c r="C719" s="1">
        <v>134</v>
      </c>
      <c r="D719" s="4">
        <f t="shared" si="11"/>
        <v>10564.091824120145</v>
      </c>
    </row>
    <row r="720" spans="1:4" x14ac:dyDescent="0.25">
      <c r="A720" s="1">
        <v>719</v>
      </c>
      <c r="B720" s="66">
        <v>42010</v>
      </c>
      <c r="C720" s="1">
        <v>159</v>
      </c>
      <c r="D720" s="4">
        <f t="shared" si="11"/>
        <v>6050.0034263300895</v>
      </c>
    </row>
    <row r="721" spans="1:4" x14ac:dyDescent="0.25">
      <c r="A721" s="1"/>
      <c r="B721" s="66">
        <v>42009</v>
      </c>
      <c r="C721" s="1">
        <v>123</v>
      </c>
      <c r="D721" s="4">
        <f t="shared" si="11"/>
        <v>12946.29071914777</v>
      </c>
    </row>
    <row r="722" spans="1:4" x14ac:dyDescent="0.25">
      <c r="A722" s="1">
        <v>721</v>
      </c>
      <c r="B722" s="66">
        <v>42008</v>
      </c>
      <c r="C722" s="1">
        <v>175</v>
      </c>
      <c r="D722" s="4">
        <f t="shared" si="11"/>
        <v>3816.9868517444534</v>
      </c>
    </row>
    <row r="723" spans="1:4" x14ac:dyDescent="0.25">
      <c r="A723" s="1">
        <v>722</v>
      </c>
      <c r="B723" s="66">
        <v>42007</v>
      </c>
      <c r="C723" s="1">
        <v>201</v>
      </c>
      <c r="D723" s="4">
        <f t="shared" si="11"/>
        <v>1280.3349180427956</v>
      </c>
    </row>
    <row r="724" spans="1:4" x14ac:dyDescent="0.25">
      <c r="A724" s="1">
        <v>723</v>
      </c>
      <c r="B724" s="66">
        <v>42006</v>
      </c>
      <c r="C724" s="1">
        <v>171</v>
      </c>
      <c r="D724" s="4">
        <f t="shared" si="11"/>
        <v>4327.2409953908627</v>
      </c>
    </row>
    <row r="725" spans="1:4" x14ac:dyDescent="0.25">
      <c r="A725" s="1">
        <v>724</v>
      </c>
      <c r="B725" s="66">
        <v>42005</v>
      </c>
      <c r="C725" s="1">
        <v>379</v>
      </c>
      <c r="D725" s="4">
        <f t="shared" si="11"/>
        <v>20226.025525777597</v>
      </c>
    </row>
  </sheetData>
  <pageMargins left="0.7" right="0.7" top="0.75" bottom="0.75" header="0.3" footer="0.3"/>
  <drawing r:id="rId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6"/>
  <sheetViews>
    <sheetView tabSelected="1" workbookViewId="0">
      <selection activeCell="O11" sqref="O11"/>
    </sheetView>
  </sheetViews>
  <sheetFormatPr defaultRowHeight="15" x14ac:dyDescent="0.25"/>
  <cols>
    <col min="1" max="1" width="10.42578125" bestFit="1" customWidth="1"/>
    <col min="2" max="2" width="29.42578125" customWidth="1"/>
    <col min="3" max="3" width="12.28515625" customWidth="1"/>
    <col min="5" max="5" width="10.42578125" customWidth="1"/>
    <col min="6" max="6" width="8.42578125" customWidth="1"/>
  </cols>
  <sheetData>
    <row r="1" spans="1:6" x14ac:dyDescent="0.25">
      <c r="A1" s="65" t="s">
        <v>367</v>
      </c>
      <c r="B1" s="2" t="s">
        <v>370</v>
      </c>
      <c r="E1" s="68"/>
      <c r="F1" s="68"/>
    </row>
    <row r="2" spans="1:6" x14ac:dyDescent="0.25">
      <c r="A2" s="66">
        <v>42735</v>
      </c>
      <c r="B2" s="1">
        <v>151</v>
      </c>
      <c r="C2" s="60"/>
    </row>
    <row r="3" spans="1:6" x14ac:dyDescent="0.25">
      <c r="A3" s="66">
        <v>42734</v>
      </c>
      <c r="B3" s="1">
        <v>150</v>
      </c>
      <c r="C3" s="60"/>
    </row>
    <row r="4" spans="1:6" x14ac:dyDescent="0.25">
      <c r="A4" s="66">
        <v>42733</v>
      </c>
      <c r="B4" s="1">
        <v>124</v>
      </c>
      <c r="C4" s="60"/>
    </row>
    <row r="5" spans="1:6" x14ac:dyDescent="0.25">
      <c r="A5" s="66">
        <v>42732</v>
      </c>
      <c r="B5" s="1">
        <v>119</v>
      </c>
      <c r="C5" s="60"/>
    </row>
    <row r="6" spans="1:6" x14ac:dyDescent="0.25">
      <c r="A6" s="66">
        <v>42731</v>
      </c>
      <c r="B6" s="1">
        <v>165</v>
      </c>
      <c r="C6" s="60"/>
    </row>
    <row r="7" spans="1:6" x14ac:dyDescent="0.25">
      <c r="A7" s="66">
        <v>42730</v>
      </c>
      <c r="B7" s="1">
        <v>205</v>
      </c>
      <c r="C7" s="60"/>
    </row>
    <row r="8" spans="1:6" x14ac:dyDescent="0.25">
      <c r="A8" s="66">
        <v>42729</v>
      </c>
      <c r="B8" s="1">
        <v>163</v>
      </c>
      <c r="C8" s="60"/>
    </row>
    <row r="9" spans="1:6" x14ac:dyDescent="0.25">
      <c r="A9" s="66">
        <v>42728</v>
      </c>
      <c r="B9" s="1">
        <v>177</v>
      </c>
      <c r="C9" s="60"/>
    </row>
    <row r="10" spans="1:6" x14ac:dyDescent="0.25">
      <c r="A10" s="66">
        <v>42727</v>
      </c>
      <c r="B10" s="1">
        <v>194</v>
      </c>
      <c r="C10" s="60"/>
    </row>
    <row r="11" spans="1:6" x14ac:dyDescent="0.25">
      <c r="A11" s="66">
        <v>42726</v>
      </c>
      <c r="B11" s="1">
        <v>140</v>
      </c>
      <c r="C11" s="60"/>
    </row>
    <row r="12" spans="1:6" x14ac:dyDescent="0.25">
      <c r="A12" s="66">
        <v>42725</v>
      </c>
      <c r="B12" s="1">
        <v>136</v>
      </c>
      <c r="C12" s="60"/>
    </row>
    <row r="13" spans="1:6" x14ac:dyDescent="0.25">
      <c r="A13" s="66">
        <v>42724</v>
      </c>
      <c r="B13" s="1">
        <v>136</v>
      </c>
      <c r="C13" s="60"/>
    </row>
    <row r="14" spans="1:6" x14ac:dyDescent="0.25">
      <c r="A14" s="66">
        <v>42723</v>
      </c>
      <c r="B14" s="1">
        <v>158</v>
      </c>
      <c r="C14" s="60"/>
    </row>
    <row r="15" spans="1:6" x14ac:dyDescent="0.25">
      <c r="A15" s="66">
        <v>42722</v>
      </c>
      <c r="B15" s="1">
        <v>202</v>
      </c>
      <c r="C15" s="60"/>
    </row>
    <row r="16" spans="1:6" x14ac:dyDescent="0.25">
      <c r="A16" s="66">
        <v>42721</v>
      </c>
      <c r="B16" s="1">
        <v>196</v>
      </c>
      <c r="C16" s="60"/>
    </row>
    <row r="17" spans="1:3" x14ac:dyDescent="0.25">
      <c r="A17" s="66">
        <v>42720</v>
      </c>
      <c r="B17" s="1">
        <v>160</v>
      </c>
      <c r="C17" s="60"/>
    </row>
    <row r="18" spans="1:3" x14ac:dyDescent="0.25">
      <c r="A18" s="66">
        <v>42719</v>
      </c>
      <c r="B18" s="1">
        <v>133</v>
      </c>
      <c r="C18" s="60"/>
    </row>
    <row r="19" spans="1:3" x14ac:dyDescent="0.25">
      <c r="A19" s="66">
        <v>42718</v>
      </c>
      <c r="B19" s="1">
        <v>134</v>
      </c>
      <c r="C19" s="60"/>
    </row>
    <row r="20" spans="1:3" x14ac:dyDescent="0.25">
      <c r="A20" s="66">
        <v>42717</v>
      </c>
      <c r="B20" s="1">
        <v>148</v>
      </c>
      <c r="C20" s="60"/>
    </row>
    <row r="21" spans="1:3" x14ac:dyDescent="0.25">
      <c r="A21" s="66">
        <v>42716</v>
      </c>
      <c r="B21" s="1">
        <v>243</v>
      </c>
      <c r="C21" s="60"/>
    </row>
    <row r="22" spans="1:3" x14ac:dyDescent="0.25">
      <c r="A22" s="66">
        <v>42715</v>
      </c>
      <c r="B22" s="1">
        <v>280</v>
      </c>
      <c r="C22" s="60"/>
    </row>
    <row r="23" spans="1:3" x14ac:dyDescent="0.25">
      <c r="A23" s="66">
        <v>42714</v>
      </c>
      <c r="B23" s="1">
        <v>276</v>
      </c>
      <c r="C23" s="60"/>
    </row>
    <row r="24" spans="1:3" x14ac:dyDescent="0.25">
      <c r="A24" s="66">
        <v>42713</v>
      </c>
      <c r="B24" s="1">
        <v>213</v>
      </c>
      <c r="C24" s="60"/>
    </row>
    <row r="25" spans="1:3" x14ac:dyDescent="0.25">
      <c r="A25" s="66">
        <v>42712</v>
      </c>
      <c r="B25" s="1">
        <v>121</v>
      </c>
      <c r="C25" s="60"/>
    </row>
    <row r="26" spans="1:3" x14ac:dyDescent="0.25">
      <c r="A26" s="66">
        <v>42711</v>
      </c>
      <c r="B26" s="1">
        <v>126</v>
      </c>
      <c r="C26" s="60"/>
    </row>
    <row r="27" spans="1:3" x14ac:dyDescent="0.25">
      <c r="A27" s="66">
        <v>42710</v>
      </c>
      <c r="B27" s="1">
        <v>156</v>
      </c>
      <c r="C27" s="60"/>
    </row>
    <row r="28" spans="1:3" x14ac:dyDescent="0.25">
      <c r="A28" s="66">
        <v>42709</v>
      </c>
      <c r="B28" s="1">
        <v>174</v>
      </c>
      <c r="C28" s="60"/>
    </row>
    <row r="29" spans="1:3" x14ac:dyDescent="0.25">
      <c r="A29" s="66">
        <v>42708</v>
      </c>
      <c r="B29" s="1">
        <v>226</v>
      </c>
      <c r="C29" s="60"/>
    </row>
    <row r="30" spans="1:3" x14ac:dyDescent="0.25">
      <c r="A30" s="66">
        <v>42707</v>
      </c>
      <c r="B30" s="1">
        <v>346</v>
      </c>
      <c r="C30" s="60"/>
    </row>
    <row r="31" spans="1:3" x14ac:dyDescent="0.25">
      <c r="A31" s="66">
        <v>42706</v>
      </c>
      <c r="B31" s="1">
        <v>139</v>
      </c>
      <c r="C31" s="60"/>
    </row>
    <row r="32" spans="1:3" x14ac:dyDescent="0.25">
      <c r="A32" s="66">
        <v>42705</v>
      </c>
      <c r="B32" s="1">
        <v>166</v>
      </c>
      <c r="C32" s="60"/>
    </row>
    <row r="33" spans="1:3" x14ac:dyDescent="0.25">
      <c r="A33" s="66">
        <v>42704</v>
      </c>
      <c r="B33" s="1">
        <v>203</v>
      </c>
      <c r="C33" s="60"/>
    </row>
    <row r="34" spans="1:3" x14ac:dyDescent="0.25">
      <c r="A34" s="66">
        <v>42703</v>
      </c>
      <c r="B34" s="1">
        <v>122</v>
      </c>
      <c r="C34" s="60"/>
    </row>
    <row r="35" spans="1:3" x14ac:dyDescent="0.25">
      <c r="A35" s="66">
        <v>42702</v>
      </c>
      <c r="B35" s="1">
        <v>143</v>
      </c>
      <c r="C35" s="60"/>
    </row>
    <row r="36" spans="1:3" x14ac:dyDescent="0.25">
      <c r="A36" s="66">
        <v>42701</v>
      </c>
      <c r="B36" s="1">
        <v>328</v>
      </c>
      <c r="C36" s="60"/>
    </row>
    <row r="37" spans="1:3" x14ac:dyDescent="0.25">
      <c r="A37" s="66">
        <v>42700</v>
      </c>
      <c r="B37" s="1">
        <v>262</v>
      </c>
      <c r="C37" s="60"/>
    </row>
    <row r="38" spans="1:3" x14ac:dyDescent="0.25">
      <c r="A38" s="66">
        <v>42699</v>
      </c>
      <c r="B38" s="1">
        <v>204</v>
      </c>
      <c r="C38" s="60"/>
    </row>
    <row r="39" spans="1:3" x14ac:dyDescent="0.25">
      <c r="A39" s="66">
        <v>42698</v>
      </c>
      <c r="B39" s="1">
        <v>154</v>
      </c>
      <c r="C39" s="60"/>
    </row>
    <row r="40" spans="1:3" x14ac:dyDescent="0.25">
      <c r="A40" s="66">
        <v>42697</v>
      </c>
      <c r="B40" s="1">
        <v>162</v>
      </c>
      <c r="C40" s="60"/>
    </row>
    <row r="41" spans="1:3" x14ac:dyDescent="0.25">
      <c r="A41" s="66">
        <v>42696</v>
      </c>
      <c r="B41" s="1">
        <v>176</v>
      </c>
      <c r="C41" s="60"/>
    </row>
    <row r="42" spans="1:3" x14ac:dyDescent="0.25">
      <c r="A42" s="66">
        <v>42695</v>
      </c>
      <c r="B42" s="1">
        <v>235</v>
      </c>
      <c r="C42" s="60"/>
    </row>
    <row r="43" spans="1:3" x14ac:dyDescent="0.25">
      <c r="A43" s="66">
        <v>42694</v>
      </c>
      <c r="B43" s="1">
        <v>301</v>
      </c>
      <c r="C43" s="60"/>
    </row>
    <row r="44" spans="1:3" x14ac:dyDescent="0.25">
      <c r="A44" s="66">
        <v>42693</v>
      </c>
      <c r="B44" s="1">
        <v>258</v>
      </c>
      <c r="C44" s="60"/>
    </row>
    <row r="45" spans="1:3" x14ac:dyDescent="0.25">
      <c r="A45" s="66">
        <v>42692</v>
      </c>
      <c r="B45" s="1">
        <v>195</v>
      </c>
      <c r="C45" s="60"/>
    </row>
    <row r="46" spans="1:3" x14ac:dyDescent="0.25">
      <c r="A46" s="66">
        <v>42691</v>
      </c>
      <c r="B46" s="1">
        <v>133</v>
      </c>
      <c r="C46" s="60"/>
    </row>
    <row r="47" spans="1:3" x14ac:dyDescent="0.25">
      <c r="A47" s="66">
        <v>42690</v>
      </c>
      <c r="B47" s="1">
        <v>141</v>
      </c>
      <c r="C47" s="60"/>
    </row>
    <row r="48" spans="1:3" x14ac:dyDescent="0.25">
      <c r="A48" s="66">
        <v>42689</v>
      </c>
      <c r="B48" s="1">
        <v>128</v>
      </c>
      <c r="C48" s="60"/>
    </row>
    <row r="49" spans="1:3" x14ac:dyDescent="0.25">
      <c r="A49" s="66">
        <v>42688</v>
      </c>
      <c r="B49" s="1">
        <v>205</v>
      </c>
      <c r="C49" s="60"/>
    </row>
    <row r="50" spans="1:3" x14ac:dyDescent="0.25">
      <c r="A50" s="66">
        <v>42687</v>
      </c>
      <c r="B50" s="1">
        <v>234</v>
      </c>
      <c r="C50" s="60"/>
    </row>
    <row r="51" spans="1:3" x14ac:dyDescent="0.25">
      <c r="A51" s="66">
        <v>42686</v>
      </c>
      <c r="B51" s="1">
        <v>243</v>
      </c>
      <c r="C51" s="60"/>
    </row>
    <row r="52" spans="1:3" x14ac:dyDescent="0.25">
      <c r="A52" s="66">
        <v>42685</v>
      </c>
      <c r="B52" s="1">
        <v>244</v>
      </c>
      <c r="C52" s="60"/>
    </row>
    <row r="53" spans="1:3" x14ac:dyDescent="0.25">
      <c r="A53" s="66">
        <v>42684</v>
      </c>
      <c r="B53" s="1">
        <v>196</v>
      </c>
      <c r="C53" s="60"/>
    </row>
    <row r="54" spans="1:3" x14ac:dyDescent="0.25">
      <c r="A54" s="66">
        <v>42683</v>
      </c>
      <c r="B54" s="1">
        <v>135</v>
      </c>
      <c r="C54" s="60"/>
    </row>
    <row r="55" spans="1:3" x14ac:dyDescent="0.25">
      <c r="A55" s="66">
        <v>42682</v>
      </c>
      <c r="B55" s="1">
        <v>143</v>
      </c>
      <c r="C55" s="60"/>
    </row>
    <row r="56" spans="1:3" x14ac:dyDescent="0.25">
      <c r="A56" s="66">
        <v>42681</v>
      </c>
      <c r="B56" s="1">
        <v>188</v>
      </c>
      <c r="C56" s="60"/>
    </row>
    <row r="57" spans="1:3" x14ac:dyDescent="0.25">
      <c r="A57" s="66">
        <v>42680</v>
      </c>
      <c r="B57" s="1">
        <v>259</v>
      </c>
      <c r="C57" s="60"/>
    </row>
    <row r="58" spans="1:3" x14ac:dyDescent="0.25">
      <c r="A58" s="66">
        <v>42679</v>
      </c>
      <c r="B58" s="1">
        <v>252</v>
      </c>
      <c r="C58" s="60"/>
    </row>
    <row r="59" spans="1:3" x14ac:dyDescent="0.25">
      <c r="A59" s="66">
        <v>42678</v>
      </c>
      <c r="B59" s="1">
        <v>165</v>
      </c>
      <c r="C59" s="60"/>
    </row>
    <row r="60" spans="1:3" x14ac:dyDescent="0.25">
      <c r="A60" s="66">
        <v>42677</v>
      </c>
      <c r="B60" s="1">
        <v>117</v>
      </c>
      <c r="C60" s="60"/>
    </row>
    <row r="61" spans="1:3" x14ac:dyDescent="0.25">
      <c r="A61" s="66">
        <v>42676</v>
      </c>
      <c r="B61" s="1">
        <v>166</v>
      </c>
      <c r="C61" s="60"/>
    </row>
    <row r="62" spans="1:3" x14ac:dyDescent="0.25">
      <c r="A62" s="66">
        <v>42675</v>
      </c>
      <c r="B62" s="1">
        <v>200</v>
      </c>
      <c r="C62" s="60"/>
    </row>
    <row r="63" spans="1:3" x14ac:dyDescent="0.25">
      <c r="A63" s="66">
        <v>42674</v>
      </c>
      <c r="B63" s="1">
        <v>221</v>
      </c>
      <c r="C63" s="60"/>
    </row>
    <row r="64" spans="1:3" x14ac:dyDescent="0.25">
      <c r="A64" s="66">
        <v>42673</v>
      </c>
      <c r="B64" s="1">
        <v>304</v>
      </c>
      <c r="C64" s="60"/>
    </row>
    <row r="65" spans="1:3" x14ac:dyDescent="0.25">
      <c r="A65" s="66">
        <v>42672</v>
      </c>
      <c r="B65" s="1">
        <v>278</v>
      </c>
      <c r="C65" s="60"/>
    </row>
    <row r="66" spans="1:3" x14ac:dyDescent="0.25">
      <c r="A66" s="66">
        <v>42671</v>
      </c>
      <c r="B66" s="1">
        <v>194</v>
      </c>
      <c r="C66" s="60"/>
    </row>
    <row r="67" spans="1:3" x14ac:dyDescent="0.25">
      <c r="A67" s="66">
        <v>42670</v>
      </c>
      <c r="B67" s="1">
        <v>164</v>
      </c>
      <c r="C67" s="60"/>
    </row>
    <row r="68" spans="1:3" x14ac:dyDescent="0.25">
      <c r="A68" s="66">
        <v>42669</v>
      </c>
      <c r="B68" s="1">
        <v>151</v>
      </c>
      <c r="C68" s="60"/>
    </row>
    <row r="69" spans="1:3" x14ac:dyDescent="0.25">
      <c r="A69" s="66">
        <v>42668</v>
      </c>
      <c r="B69" s="1">
        <v>172</v>
      </c>
      <c r="C69" s="60"/>
    </row>
    <row r="70" spans="1:3" x14ac:dyDescent="0.25">
      <c r="A70" s="66">
        <v>42667</v>
      </c>
      <c r="B70" s="1">
        <v>206</v>
      </c>
      <c r="C70" s="60"/>
    </row>
    <row r="71" spans="1:3" x14ac:dyDescent="0.25">
      <c r="A71" s="66">
        <v>42666</v>
      </c>
      <c r="B71" s="1">
        <v>313</v>
      </c>
      <c r="C71" s="60"/>
    </row>
    <row r="72" spans="1:3" x14ac:dyDescent="0.25">
      <c r="A72" s="66">
        <v>42665</v>
      </c>
      <c r="B72" s="1">
        <v>262</v>
      </c>
      <c r="C72" s="60"/>
    </row>
    <row r="73" spans="1:3" x14ac:dyDescent="0.25">
      <c r="A73" s="66">
        <v>42664</v>
      </c>
      <c r="B73" s="1">
        <v>189</v>
      </c>
      <c r="C73" s="60"/>
    </row>
    <row r="74" spans="1:3" x14ac:dyDescent="0.25">
      <c r="A74" s="66">
        <v>42663</v>
      </c>
      <c r="B74" s="1">
        <v>201</v>
      </c>
      <c r="C74" s="60"/>
    </row>
    <row r="75" spans="1:3" x14ac:dyDescent="0.25">
      <c r="A75" s="66">
        <v>42662</v>
      </c>
      <c r="B75" s="1">
        <v>173</v>
      </c>
      <c r="C75" s="60"/>
    </row>
    <row r="76" spans="1:3" x14ac:dyDescent="0.25">
      <c r="A76" s="66">
        <v>42661</v>
      </c>
      <c r="B76" s="1">
        <v>206</v>
      </c>
      <c r="C76" s="60"/>
    </row>
    <row r="77" spans="1:3" x14ac:dyDescent="0.25">
      <c r="A77" s="66">
        <v>42660</v>
      </c>
      <c r="B77" s="1">
        <v>199</v>
      </c>
      <c r="C77" s="60"/>
    </row>
    <row r="78" spans="1:3" x14ac:dyDescent="0.25">
      <c r="A78" s="66">
        <v>42659</v>
      </c>
      <c r="B78" s="1">
        <v>316</v>
      </c>
      <c r="C78" s="60"/>
    </row>
    <row r="79" spans="1:3" x14ac:dyDescent="0.25">
      <c r="A79" s="66">
        <v>42658</v>
      </c>
      <c r="B79" s="1">
        <v>269</v>
      </c>
      <c r="C79" s="60"/>
    </row>
    <row r="80" spans="1:3" x14ac:dyDescent="0.25">
      <c r="A80" s="66">
        <v>42657</v>
      </c>
      <c r="B80" s="1">
        <v>198</v>
      </c>
      <c r="C80" s="60"/>
    </row>
    <row r="81" spans="1:3" x14ac:dyDescent="0.25">
      <c r="A81" s="66">
        <v>42656</v>
      </c>
      <c r="B81" s="1">
        <v>148</v>
      </c>
      <c r="C81" s="60"/>
    </row>
    <row r="82" spans="1:3" x14ac:dyDescent="0.25">
      <c r="A82" s="66">
        <v>42655</v>
      </c>
      <c r="B82" s="1">
        <v>153</v>
      </c>
      <c r="C82" s="60"/>
    </row>
    <row r="83" spans="1:3" x14ac:dyDescent="0.25">
      <c r="A83" s="66">
        <v>42654</v>
      </c>
      <c r="B83" s="1">
        <v>171</v>
      </c>
      <c r="C83" s="60"/>
    </row>
    <row r="84" spans="1:3" x14ac:dyDescent="0.25">
      <c r="A84" s="66">
        <v>42653</v>
      </c>
      <c r="B84" s="1">
        <v>217</v>
      </c>
      <c r="C84" s="60"/>
    </row>
    <row r="85" spans="1:3" x14ac:dyDescent="0.25">
      <c r="A85" s="66">
        <v>42652</v>
      </c>
      <c r="B85" s="1">
        <v>292</v>
      </c>
      <c r="C85" s="60"/>
    </row>
    <row r="86" spans="1:3" x14ac:dyDescent="0.25">
      <c r="A86" s="66">
        <v>42651</v>
      </c>
      <c r="B86" s="1">
        <v>243</v>
      </c>
      <c r="C86" s="60"/>
    </row>
    <row r="87" spans="1:3" x14ac:dyDescent="0.25">
      <c r="A87" s="66">
        <v>42650</v>
      </c>
      <c r="B87" s="1">
        <v>194</v>
      </c>
      <c r="C87" s="60"/>
    </row>
    <row r="88" spans="1:3" x14ac:dyDescent="0.25">
      <c r="A88" s="66">
        <v>42649</v>
      </c>
      <c r="B88" s="1">
        <v>151</v>
      </c>
      <c r="C88" s="60"/>
    </row>
    <row r="89" spans="1:3" x14ac:dyDescent="0.25">
      <c r="A89" s="66">
        <v>42648</v>
      </c>
      <c r="B89" s="1">
        <v>134</v>
      </c>
      <c r="C89" s="60"/>
    </row>
    <row r="90" spans="1:3" x14ac:dyDescent="0.25">
      <c r="A90" s="66">
        <v>42647</v>
      </c>
      <c r="B90" s="1">
        <v>132</v>
      </c>
      <c r="C90" s="60"/>
    </row>
    <row r="91" spans="1:3" x14ac:dyDescent="0.25">
      <c r="A91" s="66">
        <v>42646</v>
      </c>
      <c r="B91" s="1">
        <v>208</v>
      </c>
      <c r="C91" s="60"/>
    </row>
    <row r="92" spans="1:3" x14ac:dyDescent="0.25">
      <c r="A92" s="66">
        <v>42645</v>
      </c>
      <c r="B92" s="1">
        <v>361</v>
      </c>
      <c r="C92" s="60"/>
    </row>
    <row r="93" spans="1:3" x14ac:dyDescent="0.25">
      <c r="A93" s="66">
        <v>42644</v>
      </c>
      <c r="B93" s="1">
        <v>312</v>
      </c>
      <c r="C93" s="60"/>
    </row>
    <row r="94" spans="1:3" x14ac:dyDescent="0.25">
      <c r="A94" s="66">
        <v>42643</v>
      </c>
      <c r="B94" s="1">
        <v>227</v>
      </c>
      <c r="C94" s="60"/>
    </row>
    <row r="95" spans="1:3" x14ac:dyDescent="0.25">
      <c r="A95" s="66">
        <v>42642</v>
      </c>
      <c r="B95" s="1">
        <v>177</v>
      </c>
      <c r="C95" s="60"/>
    </row>
    <row r="96" spans="1:3" x14ac:dyDescent="0.25">
      <c r="A96" s="66">
        <v>42641</v>
      </c>
      <c r="B96" s="1">
        <v>171</v>
      </c>
      <c r="C96" s="60"/>
    </row>
    <row r="97" spans="1:3" x14ac:dyDescent="0.25">
      <c r="A97" s="66">
        <v>42640</v>
      </c>
      <c r="B97" s="1">
        <v>200</v>
      </c>
      <c r="C97" s="60"/>
    </row>
    <row r="98" spans="1:3" x14ac:dyDescent="0.25">
      <c r="A98" s="66">
        <v>42639</v>
      </c>
      <c r="B98" s="1">
        <v>406</v>
      </c>
      <c r="C98" s="60"/>
    </row>
    <row r="99" spans="1:3" x14ac:dyDescent="0.25">
      <c r="A99" s="66">
        <v>42638</v>
      </c>
      <c r="B99" s="1">
        <v>336</v>
      </c>
      <c r="C99" s="60"/>
    </row>
    <row r="100" spans="1:3" x14ac:dyDescent="0.25">
      <c r="A100" s="66">
        <v>42637</v>
      </c>
      <c r="B100" s="1">
        <v>267</v>
      </c>
      <c r="C100" s="60"/>
    </row>
    <row r="101" spans="1:3" x14ac:dyDescent="0.25">
      <c r="A101" s="66">
        <v>42636</v>
      </c>
      <c r="B101" s="1">
        <v>221</v>
      </c>
      <c r="C101" s="60"/>
    </row>
    <row r="102" spans="1:3" x14ac:dyDescent="0.25">
      <c r="A102" s="66">
        <v>42635</v>
      </c>
      <c r="B102" s="1">
        <v>169</v>
      </c>
      <c r="C102" s="60"/>
    </row>
    <row r="103" spans="1:3" x14ac:dyDescent="0.25">
      <c r="A103" s="66">
        <v>42634</v>
      </c>
      <c r="B103" s="1">
        <v>157</v>
      </c>
      <c r="C103" s="60"/>
    </row>
    <row r="104" spans="1:3" x14ac:dyDescent="0.25">
      <c r="A104" s="66">
        <v>42633</v>
      </c>
      <c r="B104" s="1">
        <v>137</v>
      </c>
      <c r="C104" s="60"/>
    </row>
    <row r="105" spans="1:3" x14ac:dyDescent="0.25">
      <c r="A105" s="66">
        <v>42632</v>
      </c>
      <c r="B105" s="1">
        <v>226</v>
      </c>
      <c r="C105" s="60"/>
    </row>
    <row r="106" spans="1:3" x14ac:dyDescent="0.25">
      <c r="A106" s="66">
        <v>42631</v>
      </c>
      <c r="B106" s="1">
        <v>241</v>
      </c>
      <c r="C106" s="60"/>
    </row>
    <row r="107" spans="1:3" x14ac:dyDescent="0.25">
      <c r="A107" s="66">
        <v>42630</v>
      </c>
      <c r="B107" s="1">
        <v>275</v>
      </c>
      <c r="C107" s="60"/>
    </row>
    <row r="108" spans="1:3" x14ac:dyDescent="0.25">
      <c r="A108" s="66">
        <v>42629</v>
      </c>
      <c r="B108" s="1">
        <v>220</v>
      </c>
      <c r="C108" s="60"/>
    </row>
    <row r="109" spans="1:3" x14ac:dyDescent="0.25">
      <c r="A109" s="66">
        <v>42628</v>
      </c>
      <c r="B109" s="1">
        <v>189</v>
      </c>
      <c r="C109" s="60"/>
    </row>
    <row r="110" spans="1:3" x14ac:dyDescent="0.25">
      <c r="A110" s="66">
        <v>42627</v>
      </c>
      <c r="B110" s="1">
        <v>225</v>
      </c>
      <c r="C110" s="60"/>
    </row>
    <row r="111" spans="1:3" x14ac:dyDescent="0.25">
      <c r="A111" s="66">
        <v>42626</v>
      </c>
      <c r="B111" s="1">
        <v>213</v>
      </c>
      <c r="C111" s="60"/>
    </row>
    <row r="112" spans="1:3" x14ac:dyDescent="0.25">
      <c r="A112" s="66">
        <v>42625</v>
      </c>
      <c r="B112" s="1">
        <v>256</v>
      </c>
      <c r="C112" s="60"/>
    </row>
    <row r="113" spans="1:3" x14ac:dyDescent="0.25">
      <c r="A113" s="66">
        <v>42624</v>
      </c>
      <c r="B113" s="1">
        <v>355</v>
      </c>
      <c r="C113" s="60"/>
    </row>
    <row r="114" spans="1:3" x14ac:dyDescent="0.25">
      <c r="A114" s="66">
        <v>42623</v>
      </c>
      <c r="B114" s="1">
        <v>312</v>
      </c>
      <c r="C114" s="60"/>
    </row>
    <row r="115" spans="1:3" x14ac:dyDescent="0.25">
      <c r="A115" s="66">
        <v>42622</v>
      </c>
      <c r="B115" s="1">
        <v>251</v>
      </c>
      <c r="C115" s="60"/>
    </row>
    <row r="116" spans="1:3" x14ac:dyDescent="0.25">
      <c r="A116" s="66">
        <v>42621</v>
      </c>
      <c r="B116" s="1">
        <v>180</v>
      </c>
      <c r="C116" s="60"/>
    </row>
    <row r="117" spans="1:3" x14ac:dyDescent="0.25">
      <c r="A117" s="66">
        <v>42620</v>
      </c>
      <c r="B117" s="1">
        <v>175</v>
      </c>
      <c r="C117" s="60"/>
    </row>
    <row r="118" spans="1:3" x14ac:dyDescent="0.25">
      <c r="A118" s="66">
        <v>42619</v>
      </c>
      <c r="B118" s="1">
        <v>161</v>
      </c>
      <c r="C118" s="60"/>
    </row>
    <row r="119" spans="1:3" x14ac:dyDescent="0.25">
      <c r="A119" s="66">
        <v>42618</v>
      </c>
      <c r="B119" s="1">
        <v>219</v>
      </c>
      <c r="C119" s="60"/>
    </row>
    <row r="120" spans="1:3" x14ac:dyDescent="0.25">
      <c r="A120" s="66">
        <v>42617</v>
      </c>
      <c r="B120" s="1">
        <v>307</v>
      </c>
      <c r="C120" s="60"/>
    </row>
    <row r="121" spans="1:3" x14ac:dyDescent="0.25">
      <c r="A121" s="66">
        <v>42616</v>
      </c>
      <c r="B121" s="1">
        <v>261</v>
      </c>
      <c r="C121" s="60"/>
    </row>
    <row r="122" spans="1:3" x14ac:dyDescent="0.25">
      <c r="A122" s="66">
        <v>42615</v>
      </c>
      <c r="B122" s="1">
        <v>195</v>
      </c>
      <c r="C122" s="60"/>
    </row>
    <row r="123" spans="1:3" x14ac:dyDescent="0.25">
      <c r="A123" s="66">
        <v>42614</v>
      </c>
      <c r="B123" s="1">
        <v>198</v>
      </c>
      <c r="C123" s="60"/>
    </row>
    <row r="124" spans="1:3" x14ac:dyDescent="0.25">
      <c r="A124" s="66">
        <v>42613</v>
      </c>
      <c r="B124" s="1">
        <v>167</v>
      </c>
      <c r="C124" s="60"/>
    </row>
    <row r="125" spans="1:3" x14ac:dyDescent="0.25">
      <c r="A125" s="66">
        <v>42612</v>
      </c>
      <c r="B125" s="1">
        <v>180</v>
      </c>
      <c r="C125" s="60"/>
    </row>
    <row r="126" spans="1:3" x14ac:dyDescent="0.25">
      <c r="A126" s="66">
        <v>42611</v>
      </c>
      <c r="B126" s="1">
        <v>276</v>
      </c>
      <c r="C126" s="60"/>
    </row>
    <row r="127" spans="1:3" x14ac:dyDescent="0.25">
      <c r="A127" s="66">
        <v>42610</v>
      </c>
      <c r="B127" s="1">
        <v>463</v>
      </c>
      <c r="C127" s="60"/>
    </row>
    <row r="128" spans="1:3" x14ac:dyDescent="0.25">
      <c r="A128" s="66">
        <v>42609</v>
      </c>
      <c r="B128" s="1">
        <v>339</v>
      </c>
      <c r="C128" s="60"/>
    </row>
    <row r="129" spans="1:3" x14ac:dyDescent="0.25">
      <c r="A129" s="66">
        <v>42608</v>
      </c>
      <c r="B129" s="1">
        <v>267</v>
      </c>
      <c r="C129" s="60"/>
    </row>
    <row r="130" spans="1:3" x14ac:dyDescent="0.25">
      <c r="A130" s="66">
        <v>42607</v>
      </c>
      <c r="B130" s="1">
        <v>203</v>
      </c>
      <c r="C130" s="60"/>
    </row>
    <row r="131" spans="1:3" x14ac:dyDescent="0.25">
      <c r="A131" s="66">
        <v>42606</v>
      </c>
      <c r="B131" s="1">
        <v>203</v>
      </c>
      <c r="C131" s="60"/>
    </row>
    <row r="132" spans="1:3" x14ac:dyDescent="0.25">
      <c r="A132" s="66">
        <v>42605</v>
      </c>
      <c r="B132" s="1">
        <v>198</v>
      </c>
      <c r="C132" s="60"/>
    </row>
    <row r="133" spans="1:3" x14ac:dyDescent="0.25">
      <c r="A133" s="66">
        <v>42604</v>
      </c>
      <c r="B133" s="1">
        <v>273</v>
      </c>
      <c r="C133" s="60"/>
    </row>
    <row r="134" spans="1:3" x14ac:dyDescent="0.25">
      <c r="A134" s="66">
        <v>42603</v>
      </c>
      <c r="B134" s="1">
        <v>314</v>
      </c>
      <c r="C134" s="60"/>
    </row>
    <row r="135" spans="1:3" x14ac:dyDescent="0.25">
      <c r="A135" s="66">
        <v>42602</v>
      </c>
      <c r="B135" s="1">
        <v>284</v>
      </c>
      <c r="C135" s="60"/>
    </row>
    <row r="136" spans="1:3" x14ac:dyDescent="0.25">
      <c r="A136" s="66">
        <v>42601</v>
      </c>
      <c r="B136" s="1">
        <v>235</v>
      </c>
      <c r="C136" s="60"/>
    </row>
    <row r="137" spans="1:3" x14ac:dyDescent="0.25">
      <c r="A137" s="66">
        <v>42600</v>
      </c>
      <c r="B137" s="1">
        <v>160</v>
      </c>
      <c r="C137" s="60"/>
    </row>
    <row r="138" spans="1:3" x14ac:dyDescent="0.25">
      <c r="A138" s="66">
        <v>42599</v>
      </c>
      <c r="B138" s="1">
        <v>184</v>
      </c>
      <c r="C138" s="60"/>
    </row>
    <row r="139" spans="1:3" x14ac:dyDescent="0.25">
      <c r="A139" s="66">
        <v>42598</v>
      </c>
      <c r="B139" s="1">
        <v>215</v>
      </c>
      <c r="C139" s="60"/>
    </row>
    <row r="140" spans="1:3" x14ac:dyDescent="0.25">
      <c r="A140" s="66">
        <v>42597</v>
      </c>
      <c r="B140" s="1">
        <v>348</v>
      </c>
      <c r="C140" s="60"/>
    </row>
    <row r="141" spans="1:3" x14ac:dyDescent="0.25">
      <c r="A141" s="66">
        <v>42596</v>
      </c>
      <c r="B141" s="1">
        <v>367</v>
      </c>
      <c r="C141" s="60"/>
    </row>
    <row r="142" spans="1:3" x14ac:dyDescent="0.25">
      <c r="A142" s="66">
        <v>42595</v>
      </c>
      <c r="B142" s="1">
        <v>323</v>
      </c>
      <c r="C142" s="60"/>
    </row>
    <row r="143" spans="1:3" x14ac:dyDescent="0.25">
      <c r="A143" s="66">
        <v>42594</v>
      </c>
      <c r="B143" s="1">
        <v>240</v>
      </c>
      <c r="C143" s="60"/>
    </row>
    <row r="144" spans="1:3" x14ac:dyDescent="0.25">
      <c r="A144" s="66">
        <v>42593</v>
      </c>
      <c r="B144" s="1">
        <v>188</v>
      </c>
      <c r="C144" s="60"/>
    </row>
    <row r="145" spans="1:3" x14ac:dyDescent="0.25">
      <c r="A145" s="66">
        <v>42592</v>
      </c>
      <c r="B145" s="1">
        <v>182</v>
      </c>
      <c r="C145" s="60"/>
    </row>
    <row r="146" spans="1:3" x14ac:dyDescent="0.25">
      <c r="A146" s="66">
        <v>42591</v>
      </c>
      <c r="B146" s="1">
        <v>205</v>
      </c>
      <c r="C146" s="60"/>
    </row>
    <row r="147" spans="1:3" x14ac:dyDescent="0.25">
      <c r="A147" s="66">
        <v>42590</v>
      </c>
      <c r="B147" s="1">
        <v>323</v>
      </c>
      <c r="C147" s="60"/>
    </row>
    <row r="148" spans="1:3" x14ac:dyDescent="0.25">
      <c r="A148" s="66">
        <v>42589</v>
      </c>
      <c r="B148" s="1">
        <v>356</v>
      </c>
      <c r="C148" s="60"/>
    </row>
    <row r="149" spans="1:3" x14ac:dyDescent="0.25">
      <c r="A149" s="66">
        <v>42588</v>
      </c>
      <c r="B149" s="1">
        <v>290</v>
      </c>
      <c r="C149" s="60"/>
    </row>
    <row r="150" spans="1:3" x14ac:dyDescent="0.25">
      <c r="A150" s="66">
        <v>42587</v>
      </c>
      <c r="B150" s="1">
        <v>235</v>
      </c>
      <c r="C150" s="60"/>
    </row>
    <row r="151" spans="1:3" x14ac:dyDescent="0.25">
      <c r="A151" s="66">
        <v>42586</v>
      </c>
      <c r="B151" s="1">
        <v>206</v>
      </c>
      <c r="C151" s="60"/>
    </row>
    <row r="152" spans="1:3" x14ac:dyDescent="0.25">
      <c r="A152" s="66">
        <v>42585</v>
      </c>
      <c r="B152" s="1">
        <v>192</v>
      </c>
      <c r="C152" s="60"/>
    </row>
    <row r="153" spans="1:3" x14ac:dyDescent="0.25">
      <c r="A153" s="66">
        <v>42584</v>
      </c>
      <c r="B153" s="1">
        <v>201</v>
      </c>
      <c r="C153" s="60"/>
    </row>
    <row r="154" spans="1:3" x14ac:dyDescent="0.25">
      <c r="A154" s="66">
        <v>42583</v>
      </c>
      <c r="B154" s="1">
        <v>210</v>
      </c>
      <c r="C154" s="60"/>
    </row>
    <row r="155" spans="1:3" x14ac:dyDescent="0.25">
      <c r="A155" s="66">
        <v>42582</v>
      </c>
      <c r="B155" s="1">
        <v>356</v>
      </c>
      <c r="C155" s="60"/>
    </row>
    <row r="156" spans="1:3" x14ac:dyDescent="0.25">
      <c r="A156" s="66">
        <v>42581</v>
      </c>
      <c r="B156" s="1">
        <v>299</v>
      </c>
      <c r="C156" s="60"/>
    </row>
    <row r="157" spans="1:3" x14ac:dyDescent="0.25">
      <c r="A157" s="66">
        <v>42580</v>
      </c>
      <c r="B157" s="1">
        <v>206</v>
      </c>
      <c r="C157" s="60"/>
    </row>
    <row r="158" spans="1:3" x14ac:dyDescent="0.25">
      <c r="A158" s="66">
        <v>42579</v>
      </c>
      <c r="B158" s="1">
        <v>199</v>
      </c>
      <c r="C158" s="60"/>
    </row>
    <row r="159" spans="1:3" x14ac:dyDescent="0.25">
      <c r="A159" s="66">
        <v>42578</v>
      </c>
      <c r="B159" s="1">
        <v>234</v>
      </c>
      <c r="C159" s="60"/>
    </row>
    <row r="160" spans="1:3" x14ac:dyDescent="0.25">
      <c r="A160" s="66">
        <v>42577</v>
      </c>
      <c r="B160" s="1">
        <v>239</v>
      </c>
      <c r="C160" s="60"/>
    </row>
    <row r="161" spans="1:3" x14ac:dyDescent="0.25">
      <c r="A161" s="66">
        <v>42576</v>
      </c>
      <c r="B161" s="1">
        <v>296</v>
      </c>
      <c r="C161" s="60"/>
    </row>
    <row r="162" spans="1:3" x14ac:dyDescent="0.25">
      <c r="A162" s="66">
        <v>42575</v>
      </c>
      <c r="B162" s="1">
        <v>415</v>
      </c>
      <c r="C162" s="60"/>
    </row>
    <row r="163" spans="1:3" x14ac:dyDescent="0.25">
      <c r="A163" s="66">
        <v>42574</v>
      </c>
      <c r="B163" s="1">
        <v>348</v>
      </c>
      <c r="C163" s="60"/>
    </row>
    <row r="164" spans="1:3" x14ac:dyDescent="0.25">
      <c r="A164" s="66">
        <v>42573</v>
      </c>
      <c r="B164" s="1">
        <v>253</v>
      </c>
      <c r="C164" s="60"/>
    </row>
    <row r="165" spans="1:3" x14ac:dyDescent="0.25">
      <c r="A165" s="66">
        <v>42572</v>
      </c>
      <c r="B165" s="1">
        <v>228</v>
      </c>
      <c r="C165" s="60"/>
    </row>
    <row r="166" spans="1:3" x14ac:dyDescent="0.25">
      <c r="A166" s="66">
        <v>42571</v>
      </c>
      <c r="B166" s="1">
        <v>229</v>
      </c>
      <c r="C166" s="60"/>
    </row>
    <row r="167" spans="1:3" x14ac:dyDescent="0.25">
      <c r="A167" s="66">
        <v>42570</v>
      </c>
      <c r="B167" s="1">
        <v>193</v>
      </c>
      <c r="C167" s="60"/>
    </row>
    <row r="168" spans="1:3" x14ac:dyDescent="0.25">
      <c r="A168" s="66">
        <v>42569</v>
      </c>
      <c r="B168" s="1">
        <v>309</v>
      </c>
      <c r="C168" s="60"/>
    </row>
    <row r="169" spans="1:3" x14ac:dyDescent="0.25">
      <c r="A169" s="66">
        <v>42568</v>
      </c>
      <c r="B169" s="1">
        <v>387</v>
      </c>
      <c r="C169" s="60"/>
    </row>
    <row r="170" spans="1:3" x14ac:dyDescent="0.25">
      <c r="A170" s="66">
        <v>42567</v>
      </c>
      <c r="B170" s="1">
        <v>351</v>
      </c>
      <c r="C170" s="60"/>
    </row>
    <row r="171" spans="1:3" x14ac:dyDescent="0.25">
      <c r="A171" s="66">
        <v>42566</v>
      </c>
      <c r="B171" s="1">
        <v>213</v>
      </c>
      <c r="C171" s="60"/>
    </row>
    <row r="172" spans="1:3" x14ac:dyDescent="0.25">
      <c r="A172" s="66">
        <v>42565</v>
      </c>
      <c r="B172" s="1">
        <v>185</v>
      </c>
      <c r="C172" s="60"/>
    </row>
    <row r="173" spans="1:3" x14ac:dyDescent="0.25">
      <c r="A173" s="66">
        <v>42564</v>
      </c>
      <c r="B173" s="1">
        <v>263</v>
      </c>
      <c r="C173" s="60"/>
    </row>
    <row r="174" spans="1:3" x14ac:dyDescent="0.25">
      <c r="A174" s="66">
        <v>42563</v>
      </c>
      <c r="B174" s="1">
        <v>318</v>
      </c>
      <c r="C174" s="60"/>
    </row>
    <row r="175" spans="1:3" x14ac:dyDescent="0.25">
      <c r="A175" s="66">
        <v>42562</v>
      </c>
      <c r="B175" s="1">
        <v>373</v>
      </c>
      <c r="C175" s="60"/>
    </row>
    <row r="176" spans="1:3" x14ac:dyDescent="0.25">
      <c r="A176" s="66">
        <v>42561</v>
      </c>
      <c r="B176" s="1">
        <v>398</v>
      </c>
      <c r="C176" s="60"/>
    </row>
    <row r="177" spans="1:3" x14ac:dyDescent="0.25">
      <c r="A177" s="66">
        <v>42560</v>
      </c>
      <c r="B177" s="1">
        <v>353</v>
      </c>
      <c r="C177" s="60"/>
    </row>
    <row r="178" spans="1:3" x14ac:dyDescent="0.25">
      <c r="A178" s="66">
        <v>42559</v>
      </c>
      <c r="B178" s="1">
        <v>276</v>
      </c>
      <c r="C178" s="60"/>
    </row>
    <row r="179" spans="1:3" x14ac:dyDescent="0.25">
      <c r="A179" s="66">
        <v>42558</v>
      </c>
      <c r="B179" s="1">
        <v>195</v>
      </c>
      <c r="C179" s="60"/>
    </row>
    <row r="180" spans="1:3" x14ac:dyDescent="0.25">
      <c r="A180" s="66">
        <v>42557</v>
      </c>
      <c r="B180" s="1">
        <v>208</v>
      </c>
      <c r="C180" s="60"/>
    </row>
    <row r="181" spans="1:3" x14ac:dyDescent="0.25">
      <c r="A181" s="66">
        <v>42556</v>
      </c>
      <c r="B181" s="1">
        <v>231</v>
      </c>
      <c r="C181" s="60"/>
    </row>
    <row r="182" spans="1:3" x14ac:dyDescent="0.25">
      <c r="A182" s="66">
        <v>42555</v>
      </c>
      <c r="B182" s="1">
        <v>253</v>
      </c>
      <c r="C182" s="60"/>
    </row>
    <row r="183" spans="1:3" x14ac:dyDescent="0.25">
      <c r="A183" s="66">
        <v>42554</v>
      </c>
      <c r="B183" s="1">
        <v>360</v>
      </c>
      <c r="C183" s="60"/>
    </row>
    <row r="184" spans="1:3" x14ac:dyDescent="0.25">
      <c r="A184" s="66">
        <v>42553</v>
      </c>
      <c r="B184" s="1">
        <v>334</v>
      </c>
      <c r="C184" s="60"/>
    </row>
    <row r="185" spans="1:3" x14ac:dyDescent="0.25">
      <c r="A185" s="66">
        <v>42552</v>
      </c>
      <c r="B185" s="1">
        <v>329</v>
      </c>
      <c r="C185" s="60"/>
    </row>
    <row r="186" spans="1:3" x14ac:dyDescent="0.25">
      <c r="A186" s="66">
        <v>42551</v>
      </c>
      <c r="B186" s="1">
        <v>199</v>
      </c>
      <c r="C186" s="60"/>
    </row>
    <row r="187" spans="1:3" x14ac:dyDescent="0.25">
      <c r="A187" s="66">
        <v>42550</v>
      </c>
      <c r="B187" s="1">
        <v>208</v>
      </c>
      <c r="C187" s="60"/>
    </row>
    <row r="188" spans="1:3" x14ac:dyDescent="0.25">
      <c r="A188" s="66">
        <v>42549</v>
      </c>
      <c r="B188" s="1">
        <v>218</v>
      </c>
      <c r="C188" s="60"/>
    </row>
    <row r="189" spans="1:3" x14ac:dyDescent="0.25">
      <c r="A189" s="66">
        <v>42548</v>
      </c>
      <c r="B189" s="1">
        <v>285</v>
      </c>
      <c r="C189" s="60"/>
    </row>
    <row r="190" spans="1:3" x14ac:dyDescent="0.25">
      <c r="A190" s="66">
        <v>42547</v>
      </c>
      <c r="B190" s="1">
        <v>456</v>
      </c>
      <c r="C190" s="60"/>
    </row>
    <row r="191" spans="1:3" x14ac:dyDescent="0.25">
      <c r="A191" s="66">
        <v>42546</v>
      </c>
      <c r="B191" s="1">
        <v>358</v>
      </c>
      <c r="C191" s="60"/>
    </row>
    <row r="192" spans="1:3" x14ac:dyDescent="0.25">
      <c r="A192" s="66">
        <v>42545</v>
      </c>
      <c r="B192" s="1">
        <v>258</v>
      </c>
      <c r="C192" s="60"/>
    </row>
    <row r="193" spans="1:3" x14ac:dyDescent="0.25">
      <c r="A193" s="66">
        <v>42544</v>
      </c>
      <c r="B193" s="1">
        <v>195</v>
      </c>
      <c r="C193" s="60"/>
    </row>
    <row r="194" spans="1:3" x14ac:dyDescent="0.25">
      <c r="A194" s="66">
        <v>42543</v>
      </c>
      <c r="B194" s="1">
        <v>261</v>
      </c>
      <c r="C194" s="60"/>
    </row>
    <row r="195" spans="1:3" x14ac:dyDescent="0.25">
      <c r="A195" s="66">
        <v>42542</v>
      </c>
      <c r="B195" s="1">
        <v>179</v>
      </c>
      <c r="C195" s="60"/>
    </row>
    <row r="196" spans="1:3" x14ac:dyDescent="0.25">
      <c r="A196" s="66">
        <v>42541</v>
      </c>
      <c r="B196" s="1">
        <v>323</v>
      </c>
      <c r="C196" s="60"/>
    </row>
    <row r="197" spans="1:3" x14ac:dyDescent="0.25">
      <c r="A197" s="66">
        <v>42540</v>
      </c>
      <c r="B197" s="1">
        <v>360</v>
      </c>
      <c r="C197" s="60"/>
    </row>
    <row r="198" spans="1:3" x14ac:dyDescent="0.25">
      <c r="A198" s="66">
        <v>42539</v>
      </c>
      <c r="B198" s="1">
        <v>299</v>
      </c>
      <c r="C198" s="60"/>
    </row>
    <row r="199" spans="1:3" x14ac:dyDescent="0.25">
      <c r="A199" s="66">
        <v>42538</v>
      </c>
      <c r="B199" s="1">
        <v>254</v>
      </c>
      <c r="C199" s="60"/>
    </row>
    <row r="200" spans="1:3" x14ac:dyDescent="0.25">
      <c r="A200" s="66">
        <v>42537</v>
      </c>
      <c r="B200" s="1">
        <v>217</v>
      </c>
      <c r="C200" s="60"/>
    </row>
    <row r="201" spans="1:3" x14ac:dyDescent="0.25">
      <c r="A201" s="66">
        <v>42536</v>
      </c>
      <c r="B201" s="1">
        <v>218</v>
      </c>
      <c r="C201" s="60"/>
    </row>
    <row r="202" spans="1:3" x14ac:dyDescent="0.25">
      <c r="A202" s="66">
        <v>42535</v>
      </c>
      <c r="B202" s="1">
        <v>197</v>
      </c>
      <c r="C202" s="60"/>
    </row>
    <row r="203" spans="1:3" x14ac:dyDescent="0.25">
      <c r="A203" s="66">
        <v>42534</v>
      </c>
      <c r="B203" s="1">
        <v>313</v>
      </c>
      <c r="C203" s="60"/>
    </row>
    <row r="204" spans="1:3" x14ac:dyDescent="0.25">
      <c r="A204" s="66">
        <v>42533</v>
      </c>
      <c r="B204" s="1">
        <v>629</v>
      </c>
      <c r="C204" s="60"/>
    </row>
    <row r="205" spans="1:3" x14ac:dyDescent="0.25">
      <c r="A205" s="66">
        <v>42532</v>
      </c>
      <c r="B205" s="1">
        <v>311</v>
      </c>
      <c r="C205" s="60"/>
    </row>
    <row r="206" spans="1:3" x14ac:dyDescent="0.25">
      <c r="A206" s="66">
        <v>42531</v>
      </c>
      <c r="B206" s="1">
        <v>232</v>
      </c>
      <c r="C206" s="60"/>
    </row>
    <row r="207" spans="1:3" x14ac:dyDescent="0.25">
      <c r="A207" s="66">
        <v>42530</v>
      </c>
      <c r="B207" s="1">
        <v>201</v>
      </c>
      <c r="C207" s="60"/>
    </row>
    <row r="208" spans="1:3" x14ac:dyDescent="0.25">
      <c r="A208" s="66">
        <v>42529</v>
      </c>
      <c r="B208" s="1">
        <v>212</v>
      </c>
      <c r="C208" s="60"/>
    </row>
    <row r="209" spans="1:3" x14ac:dyDescent="0.25">
      <c r="A209" s="66">
        <v>42528</v>
      </c>
      <c r="B209" s="1">
        <v>202</v>
      </c>
      <c r="C209" s="60"/>
    </row>
    <row r="210" spans="1:3" x14ac:dyDescent="0.25">
      <c r="A210" s="66">
        <v>42527</v>
      </c>
      <c r="B210" s="1">
        <v>243</v>
      </c>
      <c r="C210" s="60"/>
    </row>
    <row r="211" spans="1:3" x14ac:dyDescent="0.25">
      <c r="A211" s="66">
        <v>42526</v>
      </c>
      <c r="B211" s="1">
        <v>330</v>
      </c>
      <c r="C211" s="60"/>
    </row>
    <row r="212" spans="1:3" x14ac:dyDescent="0.25">
      <c r="A212" s="66">
        <v>42525</v>
      </c>
      <c r="B212" s="1">
        <v>313</v>
      </c>
      <c r="C212" s="60"/>
    </row>
    <row r="213" spans="1:3" x14ac:dyDescent="0.25">
      <c r="A213" s="66">
        <v>42524</v>
      </c>
      <c r="B213" s="1">
        <v>236</v>
      </c>
      <c r="C213" s="60"/>
    </row>
    <row r="214" spans="1:3" x14ac:dyDescent="0.25">
      <c r="A214" s="66">
        <v>42523</v>
      </c>
      <c r="B214" s="1">
        <v>215</v>
      </c>
      <c r="C214" s="60"/>
    </row>
    <row r="215" spans="1:3" x14ac:dyDescent="0.25">
      <c r="A215" s="66">
        <v>42522</v>
      </c>
      <c r="B215" s="1">
        <v>169</v>
      </c>
      <c r="C215" s="60"/>
    </row>
    <row r="216" spans="1:3" x14ac:dyDescent="0.25">
      <c r="A216" s="66">
        <v>42521</v>
      </c>
      <c r="B216" s="1">
        <v>169</v>
      </c>
      <c r="C216" s="60"/>
    </row>
    <row r="217" spans="1:3" x14ac:dyDescent="0.25">
      <c r="A217" s="66">
        <v>42520</v>
      </c>
      <c r="B217" s="1">
        <v>216</v>
      </c>
      <c r="C217" s="60"/>
    </row>
    <row r="218" spans="1:3" x14ac:dyDescent="0.25">
      <c r="A218" s="66">
        <v>42519</v>
      </c>
      <c r="B218" s="1">
        <v>358</v>
      </c>
      <c r="C218" s="60"/>
    </row>
    <row r="219" spans="1:3" x14ac:dyDescent="0.25">
      <c r="A219" s="66">
        <v>42518</v>
      </c>
      <c r="B219" s="1">
        <v>276</v>
      </c>
      <c r="C219" s="60"/>
    </row>
    <row r="220" spans="1:3" x14ac:dyDescent="0.25">
      <c r="A220" s="66">
        <v>42517</v>
      </c>
      <c r="B220" s="1">
        <v>270</v>
      </c>
      <c r="C220" s="60"/>
    </row>
    <row r="221" spans="1:3" x14ac:dyDescent="0.25">
      <c r="A221" s="66">
        <v>42516</v>
      </c>
      <c r="B221" s="1">
        <v>321</v>
      </c>
      <c r="C221" s="60"/>
    </row>
    <row r="222" spans="1:3" x14ac:dyDescent="0.25">
      <c r="A222" s="66">
        <v>42515</v>
      </c>
      <c r="B222" s="1">
        <v>437</v>
      </c>
      <c r="C222" s="60"/>
    </row>
    <row r="223" spans="1:3" x14ac:dyDescent="0.25">
      <c r="A223" s="66">
        <v>42514</v>
      </c>
      <c r="B223" s="1">
        <v>192</v>
      </c>
      <c r="C223" s="60"/>
    </row>
    <row r="224" spans="1:3" x14ac:dyDescent="0.25">
      <c r="A224" s="66">
        <v>42513</v>
      </c>
      <c r="B224" s="1">
        <v>218</v>
      </c>
      <c r="C224" s="60"/>
    </row>
    <row r="225" spans="1:3" x14ac:dyDescent="0.25">
      <c r="A225" s="66">
        <v>42512</v>
      </c>
      <c r="B225" s="1">
        <v>346</v>
      </c>
      <c r="C225" s="60"/>
    </row>
    <row r="226" spans="1:3" x14ac:dyDescent="0.25">
      <c r="A226" s="66">
        <v>42511</v>
      </c>
      <c r="B226" s="1">
        <v>299</v>
      </c>
      <c r="C226" s="60"/>
    </row>
    <row r="227" spans="1:3" x14ac:dyDescent="0.25">
      <c r="A227" s="66">
        <v>42510</v>
      </c>
      <c r="B227" s="1">
        <v>224</v>
      </c>
      <c r="C227" s="60"/>
    </row>
    <row r="228" spans="1:3" x14ac:dyDescent="0.25">
      <c r="A228" s="66">
        <v>42509</v>
      </c>
      <c r="B228" s="1">
        <v>245</v>
      </c>
      <c r="C228" s="60"/>
    </row>
    <row r="229" spans="1:3" x14ac:dyDescent="0.25">
      <c r="A229" s="66">
        <v>42508</v>
      </c>
      <c r="B229" s="1">
        <v>151</v>
      </c>
      <c r="C229" s="60"/>
    </row>
    <row r="230" spans="1:3" x14ac:dyDescent="0.25">
      <c r="A230" s="66">
        <v>42507</v>
      </c>
      <c r="B230" s="1">
        <v>132</v>
      </c>
      <c r="C230" s="60"/>
    </row>
    <row r="231" spans="1:3" x14ac:dyDescent="0.25">
      <c r="A231" s="66">
        <v>42506</v>
      </c>
      <c r="B231" s="1">
        <v>213</v>
      </c>
      <c r="C231" s="60"/>
    </row>
    <row r="232" spans="1:3" x14ac:dyDescent="0.25">
      <c r="A232" s="66">
        <v>42505</v>
      </c>
      <c r="B232" s="1">
        <v>316</v>
      </c>
      <c r="C232" s="60"/>
    </row>
    <row r="233" spans="1:3" x14ac:dyDescent="0.25">
      <c r="A233" s="66">
        <v>42504</v>
      </c>
      <c r="B233" s="1">
        <v>279</v>
      </c>
      <c r="C233" s="60"/>
    </row>
    <row r="234" spans="1:3" x14ac:dyDescent="0.25">
      <c r="A234" s="66">
        <v>42503</v>
      </c>
      <c r="B234" s="1">
        <v>221</v>
      </c>
      <c r="C234" s="60"/>
    </row>
    <row r="235" spans="1:3" x14ac:dyDescent="0.25">
      <c r="A235" s="66">
        <v>42502</v>
      </c>
      <c r="B235" s="1">
        <v>223</v>
      </c>
      <c r="C235" s="60"/>
    </row>
    <row r="236" spans="1:3" x14ac:dyDescent="0.25">
      <c r="A236" s="66">
        <v>42501</v>
      </c>
      <c r="B236" s="1">
        <v>186</v>
      </c>
      <c r="C236" s="60"/>
    </row>
    <row r="237" spans="1:3" x14ac:dyDescent="0.25">
      <c r="A237" s="66">
        <v>42500</v>
      </c>
      <c r="B237" s="1">
        <v>183</v>
      </c>
      <c r="C237" s="60"/>
    </row>
    <row r="238" spans="1:3" x14ac:dyDescent="0.25">
      <c r="A238" s="66">
        <v>42499</v>
      </c>
      <c r="B238" s="1">
        <v>281</v>
      </c>
      <c r="C238" s="60"/>
    </row>
    <row r="239" spans="1:3" x14ac:dyDescent="0.25">
      <c r="A239" s="66">
        <v>42498</v>
      </c>
      <c r="B239" s="1">
        <v>300</v>
      </c>
      <c r="C239" s="60"/>
    </row>
    <row r="240" spans="1:3" x14ac:dyDescent="0.25">
      <c r="A240" s="66">
        <v>42497</v>
      </c>
      <c r="B240" s="1">
        <v>286</v>
      </c>
      <c r="C240" s="60"/>
    </row>
    <row r="241" spans="1:3" x14ac:dyDescent="0.25">
      <c r="A241" s="66">
        <v>42496</v>
      </c>
      <c r="B241" s="1">
        <v>229</v>
      </c>
      <c r="C241" s="60"/>
    </row>
    <row r="242" spans="1:3" x14ac:dyDescent="0.25">
      <c r="A242" s="66">
        <v>42495</v>
      </c>
      <c r="B242" s="1">
        <v>180</v>
      </c>
      <c r="C242" s="60"/>
    </row>
    <row r="243" spans="1:3" x14ac:dyDescent="0.25">
      <c r="A243" s="66">
        <v>42494</v>
      </c>
      <c r="B243" s="1">
        <v>228</v>
      </c>
      <c r="C243" s="60"/>
    </row>
    <row r="244" spans="1:3" x14ac:dyDescent="0.25">
      <c r="A244" s="66">
        <v>42493</v>
      </c>
      <c r="B244" s="1">
        <v>308</v>
      </c>
      <c r="C244" s="60"/>
    </row>
    <row r="245" spans="1:3" x14ac:dyDescent="0.25">
      <c r="A245" s="66">
        <v>42492</v>
      </c>
      <c r="B245" s="1">
        <v>310</v>
      </c>
      <c r="C245" s="60"/>
    </row>
    <row r="246" spans="1:3" x14ac:dyDescent="0.25">
      <c r="A246" s="66">
        <v>42491</v>
      </c>
      <c r="B246" s="1">
        <v>377</v>
      </c>
      <c r="C246" s="60"/>
    </row>
    <row r="247" spans="1:3" x14ac:dyDescent="0.25">
      <c r="A247" s="66">
        <v>42490</v>
      </c>
      <c r="B247" s="1">
        <v>325</v>
      </c>
      <c r="C247" s="60"/>
    </row>
    <row r="248" spans="1:3" x14ac:dyDescent="0.25">
      <c r="A248" s="66">
        <v>42489</v>
      </c>
      <c r="B248" s="1">
        <v>232</v>
      </c>
      <c r="C248" s="60"/>
    </row>
    <row r="249" spans="1:3" x14ac:dyDescent="0.25">
      <c r="A249" s="66">
        <v>42488</v>
      </c>
      <c r="B249" s="1">
        <v>193</v>
      </c>
      <c r="C249" s="60"/>
    </row>
    <row r="250" spans="1:3" x14ac:dyDescent="0.25">
      <c r="A250" s="66">
        <v>42487</v>
      </c>
      <c r="B250" s="1">
        <v>166</v>
      </c>
      <c r="C250" s="60"/>
    </row>
    <row r="251" spans="1:3" x14ac:dyDescent="0.25">
      <c r="A251" s="66">
        <v>42486</v>
      </c>
      <c r="B251" s="1">
        <v>180</v>
      </c>
      <c r="C251" s="60"/>
    </row>
    <row r="252" spans="1:3" x14ac:dyDescent="0.25">
      <c r="A252" s="66">
        <v>42485</v>
      </c>
      <c r="B252" s="1">
        <v>278</v>
      </c>
      <c r="C252" s="60"/>
    </row>
    <row r="253" spans="1:3" x14ac:dyDescent="0.25">
      <c r="A253" s="66">
        <v>42484</v>
      </c>
      <c r="B253" s="1">
        <v>287</v>
      </c>
      <c r="C253" s="60"/>
    </row>
    <row r="254" spans="1:3" x14ac:dyDescent="0.25">
      <c r="A254" s="66">
        <v>42483</v>
      </c>
      <c r="B254" s="1">
        <v>287</v>
      </c>
      <c r="C254" s="60"/>
    </row>
    <row r="255" spans="1:3" x14ac:dyDescent="0.25">
      <c r="A255" s="66">
        <v>42482</v>
      </c>
      <c r="B255" s="1">
        <v>233</v>
      </c>
      <c r="C255" s="60"/>
    </row>
    <row r="256" spans="1:3" x14ac:dyDescent="0.25">
      <c r="A256" s="66">
        <v>42481</v>
      </c>
      <c r="B256" s="1">
        <v>213</v>
      </c>
      <c r="C256" s="60"/>
    </row>
    <row r="257" spans="1:3" x14ac:dyDescent="0.25">
      <c r="A257" s="66">
        <v>42480</v>
      </c>
      <c r="B257" s="1">
        <v>173</v>
      </c>
      <c r="C257" s="60"/>
    </row>
    <row r="258" spans="1:3" x14ac:dyDescent="0.25">
      <c r="A258" s="66">
        <v>42479</v>
      </c>
      <c r="B258" s="1">
        <v>185</v>
      </c>
      <c r="C258" s="60"/>
    </row>
    <row r="259" spans="1:3" x14ac:dyDescent="0.25">
      <c r="A259" s="66">
        <v>42478</v>
      </c>
      <c r="B259" s="1">
        <v>220</v>
      </c>
      <c r="C259" s="60"/>
    </row>
    <row r="260" spans="1:3" x14ac:dyDescent="0.25">
      <c r="A260" s="66">
        <v>42477</v>
      </c>
      <c r="B260" s="1">
        <v>336</v>
      </c>
      <c r="C260" s="60"/>
    </row>
    <row r="261" spans="1:3" x14ac:dyDescent="0.25">
      <c r="A261" s="66">
        <v>42476</v>
      </c>
      <c r="B261" s="1">
        <v>290</v>
      </c>
      <c r="C261" s="60"/>
    </row>
    <row r="262" spans="1:3" x14ac:dyDescent="0.25">
      <c r="A262" s="66">
        <v>42475</v>
      </c>
      <c r="B262" s="1">
        <v>228</v>
      </c>
      <c r="C262" s="60"/>
    </row>
    <row r="263" spans="1:3" x14ac:dyDescent="0.25">
      <c r="A263" s="66">
        <v>42474</v>
      </c>
      <c r="B263" s="1">
        <v>215</v>
      </c>
      <c r="C263" s="60"/>
    </row>
    <row r="264" spans="1:3" x14ac:dyDescent="0.25">
      <c r="A264" s="66">
        <v>42473</v>
      </c>
      <c r="B264" s="1">
        <v>268</v>
      </c>
      <c r="C264" s="60"/>
    </row>
    <row r="265" spans="1:3" x14ac:dyDescent="0.25">
      <c r="A265" s="66">
        <v>42472</v>
      </c>
      <c r="B265" s="1">
        <v>198</v>
      </c>
      <c r="C265" s="60"/>
    </row>
    <row r="266" spans="1:3" x14ac:dyDescent="0.25">
      <c r="A266" s="66">
        <v>42471</v>
      </c>
      <c r="B266" s="1">
        <v>313</v>
      </c>
      <c r="C266" s="60"/>
    </row>
    <row r="267" spans="1:3" x14ac:dyDescent="0.25">
      <c r="A267" s="66">
        <v>42470</v>
      </c>
      <c r="B267" s="1">
        <v>302</v>
      </c>
      <c r="C267" s="60"/>
    </row>
    <row r="268" spans="1:3" x14ac:dyDescent="0.25">
      <c r="A268" s="66">
        <v>42469</v>
      </c>
      <c r="B268" s="1">
        <v>247</v>
      </c>
      <c r="C268" s="60"/>
    </row>
    <row r="269" spans="1:3" x14ac:dyDescent="0.25">
      <c r="A269" s="66">
        <v>42468</v>
      </c>
      <c r="B269" s="1">
        <v>211</v>
      </c>
      <c r="C269" s="60"/>
    </row>
    <row r="270" spans="1:3" x14ac:dyDescent="0.25">
      <c r="A270" s="66">
        <v>42467</v>
      </c>
      <c r="B270" s="1">
        <v>196</v>
      </c>
      <c r="C270" s="60"/>
    </row>
    <row r="271" spans="1:3" x14ac:dyDescent="0.25">
      <c r="A271" s="66">
        <v>42466</v>
      </c>
      <c r="B271" s="1">
        <v>218</v>
      </c>
      <c r="C271" s="60"/>
    </row>
    <row r="272" spans="1:3" x14ac:dyDescent="0.25">
      <c r="A272" s="66">
        <v>42465</v>
      </c>
      <c r="B272" s="1">
        <v>238</v>
      </c>
      <c r="C272" s="60"/>
    </row>
    <row r="273" spans="1:3" x14ac:dyDescent="0.25">
      <c r="A273" s="66">
        <v>42464</v>
      </c>
      <c r="B273" s="1">
        <v>239</v>
      </c>
      <c r="C273" s="60"/>
    </row>
    <row r="274" spans="1:3" x14ac:dyDescent="0.25">
      <c r="A274" s="66">
        <v>42463</v>
      </c>
      <c r="B274" s="1">
        <v>285</v>
      </c>
      <c r="C274" s="60"/>
    </row>
    <row r="275" spans="1:3" x14ac:dyDescent="0.25">
      <c r="A275" s="66">
        <v>42462</v>
      </c>
      <c r="B275" s="1">
        <v>261</v>
      </c>
      <c r="C275" s="60"/>
    </row>
    <row r="276" spans="1:3" x14ac:dyDescent="0.25">
      <c r="A276" s="66">
        <v>42461</v>
      </c>
      <c r="B276" s="1">
        <v>202</v>
      </c>
      <c r="C276" s="60"/>
    </row>
    <row r="277" spans="1:3" x14ac:dyDescent="0.25">
      <c r="A277" s="66">
        <v>42460</v>
      </c>
      <c r="B277" s="1">
        <v>105</v>
      </c>
      <c r="C277" s="60"/>
    </row>
    <row r="278" spans="1:3" x14ac:dyDescent="0.25">
      <c r="A278" s="66">
        <v>42490</v>
      </c>
      <c r="B278" s="1">
        <v>171</v>
      </c>
      <c r="C278" s="60"/>
    </row>
    <row r="279" spans="1:3" x14ac:dyDescent="0.25">
      <c r="A279" s="66">
        <v>42458</v>
      </c>
      <c r="B279" s="1">
        <v>267</v>
      </c>
      <c r="C279" s="60"/>
    </row>
    <row r="280" spans="1:3" x14ac:dyDescent="0.25">
      <c r="A280" s="66">
        <v>42457</v>
      </c>
      <c r="B280" s="1">
        <v>321</v>
      </c>
      <c r="C280" s="60"/>
    </row>
    <row r="281" spans="1:3" x14ac:dyDescent="0.25">
      <c r="A281" s="66">
        <v>42456</v>
      </c>
      <c r="B281" s="1">
        <v>230</v>
      </c>
      <c r="C281" s="60"/>
    </row>
    <row r="282" spans="1:3" x14ac:dyDescent="0.25">
      <c r="A282" s="66">
        <v>42455</v>
      </c>
      <c r="B282" s="1">
        <v>267</v>
      </c>
      <c r="C282" s="60"/>
    </row>
    <row r="283" spans="1:3" x14ac:dyDescent="0.25">
      <c r="A283" s="66">
        <v>42454</v>
      </c>
      <c r="B283" s="1">
        <v>243</v>
      </c>
      <c r="C283" s="60"/>
    </row>
    <row r="284" spans="1:3" x14ac:dyDescent="0.25">
      <c r="A284" s="66">
        <v>42453</v>
      </c>
      <c r="B284" s="1">
        <v>202</v>
      </c>
      <c r="C284" s="60"/>
    </row>
    <row r="285" spans="1:3" x14ac:dyDescent="0.25">
      <c r="A285" s="66">
        <v>42452</v>
      </c>
      <c r="B285" s="1">
        <v>161</v>
      </c>
      <c r="C285" s="60"/>
    </row>
    <row r="286" spans="1:3" x14ac:dyDescent="0.25">
      <c r="A286" s="66">
        <v>42451</v>
      </c>
      <c r="B286" s="1">
        <v>183</v>
      </c>
      <c r="C286" s="60"/>
    </row>
    <row r="287" spans="1:3" x14ac:dyDescent="0.25">
      <c r="A287" s="66">
        <v>42450</v>
      </c>
      <c r="B287" s="1">
        <v>197</v>
      </c>
      <c r="C287" s="60"/>
    </row>
    <row r="288" spans="1:3" x14ac:dyDescent="0.25">
      <c r="A288" s="66">
        <v>42449</v>
      </c>
      <c r="B288" s="1">
        <v>267</v>
      </c>
      <c r="C288" s="60"/>
    </row>
    <row r="289" spans="1:3" x14ac:dyDescent="0.25">
      <c r="A289" s="66">
        <v>42448</v>
      </c>
      <c r="B289" s="1">
        <v>257</v>
      </c>
      <c r="C289" s="60"/>
    </row>
    <row r="290" spans="1:3" x14ac:dyDescent="0.25">
      <c r="A290" s="66">
        <v>42447</v>
      </c>
      <c r="B290" s="1">
        <v>220</v>
      </c>
      <c r="C290" s="60"/>
    </row>
    <row r="291" spans="1:3" x14ac:dyDescent="0.25">
      <c r="A291" s="66">
        <v>42446</v>
      </c>
      <c r="B291" s="1">
        <v>242</v>
      </c>
      <c r="C291" s="60"/>
    </row>
    <row r="292" spans="1:3" x14ac:dyDescent="0.25">
      <c r="A292" s="66">
        <v>42445</v>
      </c>
      <c r="B292" s="1">
        <v>193</v>
      </c>
      <c r="C292" s="60"/>
    </row>
    <row r="293" spans="1:3" x14ac:dyDescent="0.25">
      <c r="A293" s="66">
        <v>42444</v>
      </c>
      <c r="B293" s="1">
        <v>176</v>
      </c>
      <c r="C293" s="60"/>
    </row>
    <row r="294" spans="1:3" x14ac:dyDescent="0.25">
      <c r="A294" s="66">
        <v>42443</v>
      </c>
      <c r="B294" s="1">
        <v>238</v>
      </c>
      <c r="C294" s="60"/>
    </row>
    <row r="295" spans="1:3" x14ac:dyDescent="0.25">
      <c r="A295" s="66">
        <v>42442</v>
      </c>
      <c r="B295" s="1">
        <v>264</v>
      </c>
      <c r="C295" s="60"/>
    </row>
    <row r="296" spans="1:3" x14ac:dyDescent="0.25">
      <c r="A296" s="66">
        <v>42441</v>
      </c>
      <c r="B296" s="1">
        <v>255</v>
      </c>
      <c r="C296" s="60"/>
    </row>
    <row r="297" spans="1:3" x14ac:dyDescent="0.25">
      <c r="A297" s="66">
        <v>42440</v>
      </c>
      <c r="B297" s="1">
        <v>209</v>
      </c>
      <c r="C297" s="60"/>
    </row>
    <row r="298" spans="1:3" x14ac:dyDescent="0.25">
      <c r="A298" s="66">
        <v>42439</v>
      </c>
      <c r="B298" s="1">
        <v>218</v>
      </c>
      <c r="C298" s="60"/>
    </row>
    <row r="299" spans="1:3" x14ac:dyDescent="0.25">
      <c r="A299" s="66">
        <v>42439</v>
      </c>
      <c r="B299" s="1">
        <v>218</v>
      </c>
      <c r="C299" s="60"/>
    </row>
    <row r="300" spans="1:3" x14ac:dyDescent="0.25">
      <c r="A300" s="66">
        <v>42438</v>
      </c>
      <c r="B300" s="1">
        <v>242</v>
      </c>
      <c r="C300" s="60"/>
    </row>
    <row r="301" spans="1:3" x14ac:dyDescent="0.25">
      <c r="A301" s="66">
        <v>42437</v>
      </c>
      <c r="B301" s="1">
        <v>194</v>
      </c>
      <c r="C301" s="60"/>
    </row>
    <row r="302" spans="1:3" x14ac:dyDescent="0.25">
      <c r="A302" s="66">
        <v>42436</v>
      </c>
      <c r="B302" s="1">
        <v>181</v>
      </c>
      <c r="C302" s="60"/>
    </row>
    <row r="303" spans="1:3" x14ac:dyDescent="0.25">
      <c r="A303" s="66">
        <v>42435</v>
      </c>
      <c r="B303" s="1">
        <v>274</v>
      </c>
      <c r="C303" s="60"/>
    </row>
    <row r="304" spans="1:3" x14ac:dyDescent="0.25">
      <c r="A304" s="66">
        <v>42434</v>
      </c>
      <c r="B304" s="1">
        <v>368</v>
      </c>
      <c r="C304" s="60"/>
    </row>
    <row r="305" spans="1:3" x14ac:dyDescent="0.25">
      <c r="A305" s="66">
        <v>42433</v>
      </c>
      <c r="B305" s="1">
        <v>201</v>
      </c>
      <c r="C305" s="60"/>
    </row>
    <row r="306" spans="1:3" x14ac:dyDescent="0.25">
      <c r="A306" s="66">
        <v>42432</v>
      </c>
      <c r="B306" s="1">
        <v>177</v>
      </c>
      <c r="C306" s="60"/>
    </row>
    <row r="307" spans="1:3" x14ac:dyDescent="0.25">
      <c r="A307" s="66">
        <v>42431</v>
      </c>
      <c r="B307" s="1">
        <v>189</v>
      </c>
      <c r="C307" s="60"/>
    </row>
    <row r="308" spans="1:3" x14ac:dyDescent="0.25">
      <c r="A308" s="66">
        <v>42430</v>
      </c>
      <c r="B308" s="1">
        <v>121</v>
      </c>
      <c r="C308" s="60"/>
    </row>
    <row r="309" spans="1:3" x14ac:dyDescent="0.25">
      <c r="A309" s="66">
        <v>42429</v>
      </c>
      <c r="B309" s="1">
        <v>174</v>
      </c>
      <c r="C309" s="60"/>
    </row>
    <row r="310" spans="1:3" x14ac:dyDescent="0.25">
      <c r="A310" s="66">
        <v>42428</v>
      </c>
      <c r="B310" s="1">
        <v>260</v>
      </c>
      <c r="C310" s="60"/>
    </row>
    <row r="311" spans="1:3" x14ac:dyDescent="0.25">
      <c r="A311" s="66">
        <v>42427</v>
      </c>
      <c r="B311" s="1">
        <v>240</v>
      </c>
      <c r="C311" s="60"/>
    </row>
    <row r="312" spans="1:3" x14ac:dyDescent="0.25">
      <c r="A312" s="66">
        <v>42426</v>
      </c>
      <c r="B312" s="1">
        <v>201</v>
      </c>
      <c r="C312" s="60"/>
    </row>
    <row r="313" spans="1:3" x14ac:dyDescent="0.25">
      <c r="A313" s="66">
        <v>42425</v>
      </c>
      <c r="B313" s="1">
        <v>151</v>
      </c>
      <c r="C313" s="60"/>
    </row>
    <row r="314" spans="1:3" x14ac:dyDescent="0.25">
      <c r="A314" s="66">
        <v>42424</v>
      </c>
      <c r="B314" s="1">
        <v>137</v>
      </c>
      <c r="C314" s="60"/>
    </row>
    <row r="315" spans="1:3" x14ac:dyDescent="0.25">
      <c r="A315" s="66">
        <v>42423</v>
      </c>
      <c r="B315" s="1">
        <v>165</v>
      </c>
      <c r="C315" s="60"/>
    </row>
    <row r="316" spans="1:3" x14ac:dyDescent="0.25">
      <c r="A316" s="66">
        <v>42422</v>
      </c>
      <c r="B316" s="1">
        <v>197</v>
      </c>
      <c r="C316" s="60"/>
    </row>
    <row r="317" spans="1:3" x14ac:dyDescent="0.25">
      <c r="A317" s="66">
        <v>42421</v>
      </c>
      <c r="B317" s="1">
        <v>209</v>
      </c>
      <c r="C317" s="60"/>
    </row>
    <row r="318" spans="1:3" x14ac:dyDescent="0.25">
      <c r="A318" s="66">
        <v>42420</v>
      </c>
      <c r="B318" s="1">
        <v>262</v>
      </c>
      <c r="C318" s="60"/>
    </row>
    <row r="319" spans="1:3" x14ac:dyDescent="0.25">
      <c r="A319" s="66">
        <v>42419</v>
      </c>
      <c r="B319" s="1">
        <v>174</v>
      </c>
      <c r="C319" s="60"/>
    </row>
    <row r="320" spans="1:3" x14ac:dyDescent="0.25">
      <c r="A320" s="66">
        <v>42418</v>
      </c>
      <c r="B320" s="1">
        <v>161</v>
      </c>
      <c r="C320" s="60"/>
    </row>
    <row r="321" spans="1:3" x14ac:dyDescent="0.25">
      <c r="A321" s="66">
        <v>42417</v>
      </c>
      <c r="B321" s="1">
        <v>151</v>
      </c>
      <c r="C321" s="60"/>
    </row>
    <row r="322" spans="1:3" x14ac:dyDescent="0.25">
      <c r="A322" s="66">
        <v>42416</v>
      </c>
      <c r="B322" s="1">
        <v>154</v>
      </c>
      <c r="C322" s="60"/>
    </row>
    <row r="323" spans="1:3" x14ac:dyDescent="0.25">
      <c r="A323" s="66">
        <v>42415</v>
      </c>
      <c r="B323" s="1">
        <v>207</v>
      </c>
      <c r="C323" s="60"/>
    </row>
    <row r="324" spans="1:3" x14ac:dyDescent="0.25">
      <c r="A324" s="66">
        <v>42414</v>
      </c>
      <c r="B324" s="1">
        <v>252</v>
      </c>
      <c r="C324" s="60"/>
    </row>
    <row r="325" spans="1:3" x14ac:dyDescent="0.25">
      <c r="A325" s="66">
        <v>42413</v>
      </c>
      <c r="B325" s="1">
        <v>222</v>
      </c>
      <c r="C325" s="60"/>
    </row>
    <row r="326" spans="1:3" x14ac:dyDescent="0.25">
      <c r="A326" s="66">
        <v>42412</v>
      </c>
      <c r="B326" s="1">
        <v>212</v>
      </c>
      <c r="C326" s="60"/>
    </row>
    <row r="327" spans="1:3" x14ac:dyDescent="0.25">
      <c r="A327" s="66">
        <v>42411</v>
      </c>
      <c r="B327" s="1">
        <v>161</v>
      </c>
      <c r="C327" s="60"/>
    </row>
    <row r="328" spans="1:3" x14ac:dyDescent="0.25">
      <c r="A328" s="66">
        <v>42410</v>
      </c>
      <c r="B328" s="1">
        <v>150</v>
      </c>
      <c r="C328" s="60"/>
    </row>
    <row r="329" spans="1:3" x14ac:dyDescent="0.25">
      <c r="A329" s="66">
        <v>42409</v>
      </c>
      <c r="B329" s="1">
        <v>177</v>
      </c>
      <c r="C329" s="60"/>
    </row>
    <row r="330" spans="1:3" x14ac:dyDescent="0.25">
      <c r="A330" s="66">
        <v>42408</v>
      </c>
      <c r="B330" s="1">
        <v>206</v>
      </c>
      <c r="C330" s="60"/>
    </row>
    <row r="331" spans="1:3" x14ac:dyDescent="0.25">
      <c r="A331" s="66">
        <v>42407</v>
      </c>
      <c r="B331" s="1">
        <v>326</v>
      </c>
      <c r="C331" s="60"/>
    </row>
    <row r="332" spans="1:3" x14ac:dyDescent="0.25">
      <c r="A332" s="66">
        <v>42406</v>
      </c>
      <c r="B332" s="1">
        <v>284</v>
      </c>
      <c r="C332" s="60"/>
    </row>
    <row r="333" spans="1:3" x14ac:dyDescent="0.25">
      <c r="A333" s="66">
        <v>42405</v>
      </c>
      <c r="B333" s="1">
        <v>357</v>
      </c>
      <c r="C333" s="60"/>
    </row>
    <row r="334" spans="1:3" x14ac:dyDescent="0.25">
      <c r="A334" s="66">
        <v>42404</v>
      </c>
      <c r="B334" s="1">
        <v>140</v>
      </c>
      <c r="C334" s="60"/>
    </row>
    <row r="335" spans="1:3" x14ac:dyDescent="0.25">
      <c r="A335" s="66">
        <v>42403</v>
      </c>
      <c r="B335" s="1">
        <v>157</v>
      </c>
      <c r="C335" s="60"/>
    </row>
    <row r="336" spans="1:3" x14ac:dyDescent="0.25">
      <c r="A336" s="66">
        <v>42402</v>
      </c>
      <c r="B336" s="1">
        <v>158</v>
      </c>
      <c r="C336" s="60"/>
    </row>
    <row r="337" spans="1:3" x14ac:dyDescent="0.25">
      <c r="A337" s="66">
        <v>42401</v>
      </c>
      <c r="B337" s="1">
        <v>166</v>
      </c>
      <c r="C337" s="60"/>
    </row>
    <row r="338" spans="1:3" x14ac:dyDescent="0.25">
      <c r="A338" s="66">
        <v>42400</v>
      </c>
      <c r="B338" s="1">
        <v>225</v>
      </c>
      <c r="C338" s="60"/>
    </row>
    <row r="339" spans="1:3" x14ac:dyDescent="0.25">
      <c r="A339" s="66">
        <v>42399</v>
      </c>
      <c r="B339" s="1">
        <v>226</v>
      </c>
      <c r="C339" s="60"/>
    </row>
    <row r="340" spans="1:3" x14ac:dyDescent="0.25">
      <c r="A340" s="66">
        <v>42398</v>
      </c>
      <c r="B340" s="1">
        <v>138</v>
      </c>
      <c r="C340" s="60"/>
    </row>
    <row r="341" spans="1:3" x14ac:dyDescent="0.25">
      <c r="A341" s="66">
        <v>42397</v>
      </c>
      <c r="B341" s="1">
        <v>164</v>
      </c>
      <c r="C341" s="60"/>
    </row>
    <row r="342" spans="1:3" x14ac:dyDescent="0.25">
      <c r="A342" s="66">
        <v>42396</v>
      </c>
      <c r="B342" s="1">
        <v>123</v>
      </c>
      <c r="C342" s="60"/>
    </row>
    <row r="343" spans="1:3" x14ac:dyDescent="0.25">
      <c r="A343" s="66">
        <v>42395</v>
      </c>
      <c r="B343" s="1">
        <v>143</v>
      </c>
      <c r="C343" s="60"/>
    </row>
    <row r="344" spans="1:3" x14ac:dyDescent="0.25">
      <c r="A344" s="66">
        <v>42394</v>
      </c>
      <c r="B344" s="1">
        <v>158</v>
      </c>
      <c r="C344" s="60"/>
    </row>
    <row r="345" spans="1:3" x14ac:dyDescent="0.25">
      <c r="A345" s="66">
        <v>42393</v>
      </c>
      <c r="B345" s="1">
        <v>186</v>
      </c>
      <c r="C345" s="60"/>
    </row>
    <row r="346" spans="1:3" x14ac:dyDescent="0.25">
      <c r="A346" s="66">
        <v>42392</v>
      </c>
      <c r="B346" s="1">
        <v>157</v>
      </c>
      <c r="C346" s="60"/>
    </row>
    <row r="347" spans="1:3" x14ac:dyDescent="0.25">
      <c r="A347" s="66">
        <v>42391</v>
      </c>
      <c r="B347" s="1">
        <v>129</v>
      </c>
      <c r="C347" s="60"/>
    </row>
    <row r="348" spans="1:3" x14ac:dyDescent="0.25">
      <c r="A348" s="66">
        <v>42390</v>
      </c>
      <c r="B348" s="1">
        <v>113</v>
      </c>
      <c r="C348" s="60"/>
    </row>
    <row r="349" spans="1:3" x14ac:dyDescent="0.25">
      <c r="A349" s="66">
        <v>42389</v>
      </c>
      <c r="B349" s="1">
        <v>99</v>
      </c>
      <c r="C349" s="60"/>
    </row>
    <row r="350" spans="1:3" x14ac:dyDescent="0.25">
      <c r="A350" s="66">
        <v>42388</v>
      </c>
      <c r="B350" s="1">
        <v>97</v>
      </c>
      <c r="C350" s="60"/>
    </row>
    <row r="351" spans="1:3" x14ac:dyDescent="0.25">
      <c r="A351" s="66">
        <v>42387</v>
      </c>
      <c r="B351" s="1">
        <v>127</v>
      </c>
      <c r="C351" s="60"/>
    </row>
    <row r="352" spans="1:3" x14ac:dyDescent="0.25">
      <c r="A352" s="66">
        <v>42386</v>
      </c>
      <c r="B352" s="1">
        <v>195</v>
      </c>
      <c r="C352" s="60"/>
    </row>
    <row r="353" spans="1:3" x14ac:dyDescent="0.25">
      <c r="A353" s="66">
        <v>42385</v>
      </c>
      <c r="B353" s="1">
        <v>171</v>
      </c>
      <c r="C353" s="60"/>
    </row>
    <row r="354" spans="1:3" x14ac:dyDescent="0.25">
      <c r="A354" s="66">
        <v>42384</v>
      </c>
      <c r="B354" s="1">
        <v>148</v>
      </c>
      <c r="C354" s="60"/>
    </row>
    <row r="355" spans="1:3" x14ac:dyDescent="0.25">
      <c r="A355" s="66">
        <v>42383</v>
      </c>
      <c r="B355" s="1">
        <v>150</v>
      </c>
      <c r="C355" s="60"/>
    </row>
    <row r="356" spans="1:3" x14ac:dyDescent="0.25">
      <c r="A356" s="66">
        <v>42382</v>
      </c>
      <c r="B356" s="1">
        <v>118</v>
      </c>
      <c r="C356" s="60"/>
    </row>
    <row r="357" spans="1:3" x14ac:dyDescent="0.25">
      <c r="A357" s="66">
        <v>42381</v>
      </c>
      <c r="B357" s="1">
        <v>129</v>
      </c>
      <c r="C357" s="60"/>
    </row>
    <row r="358" spans="1:3" x14ac:dyDescent="0.25">
      <c r="A358" s="66">
        <v>42380</v>
      </c>
      <c r="B358" s="1">
        <v>121</v>
      </c>
      <c r="C358" s="60"/>
    </row>
    <row r="359" spans="1:3" x14ac:dyDescent="0.25">
      <c r="A359" s="66">
        <v>42379</v>
      </c>
      <c r="B359" s="1">
        <v>180</v>
      </c>
      <c r="C359" s="60"/>
    </row>
    <row r="360" spans="1:3" x14ac:dyDescent="0.25">
      <c r="A360" s="66">
        <v>42378</v>
      </c>
      <c r="B360" s="1">
        <v>191</v>
      </c>
      <c r="C360" s="60"/>
    </row>
    <row r="361" spans="1:3" x14ac:dyDescent="0.25">
      <c r="A361" s="66">
        <v>42377</v>
      </c>
      <c r="B361" s="1">
        <v>145</v>
      </c>
      <c r="C361" s="60"/>
    </row>
    <row r="362" spans="1:3" x14ac:dyDescent="0.25">
      <c r="A362" s="66">
        <v>42376</v>
      </c>
      <c r="B362" s="1">
        <v>129</v>
      </c>
      <c r="C362" s="60"/>
    </row>
    <row r="363" spans="1:3" x14ac:dyDescent="0.25">
      <c r="A363" s="66">
        <v>42375</v>
      </c>
      <c r="B363" s="1">
        <v>110</v>
      </c>
      <c r="C363" s="60"/>
    </row>
    <row r="364" spans="1:3" x14ac:dyDescent="0.25">
      <c r="A364" s="66">
        <v>42374</v>
      </c>
      <c r="B364" s="1">
        <v>96</v>
      </c>
      <c r="C364" s="60"/>
    </row>
    <row r="365" spans="1:3" x14ac:dyDescent="0.25">
      <c r="A365" s="66">
        <v>42373</v>
      </c>
      <c r="B365" s="1">
        <v>78</v>
      </c>
      <c r="C365" s="60"/>
    </row>
    <row r="366" spans="1:3" x14ac:dyDescent="0.25">
      <c r="A366" s="66">
        <v>42372</v>
      </c>
      <c r="B366" s="1">
        <v>106</v>
      </c>
      <c r="C366" s="60"/>
    </row>
    <row r="367" spans="1:3" x14ac:dyDescent="0.25">
      <c r="A367" s="66">
        <v>42371</v>
      </c>
      <c r="B367" s="1">
        <v>129</v>
      </c>
      <c r="C367" s="60"/>
    </row>
    <row r="368" spans="1:3" x14ac:dyDescent="0.25">
      <c r="A368" s="66">
        <v>42370</v>
      </c>
      <c r="B368" s="1">
        <v>285</v>
      </c>
      <c r="C368" s="60"/>
    </row>
    <row r="369" spans="1:3" x14ac:dyDescent="0.25">
      <c r="A369" s="66">
        <v>42369</v>
      </c>
      <c r="B369" s="1">
        <v>117</v>
      </c>
      <c r="C369" s="60"/>
    </row>
    <row r="370" spans="1:3" x14ac:dyDescent="0.25">
      <c r="A370" s="66">
        <v>42368</v>
      </c>
      <c r="B370" s="1">
        <v>139</v>
      </c>
      <c r="C370" s="60"/>
    </row>
    <row r="371" spans="1:3" x14ac:dyDescent="0.25">
      <c r="A371" s="66">
        <v>42367</v>
      </c>
      <c r="B371" s="1">
        <v>149</v>
      </c>
      <c r="C371" s="60"/>
    </row>
    <row r="372" spans="1:3" x14ac:dyDescent="0.25">
      <c r="A372" s="66">
        <v>42366</v>
      </c>
      <c r="B372" s="1">
        <v>222</v>
      </c>
      <c r="C372" s="60"/>
    </row>
    <row r="373" spans="1:3" x14ac:dyDescent="0.25">
      <c r="A373" s="66">
        <v>42365</v>
      </c>
      <c r="B373" s="1">
        <v>207</v>
      </c>
      <c r="C373" s="60"/>
    </row>
    <row r="374" spans="1:3" x14ac:dyDescent="0.25">
      <c r="A374" s="66">
        <v>42364</v>
      </c>
      <c r="B374" s="1">
        <v>203</v>
      </c>
      <c r="C374" s="60"/>
    </row>
    <row r="375" spans="1:3" x14ac:dyDescent="0.25">
      <c r="A375" s="66">
        <v>42363</v>
      </c>
      <c r="B375" s="1">
        <v>153</v>
      </c>
      <c r="C375" s="60"/>
    </row>
    <row r="376" spans="1:3" x14ac:dyDescent="0.25">
      <c r="A376" s="66">
        <v>42362</v>
      </c>
      <c r="B376" s="1">
        <v>210</v>
      </c>
      <c r="C376" s="60"/>
    </row>
    <row r="377" spans="1:3" x14ac:dyDescent="0.25">
      <c r="A377" s="66">
        <v>42361</v>
      </c>
      <c r="B377" s="1">
        <v>207</v>
      </c>
      <c r="C377" s="60"/>
    </row>
    <row r="378" spans="1:3" x14ac:dyDescent="0.25">
      <c r="A378" s="66">
        <v>42360</v>
      </c>
      <c r="B378" s="1">
        <v>183</v>
      </c>
      <c r="C378" s="60"/>
    </row>
    <row r="379" spans="1:3" x14ac:dyDescent="0.25">
      <c r="A379" s="66">
        <v>42359</v>
      </c>
      <c r="B379" s="1">
        <v>234</v>
      </c>
      <c r="C379" s="60"/>
    </row>
    <row r="380" spans="1:3" x14ac:dyDescent="0.25">
      <c r="A380" s="66">
        <v>42358</v>
      </c>
      <c r="B380" s="1">
        <v>258</v>
      </c>
      <c r="C380" s="60"/>
    </row>
    <row r="381" spans="1:3" x14ac:dyDescent="0.25">
      <c r="A381" s="66">
        <v>42357</v>
      </c>
      <c r="B381" s="1">
        <v>272</v>
      </c>
      <c r="C381" s="60"/>
    </row>
    <row r="382" spans="1:3" x14ac:dyDescent="0.25">
      <c r="A382" s="66">
        <v>42356</v>
      </c>
      <c r="B382" s="1">
        <v>177</v>
      </c>
      <c r="C382" s="60"/>
    </row>
    <row r="383" spans="1:3" x14ac:dyDescent="0.25">
      <c r="A383" s="66">
        <v>42355</v>
      </c>
      <c r="B383" s="1">
        <v>166</v>
      </c>
      <c r="C383" s="60"/>
    </row>
    <row r="384" spans="1:3" x14ac:dyDescent="0.25">
      <c r="A384" s="66">
        <v>42354</v>
      </c>
      <c r="B384" s="1">
        <v>156</v>
      </c>
      <c r="C384" s="60"/>
    </row>
    <row r="385" spans="1:3" x14ac:dyDescent="0.25">
      <c r="A385" s="66">
        <v>42353</v>
      </c>
      <c r="B385" s="1">
        <v>164</v>
      </c>
      <c r="C385" s="60"/>
    </row>
    <row r="386" spans="1:3" x14ac:dyDescent="0.25">
      <c r="A386" s="66">
        <v>42352</v>
      </c>
      <c r="B386" s="1">
        <v>190</v>
      </c>
      <c r="C386" s="60"/>
    </row>
    <row r="387" spans="1:3" x14ac:dyDescent="0.25">
      <c r="A387" s="66">
        <v>42351</v>
      </c>
      <c r="B387" s="1">
        <v>233</v>
      </c>
      <c r="C387" s="60"/>
    </row>
    <row r="388" spans="1:3" x14ac:dyDescent="0.25">
      <c r="A388" s="66">
        <v>42350</v>
      </c>
      <c r="B388" s="1">
        <v>232</v>
      </c>
      <c r="C388" s="60"/>
    </row>
    <row r="389" spans="1:3" x14ac:dyDescent="0.25">
      <c r="A389" s="66">
        <v>42349</v>
      </c>
      <c r="B389" s="1">
        <v>172</v>
      </c>
      <c r="C389" s="60"/>
    </row>
    <row r="390" spans="1:3" x14ac:dyDescent="0.25">
      <c r="A390" s="66">
        <v>42348</v>
      </c>
      <c r="B390" s="1">
        <v>175</v>
      </c>
      <c r="C390" s="60"/>
    </row>
    <row r="391" spans="1:3" x14ac:dyDescent="0.25">
      <c r="A391" s="66">
        <v>42347</v>
      </c>
      <c r="B391" s="1">
        <v>166</v>
      </c>
      <c r="C391" s="60"/>
    </row>
    <row r="392" spans="1:3" x14ac:dyDescent="0.25">
      <c r="A392" s="66">
        <v>42346</v>
      </c>
      <c r="B392" s="1">
        <v>200</v>
      </c>
      <c r="C392" s="60"/>
    </row>
    <row r="393" spans="1:3" x14ac:dyDescent="0.25">
      <c r="A393" s="66">
        <v>42341</v>
      </c>
      <c r="B393" s="1">
        <v>182</v>
      </c>
      <c r="C393" s="60"/>
    </row>
    <row r="394" spans="1:3" x14ac:dyDescent="0.25">
      <c r="A394" s="66">
        <v>42340</v>
      </c>
      <c r="B394" s="1">
        <v>190</v>
      </c>
      <c r="C394" s="60"/>
    </row>
    <row r="395" spans="1:3" x14ac:dyDescent="0.25">
      <c r="A395" s="66">
        <v>42339</v>
      </c>
      <c r="B395" s="1">
        <v>168</v>
      </c>
      <c r="C395" s="60"/>
    </row>
    <row r="396" spans="1:3" x14ac:dyDescent="0.25">
      <c r="A396" s="66">
        <v>42338</v>
      </c>
      <c r="B396" s="1">
        <v>233</v>
      </c>
      <c r="C396" s="60"/>
    </row>
    <row r="397" spans="1:3" x14ac:dyDescent="0.25">
      <c r="A397" s="66">
        <v>42337</v>
      </c>
      <c r="B397" s="1">
        <v>351</v>
      </c>
      <c r="C397" s="60"/>
    </row>
    <row r="398" spans="1:3" x14ac:dyDescent="0.25">
      <c r="A398" s="66">
        <v>42336</v>
      </c>
      <c r="B398" s="1">
        <v>472</v>
      </c>
      <c r="C398" s="60"/>
    </row>
    <row r="399" spans="1:3" x14ac:dyDescent="0.25">
      <c r="A399" s="66">
        <v>42335</v>
      </c>
      <c r="B399" s="1">
        <v>157</v>
      </c>
      <c r="C399" s="60"/>
    </row>
    <row r="400" spans="1:3" x14ac:dyDescent="0.25">
      <c r="A400" s="66">
        <v>42334</v>
      </c>
      <c r="B400" s="1">
        <v>144</v>
      </c>
      <c r="C400" s="60"/>
    </row>
    <row r="401" spans="1:3" x14ac:dyDescent="0.25">
      <c r="A401" s="66">
        <v>42333</v>
      </c>
      <c r="B401" s="1">
        <v>130</v>
      </c>
      <c r="C401" s="60"/>
    </row>
    <row r="402" spans="1:3" x14ac:dyDescent="0.25">
      <c r="A402" s="66">
        <v>42332</v>
      </c>
      <c r="B402" s="1">
        <v>124</v>
      </c>
      <c r="C402" s="60"/>
    </row>
    <row r="403" spans="1:3" x14ac:dyDescent="0.25">
      <c r="A403" s="66">
        <v>42331</v>
      </c>
      <c r="B403" s="1">
        <v>188</v>
      </c>
      <c r="C403" s="60"/>
    </row>
    <row r="404" spans="1:3" x14ac:dyDescent="0.25">
      <c r="A404" s="66">
        <v>42330</v>
      </c>
      <c r="B404" s="1">
        <v>268</v>
      </c>
      <c r="C404" s="60"/>
    </row>
    <row r="405" spans="1:3" x14ac:dyDescent="0.25">
      <c r="A405" s="66">
        <v>42329</v>
      </c>
      <c r="B405" s="1">
        <v>271</v>
      </c>
      <c r="C405" s="60"/>
    </row>
    <row r="406" spans="1:3" x14ac:dyDescent="0.25">
      <c r="A406" s="66">
        <v>42328</v>
      </c>
      <c r="B406" s="1">
        <v>175</v>
      </c>
      <c r="C406" s="60"/>
    </row>
    <row r="407" spans="1:3" x14ac:dyDescent="0.25">
      <c r="A407" s="66">
        <v>42327</v>
      </c>
      <c r="B407" s="1">
        <v>157</v>
      </c>
      <c r="C407" s="60"/>
    </row>
    <row r="408" spans="1:3" x14ac:dyDescent="0.25">
      <c r="A408" s="66">
        <v>42326</v>
      </c>
      <c r="B408" s="1">
        <v>137</v>
      </c>
      <c r="C408" s="60"/>
    </row>
    <row r="409" spans="1:3" x14ac:dyDescent="0.25">
      <c r="A409" s="66">
        <v>42325</v>
      </c>
      <c r="B409" s="1">
        <v>142</v>
      </c>
      <c r="C409" s="60"/>
    </row>
    <row r="410" spans="1:3" x14ac:dyDescent="0.25">
      <c r="A410" s="66">
        <v>42324</v>
      </c>
      <c r="B410" s="1">
        <v>213</v>
      </c>
      <c r="C410" s="60"/>
    </row>
    <row r="411" spans="1:3" x14ac:dyDescent="0.25">
      <c r="A411" s="66">
        <v>42323</v>
      </c>
      <c r="B411" s="1">
        <v>266</v>
      </c>
      <c r="C411" s="60"/>
    </row>
    <row r="412" spans="1:3" x14ac:dyDescent="0.25">
      <c r="A412" s="66">
        <v>42322</v>
      </c>
      <c r="B412" s="1">
        <v>257</v>
      </c>
      <c r="C412" s="60"/>
    </row>
    <row r="413" spans="1:3" x14ac:dyDescent="0.25">
      <c r="A413" s="66">
        <v>42321</v>
      </c>
      <c r="B413" s="1">
        <v>242</v>
      </c>
      <c r="C413" s="60"/>
    </row>
    <row r="414" spans="1:3" x14ac:dyDescent="0.25">
      <c r="A414" s="66">
        <v>42320</v>
      </c>
      <c r="B414" s="1">
        <v>246</v>
      </c>
      <c r="C414" s="60"/>
    </row>
    <row r="415" spans="1:3" x14ac:dyDescent="0.25">
      <c r="A415" s="66">
        <v>42319</v>
      </c>
      <c r="B415" s="1">
        <v>300</v>
      </c>
      <c r="C415" s="60"/>
    </row>
    <row r="416" spans="1:3" x14ac:dyDescent="0.25">
      <c r="A416" s="66">
        <v>42318</v>
      </c>
      <c r="B416" s="1">
        <v>177</v>
      </c>
      <c r="C416" s="60"/>
    </row>
    <row r="417" spans="1:3" x14ac:dyDescent="0.25">
      <c r="A417" s="66">
        <v>42317</v>
      </c>
      <c r="B417" s="1">
        <v>219</v>
      </c>
      <c r="C417" s="60"/>
    </row>
    <row r="418" spans="1:3" x14ac:dyDescent="0.25">
      <c r="A418" s="66">
        <v>42316</v>
      </c>
      <c r="B418" s="1">
        <v>305</v>
      </c>
      <c r="C418" s="60"/>
    </row>
    <row r="419" spans="1:3" x14ac:dyDescent="0.25">
      <c r="A419" s="66">
        <v>42315</v>
      </c>
      <c r="B419" s="1">
        <v>281</v>
      </c>
      <c r="C419" s="60"/>
    </row>
    <row r="420" spans="1:3" x14ac:dyDescent="0.25">
      <c r="A420" s="66">
        <v>42314</v>
      </c>
      <c r="B420" s="1">
        <v>196</v>
      </c>
      <c r="C420" s="60"/>
    </row>
    <row r="421" spans="1:3" x14ac:dyDescent="0.25">
      <c r="A421" s="66">
        <v>42313</v>
      </c>
      <c r="B421" s="1">
        <v>161</v>
      </c>
      <c r="C421" s="60"/>
    </row>
    <row r="422" spans="1:3" x14ac:dyDescent="0.25">
      <c r="A422" s="66">
        <v>42312</v>
      </c>
      <c r="B422" s="1">
        <v>175</v>
      </c>
      <c r="C422" s="60"/>
    </row>
    <row r="423" spans="1:3" x14ac:dyDescent="0.25">
      <c r="A423" s="66">
        <v>42311</v>
      </c>
      <c r="B423" s="1">
        <v>182</v>
      </c>
      <c r="C423" s="60"/>
    </row>
    <row r="424" spans="1:3" x14ac:dyDescent="0.25">
      <c r="A424" s="66">
        <v>42310</v>
      </c>
      <c r="B424" s="1">
        <v>209</v>
      </c>
      <c r="C424" s="60"/>
    </row>
    <row r="425" spans="1:3" x14ac:dyDescent="0.25">
      <c r="A425" s="66">
        <v>42309</v>
      </c>
      <c r="B425" s="1">
        <v>270</v>
      </c>
      <c r="C425" s="60"/>
    </row>
    <row r="426" spans="1:3" x14ac:dyDescent="0.25">
      <c r="A426" s="66">
        <v>42308</v>
      </c>
      <c r="B426" s="1">
        <v>310</v>
      </c>
      <c r="C426" s="60"/>
    </row>
    <row r="427" spans="1:3" x14ac:dyDescent="0.25">
      <c r="A427" s="66">
        <v>42307</v>
      </c>
      <c r="B427" s="1">
        <v>234</v>
      </c>
      <c r="C427" s="60"/>
    </row>
    <row r="428" spans="1:3" x14ac:dyDescent="0.25">
      <c r="A428" s="66">
        <v>42306</v>
      </c>
      <c r="B428" s="1">
        <v>176</v>
      </c>
      <c r="C428" s="60"/>
    </row>
    <row r="429" spans="1:3" x14ac:dyDescent="0.25">
      <c r="A429" s="66">
        <v>42305</v>
      </c>
      <c r="B429" s="1">
        <v>177</v>
      </c>
      <c r="C429" s="60"/>
    </row>
    <row r="430" spans="1:3" x14ac:dyDescent="0.25">
      <c r="A430" s="66">
        <v>42304</v>
      </c>
      <c r="B430" s="1">
        <v>185</v>
      </c>
      <c r="C430" s="60"/>
    </row>
    <row r="431" spans="1:3" x14ac:dyDescent="0.25">
      <c r="A431" s="66">
        <v>42303</v>
      </c>
      <c r="B431" s="1">
        <v>372</v>
      </c>
      <c r="C431" s="60"/>
    </row>
    <row r="432" spans="1:3" x14ac:dyDescent="0.25">
      <c r="A432" s="66">
        <v>42303</v>
      </c>
      <c r="B432" s="1">
        <v>223</v>
      </c>
      <c r="C432" s="60"/>
    </row>
    <row r="433" spans="1:3" x14ac:dyDescent="0.25">
      <c r="A433" s="66">
        <v>42301</v>
      </c>
      <c r="B433" s="1">
        <v>347</v>
      </c>
      <c r="C433" s="60"/>
    </row>
    <row r="434" spans="1:3" x14ac:dyDescent="0.25">
      <c r="A434" s="66">
        <v>42300</v>
      </c>
      <c r="B434" s="1">
        <v>203</v>
      </c>
      <c r="C434" s="60"/>
    </row>
    <row r="435" spans="1:3" x14ac:dyDescent="0.25">
      <c r="A435" s="66">
        <v>42299</v>
      </c>
      <c r="B435" s="1">
        <v>214</v>
      </c>
      <c r="C435" s="60"/>
    </row>
    <row r="436" spans="1:3" x14ac:dyDescent="0.25">
      <c r="A436" s="66">
        <v>42298</v>
      </c>
      <c r="B436" s="1">
        <v>199</v>
      </c>
      <c r="C436" s="60"/>
    </row>
    <row r="437" spans="1:3" x14ac:dyDescent="0.25">
      <c r="A437" s="66">
        <v>42297</v>
      </c>
      <c r="B437" s="1">
        <v>190</v>
      </c>
      <c r="C437" s="60"/>
    </row>
    <row r="438" spans="1:3" x14ac:dyDescent="0.25">
      <c r="A438" s="66">
        <v>42296</v>
      </c>
      <c r="B438" s="1">
        <v>241</v>
      </c>
      <c r="C438" s="60"/>
    </row>
    <row r="439" spans="1:3" x14ac:dyDescent="0.25">
      <c r="A439" s="66">
        <v>42295</v>
      </c>
      <c r="B439" s="1">
        <v>333</v>
      </c>
      <c r="C439" s="60"/>
    </row>
    <row r="440" spans="1:3" x14ac:dyDescent="0.25">
      <c r="A440" s="66">
        <v>42294</v>
      </c>
      <c r="B440" s="1">
        <v>337</v>
      </c>
      <c r="C440" s="60"/>
    </row>
    <row r="441" spans="1:3" x14ac:dyDescent="0.25">
      <c r="A441" s="66">
        <v>42293</v>
      </c>
      <c r="B441" s="1">
        <v>197</v>
      </c>
      <c r="C441" s="60"/>
    </row>
    <row r="442" spans="1:3" x14ac:dyDescent="0.25">
      <c r="A442" s="66">
        <v>42292</v>
      </c>
      <c r="B442" s="1">
        <v>186</v>
      </c>
      <c r="C442" s="60"/>
    </row>
    <row r="443" spans="1:3" x14ac:dyDescent="0.25">
      <c r="A443" s="66">
        <v>42291</v>
      </c>
      <c r="B443" s="1">
        <v>184</v>
      </c>
      <c r="C443" s="60"/>
    </row>
    <row r="444" spans="1:3" x14ac:dyDescent="0.25">
      <c r="A444" s="66">
        <v>42290</v>
      </c>
      <c r="B444" s="1">
        <v>170</v>
      </c>
      <c r="C444" s="60"/>
    </row>
    <row r="445" spans="1:3" x14ac:dyDescent="0.25">
      <c r="A445" s="66">
        <v>42289</v>
      </c>
      <c r="B445" s="1">
        <v>239</v>
      </c>
      <c r="C445" s="60"/>
    </row>
    <row r="446" spans="1:3" x14ac:dyDescent="0.25">
      <c r="A446" s="66">
        <v>42288</v>
      </c>
      <c r="B446" s="1">
        <v>312</v>
      </c>
      <c r="C446" s="60"/>
    </row>
    <row r="447" spans="1:3" x14ac:dyDescent="0.25">
      <c r="A447" s="66">
        <v>42287</v>
      </c>
      <c r="B447" s="1">
        <v>289</v>
      </c>
      <c r="C447" s="60"/>
    </row>
    <row r="448" spans="1:3" x14ac:dyDescent="0.25">
      <c r="A448" s="66">
        <v>42286</v>
      </c>
      <c r="B448" s="1">
        <v>249</v>
      </c>
      <c r="C448" s="60"/>
    </row>
    <row r="449" spans="1:3" x14ac:dyDescent="0.25">
      <c r="A449" s="66">
        <v>42285</v>
      </c>
      <c r="B449" s="1">
        <v>172</v>
      </c>
      <c r="C449" s="60"/>
    </row>
    <row r="450" spans="1:3" x14ac:dyDescent="0.25">
      <c r="A450" s="66">
        <v>42284</v>
      </c>
      <c r="B450" s="1">
        <v>178</v>
      </c>
      <c r="C450" s="60"/>
    </row>
    <row r="451" spans="1:3" x14ac:dyDescent="0.25">
      <c r="A451" s="66">
        <v>42283</v>
      </c>
      <c r="B451" s="1">
        <v>209</v>
      </c>
      <c r="C451" s="60"/>
    </row>
    <row r="452" spans="1:3" x14ac:dyDescent="0.25">
      <c r="A452" s="66">
        <v>42282</v>
      </c>
      <c r="B452" s="1">
        <v>303</v>
      </c>
      <c r="C452" s="60"/>
    </row>
    <row r="453" spans="1:3" x14ac:dyDescent="0.25">
      <c r="A453" s="66">
        <v>42281</v>
      </c>
      <c r="B453" s="1">
        <v>350</v>
      </c>
      <c r="C453" s="60"/>
    </row>
    <row r="454" spans="1:3" x14ac:dyDescent="0.25">
      <c r="A454" s="66">
        <v>42280</v>
      </c>
      <c r="B454" s="1">
        <v>323</v>
      </c>
      <c r="C454" s="60"/>
    </row>
    <row r="455" spans="1:3" x14ac:dyDescent="0.25">
      <c r="A455" s="66">
        <v>42279</v>
      </c>
      <c r="B455" s="1">
        <v>250</v>
      </c>
      <c r="C455" s="60"/>
    </row>
    <row r="456" spans="1:3" x14ac:dyDescent="0.25">
      <c r="A456" s="66">
        <v>42278</v>
      </c>
      <c r="B456" s="1">
        <v>222</v>
      </c>
      <c r="C456" s="60"/>
    </row>
    <row r="457" spans="1:3" x14ac:dyDescent="0.25">
      <c r="A457" s="66">
        <v>42277</v>
      </c>
      <c r="B457" s="1">
        <v>174</v>
      </c>
      <c r="C457" s="60"/>
    </row>
    <row r="458" spans="1:3" x14ac:dyDescent="0.25">
      <c r="A458" s="66">
        <v>42276</v>
      </c>
      <c r="B458" s="1">
        <v>178</v>
      </c>
      <c r="C458" s="60"/>
    </row>
    <row r="459" spans="1:3" x14ac:dyDescent="0.25">
      <c r="A459" s="66">
        <v>42275</v>
      </c>
      <c r="B459" s="1">
        <v>244</v>
      </c>
      <c r="C459" s="60"/>
    </row>
    <row r="460" spans="1:3" x14ac:dyDescent="0.25">
      <c r="A460" s="66">
        <v>42274</v>
      </c>
      <c r="B460" s="1">
        <v>610</v>
      </c>
      <c r="C460" s="60"/>
    </row>
    <row r="461" spans="1:3" x14ac:dyDescent="0.25">
      <c r="A461" s="66">
        <v>42273</v>
      </c>
      <c r="B461" s="1">
        <v>250</v>
      </c>
      <c r="C461" s="60"/>
    </row>
    <row r="462" spans="1:3" x14ac:dyDescent="0.25">
      <c r="A462" s="66">
        <v>42272</v>
      </c>
      <c r="B462" s="1">
        <v>240</v>
      </c>
      <c r="C462" s="60"/>
    </row>
    <row r="463" spans="1:3" x14ac:dyDescent="0.25">
      <c r="A463" s="66">
        <v>42271</v>
      </c>
      <c r="B463" s="1">
        <v>200</v>
      </c>
      <c r="C463" s="60"/>
    </row>
    <row r="464" spans="1:3" x14ac:dyDescent="0.25">
      <c r="A464" s="66">
        <v>42270</v>
      </c>
      <c r="B464" s="1">
        <v>217</v>
      </c>
      <c r="C464" s="60"/>
    </row>
    <row r="465" spans="1:3" x14ac:dyDescent="0.25">
      <c r="A465" s="66">
        <v>42269</v>
      </c>
      <c r="B465" s="1">
        <v>191</v>
      </c>
      <c r="C465" s="60"/>
    </row>
    <row r="466" spans="1:3" x14ac:dyDescent="0.25">
      <c r="A466" s="66">
        <v>42268</v>
      </c>
      <c r="B466" s="1">
        <v>344</v>
      </c>
      <c r="C466" s="60"/>
    </row>
    <row r="467" spans="1:3" x14ac:dyDescent="0.25">
      <c r="A467" s="66">
        <v>42267</v>
      </c>
      <c r="B467" s="1">
        <v>375</v>
      </c>
      <c r="C467" s="60"/>
    </row>
    <row r="468" spans="1:3" x14ac:dyDescent="0.25">
      <c r="A468" s="66">
        <v>42266</v>
      </c>
      <c r="B468" s="1">
        <v>295</v>
      </c>
      <c r="C468" s="60"/>
    </row>
    <row r="469" spans="1:3" x14ac:dyDescent="0.25">
      <c r="A469" s="66">
        <v>42265</v>
      </c>
      <c r="B469" s="1">
        <v>257</v>
      </c>
      <c r="C469" s="60"/>
    </row>
    <row r="470" spans="1:3" x14ac:dyDescent="0.25">
      <c r="A470" s="66">
        <v>42264</v>
      </c>
      <c r="B470" s="1">
        <v>248</v>
      </c>
      <c r="C470" s="60"/>
    </row>
    <row r="471" spans="1:3" x14ac:dyDescent="0.25">
      <c r="A471" s="66">
        <v>42263</v>
      </c>
      <c r="B471" s="1">
        <v>252</v>
      </c>
      <c r="C471" s="60"/>
    </row>
    <row r="472" spans="1:3" x14ac:dyDescent="0.25">
      <c r="A472" s="66">
        <v>42262</v>
      </c>
      <c r="B472" s="1">
        <v>221</v>
      </c>
      <c r="C472" s="60"/>
    </row>
    <row r="473" spans="1:3" x14ac:dyDescent="0.25">
      <c r="A473" s="66">
        <v>42261</v>
      </c>
      <c r="B473" s="1">
        <v>268</v>
      </c>
      <c r="C473" s="60"/>
    </row>
    <row r="474" spans="1:3" x14ac:dyDescent="0.25">
      <c r="A474" s="66">
        <v>42260</v>
      </c>
      <c r="B474" s="1">
        <v>348</v>
      </c>
      <c r="C474" s="60"/>
    </row>
    <row r="475" spans="1:3" x14ac:dyDescent="0.25">
      <c r="A475" s="66">
        <v>42259</v>
      </c>
      <c r="B475" s="1">
        <v>373</v>
      </c>
      <c r="C475" s="60"/>
    </row>
    <row r="476" spans="1:3" x14ac:dyDescent="0.25">
      <c r="A476" s="66">
        <v>42258</v>
      </c>
      <c r="B476" s="1">
        <v>237</v>
      </c>
      <c r="C476" s="60"/>
    </row>
    <row r="477" spans="1:3" x14ac:dyDescent="0.25">
      <c r="A477" s="66">
        <v>42257</v>
      </c>
      <c r="B477" s="1">
        <v>208</v>
      </c>
      <c r="C477" s="60"/>
    </row>
    <row r="478" spans="1:3" x14ac:dyDescent="0.25">
      <c r="A478" s="66">
        <v>42256</v>
      </c>
      <c r="B478" s="1">
        <v>203</v>
      </c>
      <c r="C478" s="60"/>
    </row>
    <row r="479" spans="1:3" x14ac:dyDescent="0.25">
      <c r="A479" s="66">
        <v>42255</v>
      </c>
      <c r="B479" s="1">
        <v>129</v>
      </c>
      <c r="C479" s="60"/>
    </row>
    <row r="480" spans="1:3" x14ac:dyDescent="0.25">
      <c r="A480" s="66">
        <v>42254</v>
      </c>
      <c r="B480" s="1">
        <v>203</v>
      </c>
      <c r="C480" s="60"/>
    </row>
    <row r="481" spans="1:3" x14ac:dyDescent="0.25">
      <c r="A481" s="66">
        <v>42253</v>
      </c>
      <c r="B481" s="1">
        <v>348</v>
      </c>
      <c r="C481" s="60"/>
    </row>
    <row r="482" spans="1:3" x14ac:dyDescent="0.25">
      <c r="A482" s="66">
        <v>42252</v>
      </c>
      <c r="B482" s="1">
        <v>321</v>
      </c>
      <c r="C482" s="60"/>
    </row>
    <row r="483" spans="1:3" x14ac:dyDescent="0.25">
      <c r="A483" s="66">
        <v>42251</v>
      </c>
      <c r="B483" s="1">
        <v>216</v>
      </c>
      <c r="C483" s="60"/>
    </row>
    <row r="484" spans="1:3" x14ac:dyDescent="0.25">
      <c r="A484" s="66">
        <v>42250</v>
      </c>
      <c r="B484" s="1">
        <v>220</v>
      </c>
      <c r="C484" s="60"/>
    </row>
    <row r="485" spans="1:3" x14ac:dyDescent="0.25">
      <c r="A485" s="66">
        <v>42249</v>
      </c>
      <c r="B485" s="1">
        <v>211</v>
      </c>
      <c r="C485" s="60"/>
    </row>
    <row r="486" spans="1:3" x14ac:dyDescent="0.25">
      <c r="A486" s="66">
        <v>42248</v>
      </c>
      <c r="B486" s="1">
        <v>273</v>
      </c>
      <c r="C486" s="60"/>
    </row>
    <row r="487" spans="1:3" x14ac:dyDescent="0.25">
      <c r="A487" s="66">
        <v>42247</v>
      </c>
      <c r="B487" s="1">
        <v>279</v>
      </c>
      <c r="C487" s="60"/>
    </row>
    <row r="488" spans="1:3" x14ac:dyDescent="0.25">
      <c r="A488" s="66">
        <v>42246</v>
      </c>
      <c r="B488" s="1">
        <v>438</v>
      </c>
      <c r="C488" s="60"/>
    </row>
    <row r="489" spans="1:3" x14ac:dyDescent="0.25">
      <c r="A489" s="66">
        <v>42245</v>
      </c>
      <c r="B489" s="1">
        <v>409</v>
      </c>
      <c r="C489" s="60"/>
    </row>
    <row r="490" spans="1:3" x14ac:dyDescent="0.25">
      <c r="A490" s="66">
        <v>42244</v>
      </c>
      <c r="B490" s="1">
        <v>283</v>
      </c>
      <c r="C490" s="60"/>
    </row>
    <row r="491" spans="1:3" x14ac:dyDescent="0.25">
      <c r="A491" s="66">
        <v>42243</v>
      </c>
      <c r="B491" s="1">
        <v>206</v>
      </c>
      <c r="C491" s="60"/>
    </row>
    <row r="492" spans="1:3" x14ac:dyDescent="0.25">
      <c r="A492" s="66">
        <v>42242</v>
      </c>
      <c r="B492" s="1">
        <v>214</v>
      </c>
      <c r="C492" s="60"/>
    </row>
    <row r="493" spans="1:3" x14ac:dyDescent="0.25">
      <c r="A493" s="66">
        <v>42241</v>
      </c>
      <c r="B493" s="1">
        <v>244</v>
      </c>
      <c r="C493" s="60"/>
    </row>
    <row r="494" spans="1:3" x14ac:dyDescent="0.25">
      <c r="A494" s="66">
        <v>42240</v>
      </c>
      <c r="B494" s="1">
        <v>268</v>
      </c>
      <c r="C494" s="60"/>
    </row>
    <row r="495" spans="1:3" x14ac:dyDescent="0.25">
      <c r="A495" s="66">
        <v>42239</v>
      </c>
      <c r="B495" s="1">
        <v>373</v>
      </c>
      <c r="C495" s="60"/>
    </row>
    <row r="496" spans="1:3" x14ac:dyDescent="0.25">
      <c r="A496" s="66">
        <v>42238</v>
      </c>
      <c r="B496" s="1">
        <v>280</v>
      </c>
      <c r="C496" s="60"/>
    </row>
    <row r="497" spans="1:3" x14ac:dyDescent="0.25">
      <c r="A497" s="66">
        <v>42237</v>
      </c>
      <c r="B497" s="1">
        <v>241</v>
      </c>
      <c r="C497" s="60"/>
    </row>
    <row r="498" spans="1:3" x14ac:dyDescent="0.25">
      <c r="A498" s="66">
        <v>42236</v>
      </c>
      <c r="B498" s="1">
        <v>226</v>
      </c>
      <c r="C498" s="60"/>
    </row>
    <row r="499" spans="1:3" x14ac:dyDescent="0.25">
      <c r="A499" s="66">
        <v>42235</v>
      </c>
      <c r="B499" s="1">
        <v>176</v>
      </c>
      <c r="C499" s="60"/>
    </row>
    <row r="500" spans="1:3" x14ac:dyDescent="0.25">
      <c r="A500" s="66">
        <v>42234</v>
      </c>
      <c r="B500" s="1">
        <v>216</v>
      </c>
      <c r="C500" s="60"/>
    </row>
    <row r="501" spans="1:3" x14ac:dyDescent="0.25">
      <c r="A501" s="66">
        <v>42233</v>
      </c>
      <c r="B501" s="1">
        <v>359</v>
      </c>
      <c r="C501" s="60"/>
    </row>
    <row r="502" spans="1:3" x14ac:dyDescent="0.25">
      <c r="A502" s="66">
        <v>42232</v>
      </c>
      <c r="B502" s="1">
        <v>396</v>
      </c>
      <c r="C502" s="60"/>
    </row>
    <row r="503" spans="1:3" x14ac:dyDescent="0.25">
      <c r="A503" s="66">
        <v>42231</v>
      </c>
      <c r="B503" s="1">
        <v>432</v>
      </c>
      <c r="C503" s="60"/>
    </row>
    <row r="504" spans="1:3" x14ac:dyDescent="0.25">
      <c r="A504" s="66">
        <v>42230</v>
      </c>
      <c r="B504" s="1">
        <v>305</v>
      </c>
      <c r="C504" s="60"/>
    </row>
    <row r="505" spans="1:3" x14ac:dyDescent="0.25">
      <c r="A505" s="66">
        <v>42229</v>
      </c>
      <c r="B505" s="1">
        <v>268</v>
      </c>
      <c r="C505" s="60"/>
    </row>
    <row r="506" spans="1:3" x14ac:dyDescent="0.25">
      <c r="A506" s="66">
        <v>42228</v>
      </c>
      <c r="B506" s="1">
        <v>242</v>
      </c>
      <c r="C506" s="60"/>
    </row>
    <row r="507" spans="1:3" x14ac:dyDescent="0.25">
      <c r="A507" s="66">
        <v>42227</v>
      </c>
      <c r="B507" s="1">
        <v>260</v>
      </c>
      <c r="C507" s="60"/>
    </row>
    <row r="508" spans="1:3" x14ac:dyDescent="0.25">
      <c r="A508" s="66">
        <v>42226</v>
      </c>
      <c r="B508" s="1">
        <v>339</v>
      </c>
      <c r="C508" s="60"/>
    </row>
    <row r="509" spans="1:3" x14ac:dyDescent="0.25">
      <c r="A509" s="66">
        <v>42225</v>
      </c>
      <c r="B509" s="1">
        <v>390</v>
      </c>
      <c r="C509" s="60"/>
    </row>
    <row r="510" spans="1:3" x14ac:dyDescent="0.25">
      <c r="A510" s="66">
        <v>42224</v>
      </c>
      <c r="B510" s="1">
        <v>369</v>
      </c>
      <c r="C510" s="60"/>
    </row>
    <row r="511" spans="1:3" x14ac:dyDescent="0.25">
      <c r="A511" s="66">
        <v>42223</v>
      </c>
      <c r="B511" s="1">
        <v>273</v>
      </c>
      <c r="C511" s="60"/>
    </row>
    <row r="512" spans="1:3" x14ac:dyDescent="0.25">
      <c r="A512" s="66">
        <v>42222</v>
      </c>
      <c r="B512" s="1">
        <v>240</v>
      </c>
      <c r="C512" s="60"/>
    </row>
    <row r="513" spans="1:3" x14ac:dyDescent="0.25">
      <c r="A513" s="66">
        <v>42221</v>
      </c>
      <c r="B513" s="1">
        <v>241</v>
      </c>
      <c r="C513" s="60"/>
    </row>
    <row r="514" spans="1:3" x14ac:dyDescent="0.25">
      <c r="A514" s="66">
        <v>42220</v>
      </c>
      <c r="B514" s="1">
        <v>205</v>
      </c>
      <c r="C514" s="60"/>
    </row>
    <row r="515" spans="1:3" x14ac:dyDescent="0.25">
      <c r="A515" s="66">
        <v>42219</v>
      </c>
      <c r="B515" s="1">
        <v>330</v>
      </c>
      <c r="C515" s="60"/>
    </row>
    <row r="516" spans="1:3" x14ac:dyDescent="0.25">
      <c r="A516" s="66">
        <v>42218</v>
      </c>
      <c r="B516" s="1">
        <v>403</v>
      </c>
      <c r="C516" s="60"/>
    </row>
    <row r="517" spans="1:3" x14ac:dyDescent="0.25">
      <c r="A517" s="66">
        <v>42217</v>
      </c>
      <c r="B517" s="1">
        <v>286</v>
      </c>
      <c r="C517" s="60"/>
    </row>
    <row r="518" spans="1:3" x14ac:dyDescent="0.25">
      <c r="A518" s="66">
        <v>42216</v>
      </c>
      <c r="B518" s="1">
        <v>223</v>
      </c>
      <c r="C518" s="60"/>
    </row>
    <row r="519" spans="1:3" x14ac:dyDescent="0.25">
      <c r="A519" s="66">
        <v>42215</v>
      </c>
      <c r="B519" s="1">
        <v>218</v>
      </c>
      <c r="C519" s="60"/>
    </row>
    <row r="520" spans="1:3" x14ac:dyDescent="0.25">
      <c r="A520" s="66">
        <v>42214</v>
      </c>
      <c r="B520" s="1">
        <v>249</v>
      </c>
      <c r="C520" s="60"/>
    </row>
    <row r="521" spans="1:3" x14ac:dyDescent="0.25">
      <c r="A521" s="66">
        <v>42213</v>
      </c>
      <c r="B521" s="1">
        <v>195</v>
      </c>
      <c r="C521" s="60"/>
    </row>
    <row r="522" spans="1:3" x14ac:dyDescent="0.25">
      <c r="A522" s="66">
        <v>42212</v>
      </c>
      <c r="B522" s="1">
        <v>403</v>
      </c>
      <c r="C522" s="60"/>
    </row>
    <row r="523" spans="1:3" x14ac:dyDescent="0.25">
      <c r="A523" s="66">
        <v>42211</v>
      </c>
      <c r="B523" s="1">
        <v>327</v>
      </c>
      <c r="C523" s="60"/>
    </row>
    <row r="524" spans="1:3" x14ac:dyDescent="0.25">
      <c r="A524" s="66">
        <v>42210</v>
      </c>
      <c r="B524" s="1">
        <v>364</v>
      </c>
      <c r="C524" s="60"/>
    </row>
    <row r="525" spans="1:3" x14ac:dyDescent="0.25">
      <c r="A525" s="66">
        <v>42209</v>
      </c>
      <c r="B525" s="1">
        <v>248</v>
      </c>
      <c r="C525" s="60"/>
    </row>
    <row r="526" spans="1:3" x14ac:dyDescent="0.25">
      <c r="A526" s="66">
        <v>42208</v>
      </c>
      <c r="B526" s="1">
        <v>234</v>
      </c>
      <c r="C526" s="60"/>
    </row>
    <row r="527" spans="1:3" x14ac:dyDescent="0.25">
      <c r="A527" s="66">
        <v>42207</v>
      </c>
      <c r="B527" s="1">
        <v>233</v>
      </c>
      <c r="C527" s="60"/>
    </row>
    <row r="528" spans="1:3" x14ac:dyDescent="0.25">
      <c r="A528" s="66">
        <v>42206</v>
      </c>
      <c r="B528" s="1">
        <v>258</v>
      </c>
      <c r="C528" s="60"/>
    </row>
    <row r="529" spans="1:3" x14ac:dyDescent="0.25">
      <c r="A529" s="66">
        <v>42205</v>
      </c>
      <c r="B529" s="1">
        <v>263</v>
      </c>
      <c r="C529" s="60"/>
    </row>
    <row r="530" spans="1:3" x14ac:dyDescent="0.25">
      <c r="A530" s="66">
        <v>42204</v>
      </c>
      <c r="B530" s="1">
        <v>389</v>
      </c>
      <c r="C530" s="60"/>
    </row>
    <row r="531" spans="1:3" x14ac:dyDescent="0.25">
      <c r="A531" s="66">
        <v>42203</v>
      </c>
      <c r="B531" s="1">
        <v>404</v>
      </c>
      <c r="C531" s="60"/>
    </row>
    <row r="532" spans="1:3" x14ac:dyDescent="0.25">
      <c r="A532" s="66">
        <v>42202</v>
      </c>
      <c r="B532" s="1">
        <v>257</v>
      </c>
      <c r="C532" s="60"/>
    </row>
    <row r="533" spans="1:3" x14ac:dyDescent="0.25">
      <c r="A533" s="66">
        <v>42201</v>
      </c>
      <c r="B533" s="1">
        <v>259</v>
      </c>
      <c r="C533" s="60"/>
    </row>
    <row r="534" spans="1:3" x14ac:dyDescent="0.25">
      <c r="A534" s="66">
        <v>42200</v>
      </c>
      <c r="B534" s="1">
        <v>235</v>
      </c>
      <c r="C534" s="60"/>
    </row>
    <row r="535" spans="1:3" x14ac:dyDescent="0.25">
      <c r="A535" s="66">
        <v>42199</v>
      </c>
      <c r="B535" s="1">
        <v>244</v>
      </c>
      <c r="C535" s="60"/>
    </row>
    <row r="536" spans="1:3" x14ac:dyDescent="0.25">
      <c r="A536" s="66">
        <v>42198</v>
      </c>
      <c r="B536" s="1">
        <v>319</v>
      </c>
      <c r="C536" s="60"/>
    </row>
    <row r="537" spans="1:3" x14ac:dyDescent="0.25">
      <c r="A537" s="66">
        <v>42197</v>
      </c>
      <c r="B537" s="1">
        <v>403</v>
      </c>
      <c r="C537" s="60"/>
    </row>
    <row r="538" spans="1:3" x14ac:dyDescent="0.25">
      <c r="A538" s="66">
        <v>42196</v>
      </c>
      <c r="B538" s="1">
        <v>353</v>
      </c>
      <c r="C538" s="60"/>
    </row>
    <row r="539" spans="1:3" x14ac:dyDescent="0.25">
      <c r="A539" s="66">
        <v>42195</v>
      </c>
      <c r="B539" s="1">
        <v>222</v>
      </c>
      <c r="C539" s="60"/>
    </row>
    <row r="540" spans="1:3" x14ac:dyDescent="0.25">
      <c r="A540" s="66">
        <v>42194</v>
      </c>
      <c r="B540" s="1">
        <v>237</v>
      </c>
      <c r="C540" s="60"/>
    </row>
    <row r="541" spans="1:3" x14ac:dyDescent="0.25">
      <c r="A541" s="66">
        <v>42193</v>
      </c>
      <c r="B541" s="1">
        <v>238</v>
      </c>
      <c r="C541" s="60"/>
    </row>
    <row r="542" spans="1:3" x14ac:dyDescent="0.25">
      <c r="A542" s="66">
        <v>42192</v>
      </c>
      <c r="B542" s="1">
        <v>230</v>
      </c>
      <c r="C542" s="60"/>
    </row>
    <row r="543" spans="1:3" x14ac:dyDescent="0.25">
      <c r="A543" s="66">
        <v>42191</v>
      </c>
      <c r="B543" s="1">
        <v>332</v>
      </c>
      <c r="C543" s="60"/>
    </row>
    <row r="544" spans="1:3" x14ac:dyDescent="0.25">
      <c r="A544" s="66">
        <v>42190</v>
      </c>
      <c r="B544" s="1">
        <v>376</v>
      </c>
      <c r="C544" s="60"/>
    </row>
    <row r="545" spans="1:3" x14ac:dyDescent="0.25">
      <c r="A545" s="66">
        <v>42189</v>
      </c>
      <c r="B545" s="1">
        <v>372</v>
      </c>
      <c r="C545" s="60"/>
    </row>
    <row r="546" spans="1:3" x14ac:dyDescent="0.25">
      <c r="A546" s="66">
        <v>42188</v>
      </c>
      <c r="B546" s="1">
        <v>292</v>
      </c>
      <c r="C546" s="60"/>
    </row>
    <row r="547" spans="1:3" x14ac:dyDescent="0.25">
      <c r="A547" s="66">
        <v>42187</v>
      </c>
      <c r="B547" s="1">
        <v>256</v>
      </c>
      <c r="C547" s="60"/>
    </row>
    <row r="548" spans="1:3" x14ac:dyDescent="0.25">
      <c r="A548" s="66">
        <v>42186</v>
      </c>
      <c r="B548" s="1">
        <v>223</v>
      </c>
      <c r="C548" s="60"/>
    </row>
    <row r="549" spans="1:3" x14ac:dyDescent="0.25">
      <c r="A549" s="66">
        <v>42185</v>
      </c>
      <c r="B549" s="1">
        <v>254</v>
      </c>
      <c r="C549" s="60"/>
    </row>
    <row r="550" spans="1:3" x14ac:dyDescent="0.25">
      <c r="A550" s="66">
        <v>42184</v>
      </c>
      <c r="B550" s="1">
        <v>342</v>
      </c>
      <c r="C550" s="60"/>
    </row>
    <row r="551" spans="1:3" x14ac:dyDescent="0.25">
      <c r="A551" s="66">
        <v>42183</v>
      </c>
      <c r="B551" s="1">
        <v>420</v>
      </c>
      <c r="C551" s="60"/>
    </row>
    <row r="552" spans="1:3" x14ac:dyDescent="0.25">
      <c r="A552" s="66">
        <v>42182</v>
      </c>
      <c r="B552" s="1">
        <v>370</v>
      </c>
      <c r="C552" s="60"/>
    </row>
    <row r="553" spans="1:3" x14ac:dyDescent="0.25">
      <c r="A553" s="66">
        <v>42181</v>
      </c>
      <c r="B553" s="1">
        <v>235</v>
      </c>
      <c r="C553" s="60"/>
    </row>
    <row r="554" spans="1:3" x14ac:dyDescent="0.25">
      <c r="A554" s="66">
        <v>42180</v>
      </c>
      <c r="B554" s="1">
        <v>199</v>
      </c>
      <c r="C554" s="60"/>
    </row>
    <row r="555" spans="1:3" x14ac:dyDescent="0.25">
      <c r="A555" s="66">
        <v>42179</v>
      </c>
      <c r="B555" s="1">
        <v>186</v>
      </c>
      <c r="C555" s="60"/>
    </row>
    <row r="556" spans="1:3" x14ac:dyDescent="0.25">
      <c r="A556" s="66">
        <v>42178</v>
      </c>
      <c r="B556" s="1">
        <v>179</v>
      </c>
      <c r="C556" s="60"/>
    </row>
    <row r="557" spans="1:3" x14ac:dyDescent="0.25">
      <c r="A557" s="66">
        <v>42177</v>
      </c>
      <c r="B557" s="1">
        <v>280</v>
      </c>
      <c r="C557" s="60"/>
    </row>
    <row r="558" spans="1:3" x14ac:dyDescent="0.25">
      <c r="A558" s="66">
        <v>42176</v>
      </c>
      <c r="B558" s="1">
        <v>369</v>
      </c>
      <c r="C558" s="60"/>
    </row>
    <row r="559" spans="1:3" x14ac:dyDescent="0.25">
      <c r="A559" s="66">
        <v>42175</v>
      </c>
      <c r="B559" s="1">
        <v>327</v>
      </c>
      <c r="C559" s="60"/>
    </row>
    <row r="560" spans="1:3" x14ac:dyDescent="0.25">
      <c r="A560" s="66">
        <v>42174</v>
      </c>
      <c r="B560" s="1">
        <v>232</v>
      </c>
      <c r="C560" s="60"/>
    </row>
    <row r="561" spans="1:3" x14ac:dyDescent="0.25">
      <c r="A561" s="66">
        <v>42173</v>
      </c>
      <c r="B561" s="1">
        <v>215</v>
      </c>
      <c r="C561" s="60"/>
    </row>
    <row r="562" spans="1:3" x14ac:dyDescent="0.25">
      <c r="A562" s="66">
        <v>42172</v>
      </c>
      <c r="B562" s="1">
        <v>213</v>
      </c>
      <c r="C562" s="60"/>
    </row>
    <row r="563" spans="1:3" x14ac:dyDescent="0.25">
      <c r="A563" s="66">
        <v>42171</v>
      </c>
      <c r="B563" s="1">
        <v>232</v>
      </c>
      <c r="C563" s="60"/>
    </row>
    <row r="564" spans="1:3" x14ac:dyDescent="0.25">
      <c r="A564" s="66">
        <v>42170</v>
      </c>
      <c r="B564" s="1">
        <v>266</v>
      </c>
      <c r="C564" s="60"/>
    </row>
    <row r="565" spans="1:3" x14ac:dyDescent="0.25">
      <c r="A565" s="66">
        <v>42169</v>
      </c>
      <c r="B565" s="1">
        <v>418</v>
      </c>
      <c r="C565" s="60"/>
    </row>
    <row r="566" spans="1:3" x14ac:dyDescent="0.25">
      <c r="A566" s="66">
        <v>42168</v>
      </c>
      <c r="B566" s="1">
        <v>364</v>
      </c>
      <c r="C566" s="60"/>
    </row>
    <row r="567" spans="1:3" x14ac:dyDescent="0.25">
      <c r="A567" s="66">
        <v>42167</v>
      </c>
      <c r="B567" s="1">
        <v>228</v>
      </c>
      <c r="C567" s="60"/>
    </row>
    <row r="568" spans="1:3" x14ac:dyDescent="0.25">
      <c r="A568" s="66">
        <v>42166</v>
      </c>
      <c r="B568" s="1">
        <v>288</v>
      </c>
      <c r="C568" s="60"/>
    </row>
    <row r="569" spans="1:3" x14ac:dyDescent="0.25">
      <c r="A569" s="66">
        <v>42165</v>
      </c>
      <c r="B569" s="1">
        <v>209</v>
      </c>
      <c r="C569" s="60"/>
    </row>
    <row r="570" spans="1:3" x14ac:dyDescent="0.25">
      <c r="A570" s="66">
        <v>42164</v>
      </c>
      <c r="B570" s="1">
        <v>223</v>
      </c>
      <c r="C570" s="60"/>
    </row>
    <row r="571" spans="1:3" x14ac:dyDescent="0.25">
      <c r="A571" s="66">
        <v>42163</v>
      </c>
      <c r="B571" s="1">
        <v>243</v>
      </c>
      <c r="C571" s="60"/>
    </row>
    <row r="572" spans="1:3" x14ac:dyDescent="0.25">
      <c r="A572" s="66">
        <v>42162</v>
      </c>
      <c r="B572" s="1">
        <v>527</v>
      </c>
      <c r="C572" s="60"/>
    </row>
    <row r="573" spans="1:3" x14ac:dyDescent="0.25">
      <c r="A573" s="66">
        <v>42161</v>
      </c>
      <c r="B573" s="1">
        <v>317</v>
      </c>
      <c r="C573" s="60"/>
    </row>
    <row r="574" spans="1:3" x14ac:dyDescent="0.25">
      <c r="A574" s="66">
        <v>42160</v>
      </c>
      <c r="B574" s="1">
        <v>240</v>
      </c>
      <c r="C574" s="60"/>
    </row>
    <row r="575" spans="1:3" x14ac:dyDescent="0.25">
      <c r="A575" s="66">
        <v>42159</v>
      </c>
      <c r="B575" s="1">
        <v>328</v>
      </c>
      <c r="C575" s="60"/>
    </row>
    <row r="576" spans="1:3" x14ac:dyDescent="0.25">
      <c r="A576" s="66">
        <v>42158</v>
      </c>
      <c r="B576" s="1">
        <v>207</v>
      </c>
      <c r="C576" s="60"/>
    </row>
    <row r="577" spans="1:3" x14ac:dyDescent="0.25">
      <c r="A577" s="66">
        <v>42157</v>
      </c>
      <c r="B577" s="1">
        <v>201</v>
      </c>
      <c r="C577" s="60"/>
    </row>
    <row r="578" spans="1:3" x14ac:dyDescent="0.25">
      <c r="A578" s="66">
        <v>42156</v>
      </c>
      <c r="B578" s="1">
        <v>224</v>
      </c>
      <c r="C578" s="60"/>
    </row>
    <row r="579" spans="1:3" x14ac:dyDescent="0.25">
      <c r="A579" s="66">
        <v>42155</v>
      </c>
      <c r="B579" s="1">
        <v>322</v>
      </c>
      <c r="C579" s="60"/>
    </row>
    <row r="580" spans="1:3" x14ac:dyDescent="0.25">
      <c r="A580" s="66">
        <v>42154</v>
      </c>
      <c r="B580" s="1">
        <v>284</v>
      </c>
      <c r="C580" s="60"/>
    </row>
    <row r="581" spans="1:3" x14ac:dyDescent="0.25">
      <c r="A581" s="66">
        <v>42153</v>
      </c>
      <c r="B581" s="1">
        <v>193</v>
      </c>
      <c r="C581" s="60"/>
    </row>
    <row r="582" spans="1:3" x14ac:dyDescent="0.25">
      <c r="A582" s="66">
        <v>42152</v>
      </c>
      <c r="B582" s="1">
        <v>210</v>
      </c>
      <c r="C582" s="60"/>
    </row>
    <row r="583" spans="1:3" x14ac:dyDescent="0.25">
      <c r="A583" s="66">
        <v>42151</v>
      </c>
      <c r="B583" s="1">
        <v>165</v>
      </c>
      <c r="C583" s="60"/>
    </row>
    <row r="584" spans="1:3" x14ac:dyDescent="0.25">
      <c r="A584" s="66">
        <v>42150</v>
      </c>
      <c r="B584" s="1">
        <v>174</v>
      </c>
      <c r="C584" s="60"/>
    </row>
    <row r="585" spans="1:3" x14ac:dyDescent="0.25">
      <c r="A585" s="66">
        <v>42149</v>
      </c>
      <c r="B585" s="1">
        <v>215</v>
      </c>
      <c r="C585" s="60"/>
    </row>
    <row r="586" spans="1:3" x14ac:dyDescent="0.25">
      <c r="A586" s="66">
        <v>42148</v>
      </c>
      <c r="B586" s="1">
        <v>338</v>
      </c>
      <c r="C586" s="60"/>
    </row>
    <row r="587" spans="1:3" x14ac:dyDescent="0.25">
      <c r="A587" s="66">
        <v>42147</v>
      </c>
      <c r="B587" s="1">
        <v>315</v>
      </c>
      <c r="C587" s="60"/>
    </row>
    <row r="588" spans="1:3" x14ac:dyDescent="0.25">
      <c r="A588" s="66">
        <v>42146</v>
      </c>
      <c r="B588" s="1">
        <v>181</v>
      </c>
      <c r="C588" s="60"/>
    </row>
    <row r="589" spans="1:3" x14ac:dyDescent="0.25">
      <c r="A589" s="66">
        <v>42145</v>
      </c>
      <c r="B589" s="1">
        <v>158</v>
      </c>
      <c r="C589" s="60"/>
    </row>
    <row r="590" spans="1:3" x14ac:dyDescent="0.25">
      <c r="A590" s="66">
        <v>42144</v>
      </c>
      <c r="B590" s="1">
        <v>152</v>
      </c>
      <c r="C590" s="60"/>
    </row>
    <row r="591" spans="1:3" x14ac:dyDescent="0.25">
      <c r="A591" s="66">
        <v>42143</v>
      </c>
      <c r="B591" s="1">
        <v>176</v>
      </c>
      <c r="C591" s="60"/>
    </row>
    <row r="592" spans="1:3" x14ac:dyDescent="0.25">
      <c r="A592" s="66">
        <v>42142</v>
      </c>
      <c r="B592" s="1">
        <v>194</v>
      </c>
      <c r="C592" s="60"/>
    </row>
    <row r="593" spans="1:3" x14ac:dyDescent="0.25">
      <c r="A593" s="66">
        <v>42141</v>
      </c>
      <c r="B593" s="1">
        <v>314</v>
      </c>
      <c r="C593" s="60"/>
    </row>
    <row r="594" spans="1:3" x14ac:dyDescent="0.25">
      <c r="A594" s="66">
        <v>42140</v>
      </c>
      <c r="B594" s="1">
        <v>321</v>
      </c>
      <c r="C594" s="60"/>
    </row>
    <row r="595" spans="1:3" x14ac:dyDescent="0.25">
      <c r="A595" s="66">
        <v>42139</v>
      </c>
      <c r="B595" s="1">
        <v>202</v>
      </c>
      <c r="C595" s="60"/>
    </row>
    <row r="596" spans="1:3" x14ac:dyDescent="0.25">
      <c r="A596" s="66">
        <v>42138</v>
      </c>
      <c r="B596" s="1">
        <v>197</v>
      </c>
      <c r="C596" s="60"/>
    </row>
    <row r="597" spans="1:3" x14ac:dyDescent="0.25">
      <c r="A597" s="66">
        <v>42137</v>
      </c>
      <c r="B597" s="1">
        <v>250</v>
      </c>
      <c r="C597" s="60"/>
    </row>
    <row r="598" spans="1:3" x14ac:dyDescent="0.25">
      <c r="A598" s="66">
        <v>42136</v>
      </c>
      <c r="B598" s="1">
        <v>231</v>
      </c>
      <c r="C598" s="60"/>
    </row>
    <row r="599" spans="1:3" x14ac:dyDescent="0.25">
      <c r="A599" s="66">
        <v>42135</v>
      </c>
      <c r="B599" s="1">
        <v>283</v>
      </c>
      <c r="C599" s="60"/>
    </row>
    <row r="600" spans="1:3" x14ac:dyDescent="0.25">
      <c r="A600" s="66">
        <v>42134</v>
      </c>
      <c r="B600" s="1">
        <v>403</v>
      </c>
      <c r="C600" s="60"/>
    </row>
    <row r="601" spans="1:3" x14ac:dyDescent="0.25">
      <c r="A601" s="66">
        <v>42133</v>
      </c>
      <c r="B601" s="1">
        <v>316</v>
      </c>
      <c r="C601" s="60"/>
    </row>
    <row r="602" spans="1:3" x14ac:dyDescent="0.25">
      <c r="A602" s="66">
        <v>42132</v>
      </c>
      <c r="B602" s="1">
        <v>285</v>
      </c>
      <c r="C602" s="60"/>
    </row>
    <row r="603" spans="1:3" x14ac:dyDescent="0.25">
      <c r="A603" s="66">
        <v>42131</v>
      </c>
      <c r="B603" s="1">
        <v>371</v>
      </c>
      <c r="C603" s="60"/>
    </row>
    <row r="604" spans="1:3" x14ac:dyDescent="0.25">
      <c r="A604" s="66">
        <v>42130</v>
      </c>
      <c r="B604" s="1">
        <v>168</v>
      </c>
      <c r="C604" s="60"/>
    </row>
    <row r="605" spans="1:3" x14ac:dyDescent="0.25">
      <c r="A605" s="66">
        <v>42129</v>
      </c>
      <c r="B605" s="1">
        <v>183</v>
      </c>
      <c r="C605" s="60"/>
    </row>
    <row r="606" spans="1:3" x14ac:dyDescent="0.25">
      <c r="A606" s="66">
        <v>42128</v>
      </c>
      <c r="B606" s="1">
        <v>276</v>
      </c>
      <c r="C606" s="60"/>
    </row>
    <row r="607" spans="1:3" x14ac:dyDescent="0.25">
      <c r="A607" s="66">
        <v>42127</v>
      </c>
      <c r="B607" s="1">
        <v>384</v>
      </c>
      <c r="C607" s="60"/>
    </row>
    <row r="608" spans="1:3" x14ac:dyDescent="0.25">
      <c r="A608" s="66">
        <v>42126</v>
      </c>
      <c r="B608" s="1">
        <v>300</v>
      </c>
      <c r="C608" s="60"/>
    </row>
    <row r="609" spans="1:3" x14ac:dyDescent="0.25">
      <c r="A609" s="66">
        <v>42125</v>
      </c>
      <c r="B609" s="1">
        <v>330</v>
      </c>
      <c r="C609" s="60"/>
    </row>
    <row r="610" spans="1:3" x14ac:dyDescent="0.25">
      <c r="A610" s="66">
        <v>42124</v>
      </c>
      <c r="B610" s="1">
        <v>219</v>
      </c>
      <c r="C610" s="60"/>
    </row>
    <row r="611" spans="1:3" x14ac:dyDescent="0.25">
      <c r="A611" s="66">
        <v>42123</v>
      </c>
      <c r="B611" s="1">
        <v>176</v>
      </c>
      <c r="C611" s="60"/>
    </row>
    <row r="612" spans="1:3" x14ac:dyDescent="0.25">
      <c r="A612" s="66">
        <v>42122</v>
      </c>
      <c r="B612" s="1">
        <v>191</v>
      </c>
      <c r="C612" s="60"/>
    </row>
    <row r="613" spans="1:3" x14ac:dyDescent="0.25">
      <c r="A613" s="66">
        <v>42121</v>
      </c>
      <c r="B613" s="1">
        <v>389</v>
      </c>
      <c r="C613" s="60"/>
    </row>
    <row r="614" spans="1:3" x14ac:dyDescent="0.25">
      <c r="A614" s="66">
        <v>42120</v>
      </c>
      <c r="B614" s="1">
        <v>344</v>
      </c>
      <c r="C614" s="60"/>
    </row>
    <row r="615" spans="1:3" x14ac:dyDescent="0.25">
      <c r="A615" s="66">
        <v>42119</v>
      </c>
      <c r="B615" s="1">
        <v>317</v>
      </c>
      <c r="C615" s="60"/>
    </row>
    <row r="616" spans="1:3" x14ac:dyDescent="0.25">
      <c r="A616" s="66">
        <v>42118</v>
      </c>
      <c r="B616" s="1">
        <v>254</v>
      </c>
      <c r="C616" s="60"/>
    </row>
    <row r="617" spans="1:3" x14ac:dyDescent="0.25">
      <c r="A617" s="66">
        <v>42117</v>
      </c>
      <c r="B617" s="1">
        <v>215</v>
      </c>
      <c r="C617" s="60"/>
    </row>
    <row r="618" spans="1:3" x14ac:dyDescent="0.25">
      <c r="A618" s="66">
        <v>42116</v>
      </c>
      <c r="B618" s="1">
        <v>218</v>
      </c>
      <c r="C618" s="60"/>
    </row>
    <row r="619" spans="1:3" x14ac:dyDescent="0.25">
      <c r="A619" s="66">
        <v>42115</v>
      </c>
      <c r="B619" s="1">
        <v>239</v>
      </c>
      <c r="C619" s="60"/>
    </row>
    <row r="620" spans="1:3" x14ac:dyDescent="0.25">
      <c r="A620" s="66">
        <v>42110</v>
      </c>
      <c r="B620" s="1">
        <v>227</v>
      </c>
      <c r="C620" s="60"/>
    </row>
    <row r="621" spans="1:3" x14ac:dyDescent="0.25">
      <c r="A621" s="66">
        <v>42109</v>
      </c>
      <c r="B621" s="1">
        <v>223</v>
      </c>
      <c r="C621" s="60"/>
    </row>
    <row r="622" spans="1:3" x14ac:dyDescent="0.25">
      <c r="A622" s="66">
        <v>42108</v>
      </c>
      <c r="B622" s="1">
        <v>191</v>
      </c>
      <c r="C622" s="60"/>
    </row>
    <row r="623" spans="1:3" x14ac:dyDescent="0.25">
      <c r="A623" s="66">
        <v>42107</v>
      </c>
      <c r="B623" s="1">
        <v>268</v>
      </c>
      <c r="C623" s="60"/>
    </row>
    <row r="624" spans="1:3" x14ac:dyDescent="0.25">
      <c r="A624" s="66">
        <v>42106</v>
      </c>
      <c r="B624" s="1">
        <v>355</v>
      </c>
      <c r="C624" s="60"/>
    </row>
    <row r="625" spans="1:3" x14ac:dyDescent="0.25">
      <c r="A625" s="66">
        <v>42105</v>
      </c>
      <c r="B625" s="1">
        <v>401</v>
      </c>
      <c r="C625" s="60"/>
    </row>
    <row r="626" spans="1:3" x14ac:dyDescent="0.25">
      <c r="A626" s="66">
        <v>42104</v>
      </c>
      <c r="B626" s="1">
        <v>300</v>
      </c>
      <c r="C626" s="60"/>
    </row>
    <row r="627" spans="1:3" x14ac:dyDescent="0.25">
      <c r="A627" s="66">
        <v>42103</v>
      </c>
      <c r="B627" s="1">
        <v>223</v>
      </c>
      <c r="C627" s="60"/>
    </row>
    <row r="628" spans="1:3" x14ac:dyDescent="0.25">
      <c r="A628" s="66">
        <v>42102</v>
      </c>
      <c r="B628" s="1">
        <v>186</v>
      </c>
      <c r="C628" s="60"/>
    </row>
    <row r="629" spans="1:3" x14ac:dyDescent="0.25">
      <c r="A629" s="66">
        <v>42101</v>
      </c>
      <c r="B629" s="1">
        <v>301</v>
      </c>
      <c r="C629" s="60"/>
    </row>
    <row r="630" spans="1:3" x14ac:dyDescent="0.25">
      <c r="A630" s="66">
        <v>42100</v>
      </c>
      <c r="B630" s="1">
        <v>312</v>
      </c>
      <c r="C630" s="60"/>
    </row>
    <row r="631" spans="1:3" x14ac:dyDescent="0.25">
      <c r="A631" s="66">
        <v>42099</v>
      </c>
      <c r="B631" s="1">
        <v>233</v>
      </c>
      <c r="C631" s="60"/>
    </row>
    <row r="632" spans="1:3" x14ac:dyDescent="0.25">
      <c r="A632" s="66">
        <v>42098</v>
      </c>
      <c r="B632" s="1">
        <v>312</v>
      </c>
      <c r="C632" s="60"/>
    </row>
    <row r="633" spans="1:3" x14ac:dyDescent="0.25">
      <c r="A633" s="66">
        <v>42097</v>
      </c>
      <c r="B633" s="1">
        <v>261</v>
      </c>
      <c r="C633" s="60"/>
    </row>
    <row r="634" spans="1:3" x14ac:dyDescent="0.25">
      <c r="A634" s="66">
        <v>42096</v>
      </c>
      <c r="B634" s="1">
        <v>194</v>
      </c>
      <c r="C634" s="60"/>
    </row>
    <row r="635" spans="1:3" x14ac:dyDescent="0.25">
      <c r="A635" s="66">
        <v>42095</v>
      </c>
      <c r="B635" s="1">
        <v>170</v>
      </c>
      <c r="C635" s="60"/>
    </row>
    <row r="636" spans="1:3" x14ac:dyDescent="0.25">
      <c r="A636" s="66">
        <v>42094</v>
      </c>
      <c r="B636" s="1">
        <v>174</v>
      </c>
      <c r="C636" s="60"/>
    </row>
    <row r="637" spans="1:3" x14ac:dyDescent="0.25">
      <c r="A637" s="66">
        <v>42093</v>
      </c>
      <c r="B637" s="1">
        <v>223</v>
      </c>
      <c r="C637" s="60"/>
    </row>
    <row r="638" spans="1:3" x14ac:dyDescent="0.25">
      <c r="A638" s="66">
        <v>42092</v>
      </c>
      <c r="B638" s="1">
        <v>276</v>
      </c>
      <c r="C638" s="60"/>
    </row>
    <row r="639" spans="1:3" x14ac:dyDescent="0.25">
      <c r="A639" s="66">
        <v>42091</v>
      </c>
      <c r="B639" s="1">
        <v>289</v>
      </c>
      <c r="C639" s="60"/>
    </row>
    <row r="640" spans="1:3" x14ac:dyDescent="0.25">
      <c r="A640" s="66">
        <v>42090</v>
      </c>
      <c r="B640" s="1">
        <v>242</v>
      </c>
      <c r="C640" s="60"/>
    </row>
    <row r="641" spans="1:3" x14ac:dyDescent="0.25">
      <c r="A641" s="66">
        <v>42089</v>
      </c>
      <c r="B641" s="1">
        <v>235</v>
      </c>
      <c r="C641" s="60"/>
    </row>
    <row r="642" spans="1:3" x14ac:dyDescent="0.25">
      <c r="A642" s="66">
        <v>42088</v>
      </c>
      <c r="B642" s="1">
        <v>244</v>
      </c>
      <c r="C642" s="60"/>
    </row>
    <row r="643" spans="1:3" x14ac:dyDescent="0.25">
      <c r="A643" s="66">
        <v>42087</v>
      </c>
      <c r="B643" s="1">
        <v>226</v>
      </c>
      <c r="C643" s="60"/>
    </row>
    <row r="644" spans="1:3" x14ac:dyDescent="0.25">
      <c r="A644" s="66">
        <v>42086</v>
      </c>
      <c r="B644" s="1">
        <v>255</v>
      </c>
      <c r="C644" s="60"/>
    </row>
    <row r="645" spans="1:3" x14ac:dyDescent="0.25">
      <c r="A645" s="66">
        <v>42085</v>
      </c>
      <c r="B645" s="1">
        <v>287</v>
      </c>
      <c r="C645" s="60"/>
    </row>
    <row r="646" spans="1:3" x14ac:dyDescent="0.25">
      <c r="A646" s="66">
        <v>42084</v>
      </c>
      <c r="B646" s="1">
        <v>314</v>
      </c>
      <c r="C646" s="60"/>
    </row>
    <row r="647" spans="1:3" x14ac:dyDescent="0.25">
      <c r="A647" s="66">
        <v>42083</v>
      </c>
      <c r="B647" s="1">
        <v>239</v>
      </c>
      <c r="C647" s="60"/>
    </row>
    <row r="648" spans="1:3" x14ac:dyDescent="0.25">
      <c r="A648" s="66">
        <v>42082</v>
      </c>
      <c r="B648" s="1">
        <v>251</v>
      </c>
      <c r="C648" s="60"/>
    </row>
    <row r="649" spans="1:3" x14ac:dyDescent="0.25">
      <c r="A649" s="66">
        <v>42081</v>
      </c>
      <c r="B649" s="1">
        <v>214</v>
      </c>
      <c r="C649" s="60"/>
    </row>
    <row r="650" spans="1:3" x14ac:dyDescent="0.25">
      <c r="A650" s="66">
        <v>42080</v>
      </c>
      <c r="B650" s="1">
        <v>220</v>
      </c>
      <c r="C650" s="60"/>
    </row>
    <row r="651" spans="1:3" x14ac:dyDescent="0.25">
      <c r="A651" s="66">
        <v>42079</v>
      </c>
      <c r="B651" s="1">
        <v>356</v>
      </c>
      <c r="C651" s="60"/>
    </row>
    <row r="652" spans="1:3" x14ac:dyDescent="0.25">
      <c r="A652" s="66">
        <v>42078</v>
      </c>
      <c r="B652" s="1">
        <v>377</v>
      </c>
      <c r="C652" s="60"/>
    </row>
    <row r="653" spans="1:3" x14ac:dyDescent="0.25">
      <c r="A653" s="66">
        <v>42077</v>
      </c>
      <c r="B653" s="1">
        <v>290</v>
      </c>
      <c r="C653" s="60"/>
    </row>
    <row r="654" spans="1:3" x14ac:dyDescent="0.25">
      <c r="A654" s="66">
        <v>42076</v>
      </c>
      <c r="B654" s="1">
        <v>247</v>
      </c>
      <c r="C654" s="60"/>
    </row>
    <row r="655" spans="1:3" x14ac:dyDescent="0.25">
      <c r="A655" s="66">
        <v>42075</v>
      </c>
      <c r="B655" s="1">
        <v>269</v>
      </c>
      <c r="C655" s="60"/>
    </row>
    <row r="656" spans="1:3" x14ac:dyDescent="0.25">
      <c r="A656" s="66">
        <v>42074</v>
      </c>
      <c r="B656" s="1">
        <v>219</v>
      </c>
      <c r="C656" s="60"/>
    </row>
    <row r="657" spans="1:3" x14ac:dyDescent="0.25">
      <c r="A657" s="66">
        <v>42073</v>
      </c>
      <c r="B657" s="1">
        <v>255</v>
      </c>
      <c r="C657" s="60"/>
    </row>
    <row r="658" spans="1:3" x14ac:dyDescent="0.25">
      <c r="A658" s="66">
        <v>42072</v>
      </c>
      <c r="B658" s="1">
        <v>377</v>
      </c>
      <c r="C658" s="60"/>
    </row>
    <row r="659" spans="1:3" x14ac:dyDescent="0.25">
      <c r="A659" s="66">
        <v>42071</v>
      </c>
      <c r="B659" s="1">
        <v>326</v>
      </c>
      <c r="C659" s="60"/>
    </row>
    <row r="660" spans="1:3" x14ac:dyDescent="0.25">
      <c r="A660" s="66">
        <v>42070</v>
      </c>
      <c r="B660" s="1">
        <v>350</v>
      </c>
      <c r="C660" s="60"/>
    </row>
    <row r="661" spans="1:3" x14ac:dyDescent="0.25">
      <c r="A661" s="66">
        <v>42069</v>
      </c>
      <c r="B661" s="1">
        <v>229</v>
      </c>
      <c r="C661" s="60"/>
    </row>
    <row r="662" spans="1:3" x14ac:dyDescent="0.25">
      <c r="A662" s="66">
        <v>42068</v>
      </c>
      <c r="B662" s="1">
        <v>225</v>
      </c>
      <c r="C662" s="60"/>
    </row>
    <row r="663" spans="1:3" x14ac:dyDescent="0.25">
      <c r="A663" s="66">
        <v>42067</v>
      </c>
      <c r="B663" s="1">
        <v>194</v>
      </c>
      <c r="C663" s="60"/>
    </row>
    <row r="664" spans="1:3" x14ac:dyDescent="0.25">
      <c r="A664" s="66">
        <v>42066</v>
      </c>
      <c r="B664" s="1">
        <v>181</v>
      </c>
      <c r="C664" s="60"/>
    </row>
    <row r="665" spans="1:3" x14ac:dyDescent="0.25">
      <c r="A665" s="66">
        <v>42065</v>
      </c>
      <c r="B665" s="1">
        <v>226</v>
      </c>
      <c r="C665" s="60"/>
    </row>
    <row r="666" spans="1:3" x14ac:dyDescent="0.25">
      <c r="A666" s="66">
        <v>42064</v>
      </c>
      <c r="B666" s="1">
        <v>285</v>
      </c>
      <c r="C666" s="60"/>
    </row>
    <row r="667" spans="1:3" x14ac:dyDescent="0.25">
      <c r="A667" s="66">
        <v>42063</v>
      </c>
      <c r="B667" s="1">
        <v>355</v>
      </c>
      <c r="C667" s="60"/>
    </row>
    <row r="668" spans="1:3" x14ac:dyDescent="0.25">
      <c r="A668" s="66">
        <v>42062</v>
      </c>
      <c r="B668" s="1">
        <v>448</v>
      </c>
      <c r="C668" s="60"/>
    </row>
    <row r="669" spans="1:3" x14ac:dyDescent="0.25">
      <c r="A669" s="66">
        <v>42061</v>
      </c>
      <c r="B669" s="1">
        <v>226</v>
      </c>
      <c r="C669" s="60"/>
    </row>
    <row r="670" spans="1:3" x14ac:dyDescent="0.25">
      <c r="A670" s="66">
        <v>42060</v>
      </c>
      <c r="B670" s="1">
        <v>213</v>
      </c>
      <c r="C670" s="60"/>
    </row>
    <row r="671" spans="1:3" x14ac:dyDescent="0.25">
      <c r="A671" s="66">
        <v>42059</v>
      </c>
      <c r="B671" s="1">
        <v>189</v>
      </c>
      <c r="C671" s="60"/>
    </row>
    <row r="672" spans="1:3" x14ac:dyDescent="0.25">
      <c r="A672" s="66">
        <v>42058</v>
      </c>
      <c r="B672" s="1">
        <v>265</v>
      </c>
      <c r="C672" s="60"/>
    </row>
    <row r="673" spans="1:3" x14ac:dyDescent="0.25">
      <c r="A673" s="66">
        <v>42057</v>
      </c>
      <c r="B673" s="1">
        <v>301</v>
      </c>
      <c r="C673" s="60"/>
    </row>
    <row r="674" spans="1:3" x14ac:dyDescent="0.25">
      <c r="A674" s="66">
        <v>42056</v>
      </c>
      <c r="B674" s="1">
        <v>272</v>
      </c>
      <c r="C674" s="60"/>
    </row>
    <row r="675" spans="1:3" x14ac:dyDescent="0.25">
      <c r="A675" s="66">
        <v>42055</v>
      </c>
      <c r="B675" s="1">
        <v>214</v>
      </c>
      <c r="C675" s="60"/>
    </row>
    <row r="676" spans="1:3" x14ac:dyDescent="0.25">
      <c r="A676" s="66">
        <v>42054</v>
      </c>
      <c r="B676" s="1">
        <v>157</v>
      </c>
      <c r="C676" s="60"/>
    </row>
    <row r="677" spans="1:3" x14ac:dyDescent="0.25">
      <c r="A677" s="66">
        <v>42053</v>
      </c>
      <c r="B677" s="1">
        <v>242</v>
      </c>
      <c r="C677" s="60"/>
    </row>
    <row r="678" spans="1:3" x14ac:dyDescent="0.25">
      <c r="A678" s="66">
        <v>42052</v>
      </c>
      <c r="B678" s="1">
        <v>195</v>
      </c>
      <c r="C678" s="60"/>
    </row>
    <row r="679" spans="1:3" x14ac:dyDescent="0.25">
      <c r="A679" s="66">
        <v>42051</v>
      </c>
      <c r="B679" s="1">
        <v>204</v>
      </c>
      <c r="C679" s="60"/>
    </row>
    <row r="680" spans="1:3" x14ac:dyDescent="0.25">
      <c r="A680" s="66">
        <v>42050</v>
      </c>
      <c r="B680" s="1">
        <v>298</v>
      </c>
      <c r="C680" s="60"/>
    </row>
    <row r="681" spans="1:3" x14ac:dyDescent="0.25">
      <c r="A681" s="66">
        <v>42049</v>
      </c>
      <c r="B681" s="1">
        <v>280</v>
      </c>
      <c r="C681" s="60"/>
    </row>
    <row r="682" spans="1:3" x14ac:dyDescent="0.25">
      <c r="A682" s="66">
        <v>42048</v>
      </c>
      <c r="B682" s="1">
        <v>213</v>
      </c>
      <c r="C682" s="60"/>
    </row>
    <row r="683" spans="1:3" x14ac:dyDescent="0.25">
      <c r="A683" s="66">
        <v>42047</v>
      </c>
      <c r="B683" s="1">
        <v>194</v>
      </c>
      <c r="C683" s="60"/>
    </row>
    <row r="684" spans="1:3" x14ac:dyDescent="0.25">
      <c r="A684" s="66">
        <v>42046</v>
      </c>
      <c r="B684" s="1">
        <v>220</v>
      </c>
      <c r="C684" s="60"/>
    </row>
    <row r="685" spans="1:3" x14ac:dyDescent="0.25">
      <c r="A685" s="66">
        <v>42045</v>
      </c>
      <c r="B685" s="1">
        <v>165</v>
      </c>
      <c r="C685" s="60"/>
    </row>
    <row r="686" spans="1:3" x14ac:dyDescent="0.25">
      <c r="A686" s="66">
        <v>42044</v>
      </c>
      <c r="B686" s="1">
        <v>168</v>
      </c>
      <c r="C686" s="60"/>
    </row>
    <row r="687" spans="1:3" x14ac:dyDescent="0.25">
      <c r="A687" s="66">
        <v>42043</v>
      </c>
      <c r="B687" s="1">
        <v>223</v>
      </c>
      <c r="C687" s="60"/>
    </row>
    <row r="688" spans="1:3" x14ac:dyDescent="0.25">
      <c r="A688" s="66">
        <v>42042</v>
      </c>
      <c r="B688" s="1">
        <v>276</v>
      </c>
      <c r="C688" s="60"/>
    </row>
    <row r="689" spans="1:3" x14ac:dyDescent="0.25">
      <c r="A689" s="66">
        <v>42041</v>
      </c>
      <c r="B689" s="1">
        <v>196</v>
      </c>
      <c r="C689" s="60"/>
    </row>
    <row r="690" spans="1:3" x14ac:dyDescent="0.25">
      <c r="A690" s="66">
        <v>42040</v>
      </c>
      <c r="B690" s="1">
        <v>165</v>
      </c>
      <c r="C690" s="60"/>
    </row>
    <row r="691" spans="1:3" x14ac:dyDescent="0.25">
      <c r="A691" s="66">
        <v>42039</v>
      </c>
      <c r="B691" s="1">
        <v>168</v>
      </c>
      <c r="C691" s="60"/>
    </row>
    <row r="692" spans="1:3" x14ac:dyDescent="0.25">
      <c r="A692" s="66">
        <v>42038</v>
      </c>
      <c r="B692" s="1">
        <v>153</v>
      </c>
      <c r="C692" s="60"/>
    </row>
    <row r="693" spans="1:3" x14ac:dyDescent="0.25">
      <c r="A693" s="66">
        <v>42037</v>
      </c>
      <c r="B693" s="1">
        <v>194</v>
      </c>
      <c r="C693" s="60"/>
    </row>
    <row r="694" spans="1:3" x14ac:dyDescent="0.25">
      <c r="A694" s="66">
        <v>42036</v>
      </c>
      <c r="B694" s="1">
        <v>268</v>
      </c>
      <c r="C694" s="60"/>
    </row>
    <row r="695" spans="1:3" x14ac:dyDescent="0.25">
      <c r="A695" s="66">
        <v>42035</v>
      </c>
      <c r="B695" s="1">
        <v>243</v>
      </c>
      <c r="C695" s="60"/>
    </row>
    <row r="696" spans="1:3" x14ac:dyDescent="0.25">
      <c r="A696" s="66">
        <v>42034</v>
      </c>
      <c r="B696" s="1">
        <v>165</v>
      </c>
      <c r="C696" s="60"/>
    </row>
    <row r="697" spans="1:3" x14ac:dyDescent="0.25">
      <c r="A697" s="66">
        <v>42033</v>
      </c>
      <c r="B697" s="1">
        <v>187</v>
      </c>
      <c r="C697" s="60"/>
    </row>
    <row r="698" spans="1:3" x14ac:dyDescent="0.25">
      <c r="A698" s="66">
        <v>42032</v>
      </c>
      <c r="B698" s="1">
        <v>163</v>
      </c>
      <c r="C698" s="60"/>
    </row>
    <row r="699" spans="1:3" x14ac:dyDescent="0.25">
      <c r="A699" s="66">
        <v>42031</v>
      </c>
      <c r="B699" s="1">
        <v>151</v>
      </c>
      <c r="C699" s="60"/>
    </row>
    <row r="700" spans="1:3" x14ac:dyDescent="0.25">
      <c r="A700" s="66">
        <v>42030</v>
      </c>
      <c r="B700" s="1">
        <v>231</v>
      </c>
      <c r="C700" s="60"/>
    </row>
    <row r="701" spans="1:3" x14ac:dyDescent="0.25">
      <c r="A701" s="66">
        <v>42029</v>
      </c>
      <c r="B701" s="1">
        <v>254</v>
      </c>
      <c r="C701" s="60"/>
    </row>
    <row r="702" spans="1:3" x14ac:dyDescent="0.25">
      <c r="A702" s="66">
        <v>42028</v>
      </c>
      <c r="B702" s="1">
        <v>259</v>
      </c>
      <c r="C702" s="60"/>
    </row>
    <row r="703" spans="1:3" x14ac:dyDescent="0.25">
      <c r="A703" s="66">
        <v>42027</v>
      </c>
      <c r="B703" s="1">
        <v>209</v>
      </c>
      <c r="C703" s="60"/>
    </row>
    <row r="704" spans="1:3" x14ac:dyDescent="0.25">
      <c r="A704" s="66">
        <v>42026</v>
      </c>
      <c r="B704" s="1">
        <v>191</v>
      </c>
      <c r="C704" s="60"/>
    </row>
    <row r="705" spans="1:3" x14ac:dyDescent="0.25">
      <c r="A705" s="66">
        <v>42025</v>
      </c>
      <c r="B705" s="1">
        <v>195</v>
      </c>
      <c r="C705" s="60"/>
    </row>
    <row r="706" spans="1:3" x14ac:dyDescent="0.25">
      <c r="A706" s="66">
        <v>42024</v>
      </c>
      <c r="B706" s="1">
        <v>174</v>
      </c>
      <c r="C706" s="60"/>
    </row>
    <row r="707" spans="1:3" x14ac:dyDescent="0.25">
      <c r="A707" s="66">
        <v>42023</v>
      </c>
      <c r="B707" s="1">
        <v>199</v>
      </c>
      <c r="C707" s="60"/>
    </row>
    <row r="708" spans="1:3" x14ac:dyDescent="0.25">
      <c r="A708" s="66">
        <v>42022</v>
      </c>
      <c r="B708" s="1">
        <v>300</v>
      </c>
      <c r="C708" s="60"/>
    </row>
    <row r="709" spans="1:3" x14ac:dyDescent="0.25">
      <c r="A709" s="66">
        <v>42021</v>
      </c>
      <c r="B709" s="1">
        <v>307</v>
      </c>
      <c r="C709" s="60"/>
    </row>
    <row r="710" spans="1:3" x14ac:dyDescent="0.25">
      <c r="A710" s="66">
        <v>42020</v>
      </c>
      <c r="B710" s="1">
        <v>202</v>
      </c>
      <c r="C710" s="60"/>
    </row>
    <row r="711" spans="1:3" x14ac:dyDescent="0.25">
      <c r="A711" s="66">
        <v>42019</v>
      </c>
      <c r="B711" s="1">
        <v>208</v>
      </c>
      <c r="C711" s="60"/>
    </row>
    <row r="712" spans="1:3" x14ac:dyDescent="0.25">
      <c r="A712" s="66">
        <v>42018</v>
      </c>
      <c r="B712" s="1">
        <v>209</v>
      </c>
      <c r="C712" s="60"/>
    </row>
    <row r="713" spans="1:3" x14ac:dyDescent="0.25">
      <c r="A713" s="66">
        <v>42017</v>
      </c>
      <c r="B713" s="1">
        <v>162</v>
      </c>
      <c r="C713" s="60"/>
    </row>
    <row r="714" spans="1:3" x14ac:dyDescent="0.25">
      <c r="A714" s="66">
        <v>42016</v>
      </c>
      <c r="B714" s="1">
        <v>192</v>
      </c>
      <c r="C714" s="60"/>
    </row>
    <row r="715" spans="1:3" x14ac:dyDescent="0.25">
      <c r="A715" s="66">
        <v>42015</v>
      </c>
      <c r="B715" s="1">
        <v>261</v>
      </c>
      <c r="C715" s="60"/>
    </row>
    <row r="716" spans="1:3" x14ac:dyDescent="0.25">
      <c r="A716" s="66">
        <v>42014</v>
      </c>
      <c r="B716" s="1">
        <v>232</v>
      </c>
      <c r="C716" s="60"/>
    </row>
    <row r="717" spans="1:3" x14ac:dyDescent="0.25">
      <c r="A717" s="66">
        <v>42013</v>
      </c>
      <c r="B717" s="1">
        <v>149</v>
      </c>
      <c r="C717" s="60"/>
    </row>
    <row r="718" spans="1:3" x14ac:dyDescent="0.25">
      <c r="A718" s="66">
        <v>42012</v>
      </c>
      <c r="B718" s="1">
        <v>116</v>
      </c>
      <c r="C718" s="60"/>
    </row>
    <row r="719" spans="1:3" x14ac:dyDescent="0.25">
      <c r="A719" s="66">
        <v>42011</v>
      </c>
      <c r="B719" s="1">
        <v>134</v>
      </c>
      <c r="C719" s="60"/>
    </row>
    <row r="720" spans="1:3" x14ac:dyDescent="0.25">
      <c r="A720" s="66">
        <v>42010</v>
      </c>
      <c r="B720" s="1">
        <v>159</v>
      </c>
      <c r="C720" s="60"/>
    </row>
    <row r="721" spans="1:3" x14ac:dyDescent="0.25">
      <c r="A721" s="66">
        <v>42009</v>
      </c>
      <c r="B721" s="1">
        <v>123</v>
      </c>
      <c r="C721" s="60"/>
    </row>
    <row r="722" spans="1:3" x14ac:dyDescent="0.25">
      <c r="A722" s="66">
        <v>42008</v>
      </c>
      <c r="B722" s="1">
        <v>175</v>
      </c>
      <c r="C722" s="60"/>
    </row>
    <row r="723" spans="1:3" x14ac:dyDescent="0.25">
      <c r="A723" s="66">
        <v>42007</v>
      </c>
      <c r="B723" s="1">
        <v>201</v>
      </c>
      <c r="C723" s="60"/>
    </row>
    <row r="724" spans="1:3" x14ac:dyDescent="0.25">
      <c r="A724" s="66">
        <v>42006</v>
      </c>
      <c r="B724" s="1">
        <v>171</v>
      </c>
      <c r="C724" s="60"/>
    </row>
    <row r="725" spans="1:3" x14ac:dyDescent="0.25">
      <c r="A725" s="66">
        <v>42005</v>
      </c>
      <c r="B725" s="1">
        <v>379</v>
      </c>
      <c r="C725" s="60"/>
    </row>
    <row r="726" spans="1:3" x14ac:dyDescent="0.25">
      <c r="B726" s="26"/>
      <c r="C726" s="6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DANE</vt:lpstr>
      <vt:lpstr>2015</vt:lpstr>
      <vt:lpstr>2016</vt:lpstr>
      <vt:lpstr>2015-2016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Uchimiak</dc:creator>
  <cp:lastModifiedBy>Marta Uchimiak</cp:lastModifiedBy>
  <dcterms:created xsi:type="dcterms:W3CDTF">2017-04-10T14:37:25Z</dcterms:created>
  <dcterms:modified xsi:type="dcterms:W3CDTF">2017-04-28T11:40:54Z</dcterms:modified>
</cp:coreProperties>
</file>