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203"/>
  <workbookPr autoCompressPictures="0"/>
  <bookViews>
    <workbookView xWindow="0" yWindow="0" windowWidth="22840" windowHeight="11560" firstSheet="2" activeTab="4"/>
  </bookViews>
  <sheets>
    <sheet name="OPIS" sheetId="1" r:id="rId1"/>
    <sheet name="TAB. POBRANA" sheetId="2" r:id="rId2"/>
    <sheet name="TAB. FILTROWANA" sheetId="3" r:id="rId3"/>
    <sheet name="TAB. KOŃCOWA" sheetId="4" r:id="rId4"/>
    <sheet name="TAB. KOŃCOWA (2)" sheetId="6" r:id="rId5"/>
    <sheet name="WYKRES" sheetId="5" r:id="rId6"/>
    <sheet name="Analiza struktury" sheetId="7" r:id="rId7"/>
  </sheets>
  <definedNames>
    <definedName name="_xlnm._FilterDatabase" localSheetId="2" hidden="1">'TAB. FILTROWANA'!$A$1:$H$332</definedName>
    <definedName name="_xlchart.v1.0" hidden="1">'TAB. KOŃCOWA (2)'!$H$2:$H$315</definedName>
    <definedName name="_xlchart.v1.1" hidden="1">'TAB. KOŃCOWA (2)'!$H$2:$H$315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7" l="1"/>
  <c r="B25" i="7"/>
  <c r="B20" i="7"/>
  <c r="B19" i="7"/>
  <c r="B18" i="7"/>
  <c r="C13" i="7"/>
  <c r="C12" i="7"/>
  <c r="C9" i="7"/>
  <c r="C8" i="7"/>
  <c r="D11" i="7"/>
  <c r="C6" i="7"/>
  <c r="C5" i="7"/>
  <c r="C7" i="7"/>
  <c r="C4" i="7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T4" i="5" a="1"/>
  <c r="T4" i="5"/>
  <c r="Q5" i="5"/>
  <c r="N5" i="5"/>
  <c r="N4" i="5"/>
  <c r="C10" i="7"/>
  <c r="B11" i="7"/>
  <c r="B21" i="7"/>
  <c r="B22" i="7"/>
  <c r="Q6" i="5"/>
  <c r="T18" i="5"/>
  <c r="T14" i="5"/>
  <c r="T10" i="5"/>
  <c r="T6" i="5"/>
  <c r="T15" i="5"/>
  <c r="T11" i="5"/>
  <c r="T7" i="5"/>
  <c r="T17" i="5"/>
  <c r="T13" i="5"/>
  <c r="T9" i="5"/>
  <c r="T5" i="5"/>
  <c r="T16" i="5"/>
  <c r="T12" i="5"/>
  <c r="T8" i="5"/>
  <c r="Q17" i="5"/>
  <c r="Q13" i="5"/>
  <c r="Q9" i="5"/>
  <c r="Q16" i="5"/>
  <c r="Q12" i="5"/>
  <c r="Q8" i="5"/>
  <c r="Q15" i="5"/>
  <c r="Q11" i="5"/>
  <c r="Q7" i="5"/>
  <c r="Q18" i="5"/>
  <c r="Q14" i="5"/>
  <c r="Q10" i="5"/>
  <c r="N6" i="5"/>
  <c r="N7" i="5"/>
  <c r="B23" i="7"/>
</calcChain>
</file>

<file path=xl/comments1.xml><?xml version="1.0" encoding="utf-8"?>
<comments xmlns="http://schemas.openxmlformats.org/spreadsheetml/2006/main">
  <authors>
    <author>Pola</author>
  </authors>
  <commentList>
    <comment ref="J1" authorId="0">
      <text>
        <r>
          <rPr>
            <b/>
            <sz val="9"/>
            <color indexed="81"/>
            <rFont val="Tahoma"/>
            <family val="2"/>
            <charset val="238"/>
          </rPr>
          <t>Pola:</t>
        </r>
        <r>
          <rPr>
            <sz val="9"/>
            <color indexed="81"/>
            <rFont val="Tahoma"/>
            <family val="2"/>
            <charset val="238"/>
          </rPr>
          <t xml:space="preserve">
1. Największa
314. Najmniejsza</t>
        </r>
      </text>
    </comment>
  </commentList>
</comments>
</file>

<file path=xl/comments2.xml><?xml version="1.0" encoding="utf-8"?>
<comments xmlns="http://schemas.openxmlformats.org/spreadsheetml/2006/main">
  <authors>
    <author>Pola</author>
  </authors>
  <commentList>
    <comment ref="J1" authorId="0">
      <text>
        <r>
          <rPr>
            <b/>
            <sz val="9"/>
            <color indexed="81"/>
            <rFont val="Tahoma"/>
            <family val="2"/>
            <charset val="238"/>
          </rPr>
          <t>Pola:</t>
        </r>
        <r>
          <rPr>
            <sz val="9"/>
            <color indexed="81"/>
            <rFont val="Tahoma"/>
            <family val="2"/>
            <charset val="238"/>
          </rPr>
          <t xml:space="preserve">
1. Największa
314. Najmniejsza</t>
        </r>
      </text>
    </comment>
  </commentList>
</comments>
</file>

<file path=xl/sharedStrings.xml><?xml version="1.0" encoding="utf-8"?>
<sst xmlns="http://schemas.openxmlformats.org/spreadsheetml/2006/main" count="2713" uniqueCount="1048">
  <si>
    <t>Kategoria:</t>
  </si>
  <si>
    <t>FINANSE PUBLICZNE</t>
  </si>
  <si>
    <t>Dochody i wydatki budżetów jednostek samorządu terytorialnego grupuje się zgodnie z zasadami określonymi w ustawie o finansach publicznych, tj. na działy i rozdziały - określające rodzaj działalności oraz paragrafy - określające rodzaj dochodu lub wydatku; prezentowane dane w podziale na działy, rozdziały i paragrafy opracowano zgodnie ze szczegółową klasyfikacją dochodów i wydatków, ustalaną przez Ministra Finansów na mocy kolejnych rozporządzeń z lat 1995-2014.
Dane dla lat 1995-2005 prezentowane są z dokładnością do 1 zł.</t>
  </si>
  <si>
    <t>Grupa:</t>
  </si>
  <si>
    <t>DOCHODY BUDŻETÓW POWIATÓW</t>
  </si>
  <si>
    <t>-</t>
  </si>
  <si>
    <t>Podgrupa:</t>
  </si>
  <si>
    <t>Dochody na 1 mieszkańca</t>
  </si>
  <si>
    <t>Wskaźniki odnoszące się do liczby ludności od 2010 roku zostały przeliczone zgodnie z bilansem przygotowanym w oparciu o wyniki NSP 2011.</t>
  </si>
  <si>
    <t>Data ostatniej aktualizacji:</t>
  </si>
  <si>
    <t>2016-08-03</t>
  </si>
  <si>
    <t>Wymiary:</t>
  </si>
  <si>
    <t>Wskaźniki; Rok</t>
  </si>
  <si>
    <t>Przypisy:</t>
  </si>
  <si>
    <t>Znak '-' oznacza brak danych</t>
  </si>
  <si>
    <t>Kod</t>
  </si>
  <si>
    <t>Nazwa</t>
  </si>
  <si>
    <t>dochody własne - udziały w podatkach stanowiących dochody budżetu państwa podatek dochodowy od osób fizycznych</t>
  </si>
  <si>
    <t>2010</t>
  </si>
  <si>
    <t>2011</t>
  </si>
  <si>
    <t>2012</t>
  </si>
  <si>
    <t>2013</t>
  </si>
  <si>
    <t>2014</t>
  </si>
  <si>
    <t>2015</t>
  </si>
  <si>
    <t>[zł]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</si>
  <si>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</si>
  <si>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</si>
  <si>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</si>
  <si>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</si>
  <si>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</si>
  <si>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</si>
  <si>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</si>
  <si>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</si>
  <si>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</si>
  <si>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</si>
  <si>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</si>
  <si>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</si>
  <si>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</si>
  <si>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</si>
  <si>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</si>
  <si>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</si>
  <si>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</si>
  <si>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</si>
  <si>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</si>
  <si>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</si>
  <si>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</si>
  <si>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</si>
  <si>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</si>
  <si>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</si>
  <si>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</si>
  <si>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</si>
  <si>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</si>
  <si>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</si>
  <si>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</si>
  <si>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</si>
  <si>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</si>
  <si>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</si>
  <si>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</si>
  <si>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</si>
  <si>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</si>
  <si>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</si>
  <si>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</si>
  <si>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</si>
  <si>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</si>
  <si>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</si>
  <si>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</si>
  <si>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</si>
  <si>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</si>
  <si>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</si>
  <si>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</si>
  <si>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</si>
  <si>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</si>
  <si>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</si>
  <si>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</si>
  <si>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</si>
  <si>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</si>
  <si>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</si>
  <si>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</si>
  <si>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</si>
  <si>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</si>
  <si>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</si>
  <si>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</si>
  <si>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</si>
  <si>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</si>
  <si>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</si>
  <si>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</si>
  <si>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</si>
  <si>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</si>
  <si>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</si>
  <si>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</si>
  <si>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</si>
  <si>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</si>
  <si>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</si>
  <si>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</si>
  <si>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</si>
  <si>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</si>
  <si>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</si>
  <si>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</si>
  <si>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</si>
  <si>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</si>
  <si>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</si>
  <si>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</si>
  <si>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</si>
  <si>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</si>
  <si>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</si>
  <si>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</si>
  <si>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</si>
  <si>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</si>
  <si>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</si>
  <si>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</si>
  <si>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</si>
  <si>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</si>
  <si>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</si>
  <si>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</si>
  <si>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</si>
  <si>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</si>
  <si>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</si>
  <si>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</si>
  <si>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</si>
  <si>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</si>
  <si>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</si>
  <si>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</si>
  <si>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</si>
  <si>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</si>
  <si>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</si>
  <si>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</si>
  <si>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</si>
  <si>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</si>
  <si>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</si>
  <si>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</si>
  <si>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</si>
  <si>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</si>
  <si>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</si>
  <si>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</si>
  <si>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</si>
  <si>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</si>
  <si>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</si>
  <si>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</si>
  <si>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</si>
  <si>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</si>
  <si>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</si>
  <si>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</si>
  <si>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</si>
  <si>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</si>
  <si>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</si>
  <si>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</si>
  <si>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</si>
  <si>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</si>
  <si>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</si>
  <si>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</si>
  <si>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</si>
  <si>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</si>
  <si>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</si>
  <si>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</si>
  <si>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</si>
  <si>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</si>
  <si>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</si>
  <si>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</si>
  <si>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</si>
  <si>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</si>
  <si>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</si>
  <si>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</si>
  <si>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</si>
  <si>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</si>
  <si>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</si>
  <si>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</si>
  <si>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</si>
  <si>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</si>
  <si>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</si>
  <si>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</si>
  <si>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</si>
  <si>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</si>
  <si>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</si>
  <si>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</si>
  <si>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</si>
  <si>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</si>
  <si>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</si>
  <si>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</si>
  <si>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</si>
  <si>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</si>
  <si>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</si>
  <si>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</si>
  <si>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</si>
  <si>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</si>
  <si>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</si>
  <si>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</si>
  <si>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</si>
  <si>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</si>
  <si>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</si>
  <si>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</si>
  <si>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</si>
  <si>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</si>
  <si>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</si>
  <si>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</si>
  <si>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</si>
  <si>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</si>
  <si>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</si>
  <si>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</si>
  <si>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</si>
  <si>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</si>
  <si>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</si>
  <si>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</si>
  <si>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</si>
  <si>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</si>
  <si>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</si>
  <si>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</si>
  <si>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</si>
  <si>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</si>
  <si>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</si>
  <si>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</si>
  <si>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</si>
  <si>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</si>
  <si>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</si>
  <si>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</si>
  <si>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</si>
  <si>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</si>
  <si>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</si>
  <si>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</si>
  <si>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</si>
  <si>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</si>
  <si>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</si>
  <si>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</si>
  <si>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</si>
  <si>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</si>
  <si>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</si>
  <si>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</si>
  <si>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</si>
  <si>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</si>
  <si>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</si>
  <si>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</si>
  <si>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</si>
  <si>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</si>
  <si>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</si>
  <si>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</si>
  <si>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</si>
  <si>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</si>
  <si>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</si>
  <si>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</si>
  <si>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</si>
  <si>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</si>
  <si>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</si>
  <si>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</si>
  <si>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</si>
  <si>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</si>
  <si>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</si>
  <si>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</si>
  <si>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</si>
  <si>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</si>
  <si>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</si>
  <si>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</si>
  <si>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</si>
  <si>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</si>
  <si>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</si>
  <si>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</si>
  <si>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</si>
  <si>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</si>
  <si>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</si>
  <si>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</si>
  <si>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</si>
  <si>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</si>
  <si>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</si>
  <si>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</si>
  <si>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</si>
  <si>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</si>
  <si>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</si>
  <si>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</si>
  <si>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</si>
  <si>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</si>
  <si>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</si>
  <si>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</si>
  <si>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</si>
  <si>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</si>
  <si>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</si>
  <si>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</si>
  <si>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</si>
  <si>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</si>
  <si>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</si>
  <si>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</si>
  <si>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</si>
  <si>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</si>
  <si>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</si>
  <si>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</si>
  <si>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</si>
  <si>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</si>
  <si>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</si>
  <si>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</si>
  <si>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</si>
  <si>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</si>
  <si>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</si>
  <si>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</si>
  <si>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</si>
  <si>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</si>
  <si>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</si>
  <si>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</si>
  <si>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</si>
  <si>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</si>
  <si>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</si>
  <si>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</si>
  <si>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</si>
  <si>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</si>
  <si>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</si>
  <si>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</si>
  <si>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</si>
  <si>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</si>
  <si>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</si>
  <si>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</si>
  <si>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</si>
  <si>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</si>
  <si>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</si>
  <si>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</si>
  <si>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</si>
  <si>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</si>
  <si>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</si>
  <si>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</si>
  <si>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</si>
  <si>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</si>
  <si>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</si>
  <si>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</si>
  <si>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</si>
  <si>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</si>
  <si>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</si>
  <si>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</si>
  <si>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</si>
  <si>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</si>
  <si>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</si>
  <si>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</si>
  <si>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</si>
  <si>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</si>
  <si>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</si>
  <si>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</si>
  <si>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</si>
  <si>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</si>
  <si>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</si>
  <si>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</si>
  <si>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</si>
  <si>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</si>
  <si>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</si>
  <si>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</si>
  <si>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</si>
  <si>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</si>
  <si>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</si>
  <si>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</si>
  <si>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</si>
  <si>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</si>
  <si>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</si>
  <si>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</si>
  <si>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</si>
  <si>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</si>
  <si>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</si>
  <si>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</si>
  <si>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</si>
  <si>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</si>
  <si>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</si>
  <si>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</si>
  <si>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</si>
  <si>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</si>
  <si>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</si>
  <si>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</si>
  <si>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</si>
  <si>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</si>
  <si>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</si>
  <si>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</si>
  <si>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</si>
  <si>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</si>
  <si>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</si>
  <si>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</si>
  <si>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</si>
  <si>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</si>
  <si>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</si>
  <si>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</si>
  <si>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</si>
  <si>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</si>
  <si>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</si>
  <si>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</si>
  <si>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</si>
  <si>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</si>
  <si>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</si>
  <si>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</si>
  <si>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</si>
  <si>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</si>
  <si>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</si>
  <si>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</si>
  <si>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</si>
  <si>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</si>
  <si>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</si>
  <si>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</si>
  <si>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</si>
  <si>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</si>
  <si>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</si>
  <si>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</si>
  <si>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</si>
  <si>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</si>
  <si>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</si>
  <si>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</si>
  <si>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</si>
  <si>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</si>
  <si>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</si>
  <si>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</si>
  <si>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</si>
  <si>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</si>
  <si>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</si>
  <si>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</si>
  <si>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</si>
  <si>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</si>
  <si>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</si>
  <si>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</si>
  <si>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</si>
  <si>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</si>
  <si>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</si>
  <si>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</si>
  <si>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</si>
  <si>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</si>
  <si>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</si>
  <si>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</si>
  <si>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</si>
  <si>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</si>
  <si>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</si>
  <si>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</si>
  <si>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</si>
  <si>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</si>
  <si>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</si>
  <si>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</si>
  <si>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</si>
  <si>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</si>
  <si>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</si>
  <si>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</si>
  <si>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</si>
  <si>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</si>
  <si>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</si>
  <si>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</si>
  <si>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</si>
  <si>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</si>
  <si>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</si>
  <si>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</si>
  <si>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</si>
  <si>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</si>
  <si>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</si>
  <si>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</si>
  <si>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</si>
  <si>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</si>
  <si>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</si>
  <si>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</si>
  <si>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</si>
  <si>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</si>
  <si>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</si>
  <si>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</si>
  <si>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</si>
  <si>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</si>
  <si>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</si>
  <si>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</si>
  <si>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</si>
  <si>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</si>
  <si>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</si>
  <si>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</si>
  <si>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</si>
  <si>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</si>
  <si>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</si>
  <si>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</si>
  <si>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</si>
  <si>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</si>
  <si>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</si>
  <si>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</si>
  <si>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</si>
  <si>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</si>
  <si>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</si>
  <si>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</si>
  <si>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</si>
  <si>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</si>
  <si>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</si>
  <si>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</si>
  <si>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</si>
  <si>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</si>
  <si>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</si>
  <si>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</si>
  <si>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</si>
  <si>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</si>
  <si>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</si>
  <si>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</si>
  <si>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</si>
  <si>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</si>
  <si>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</si>
  <si>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</si>
  <si>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</si>
  <si>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</si>
  <si>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</si>
  <si>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</si>
  <si>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</si>
  <si>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</si>
  <si>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</si>
  <si>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</si>
  <si>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</si>
  <si>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</si>
  <si>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</si>
  <si>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</si>
  <si>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</si>
  <si>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</si>
  <si>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</si>
  <si>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</si>
  <si>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</si>
  <si>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</si>
  <si>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</si>
  <si>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</si>
  <si>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</si>
  <si>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</si>
  <si>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</si>
  <si>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</si>
  <si>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</si>
  <si>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</si>
  <si>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</si>
  <si>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</si>
  <si>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</si>
  <si>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</si>
  <si>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</si>
  <si>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</si>
  <si>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</si>
  <si>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</si>
  <si>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</si>
  <si>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</si>
  <si>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</si>
  <si>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</si>
  <si>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</si>
  <si>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</si>
  <si>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</si>
  <si>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</si>
  <si>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</si>
  <si>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</si>
  <si>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</si>
  <si>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</si>
  <si>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</si>
  <si>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</si>
  <si>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</si>
  <si>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</si>
  <si>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</si>
  <si>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</si>
  <si>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</si>
  <si>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</si>
  <si>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</si>
  <si>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</si>
  <si>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</si>
  <si>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</si>
  <si>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</si>
  <si>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</si>
  <si>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</si>
  <si>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</si>
  <si>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</si>
  <si>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</si>
  <si>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</si>
  <si>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</si>
  <si>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</si>
  <si>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</si>
  <si>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</si>
  <si>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</si>
  <si>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</si>
  <si>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</si>
  <si>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</si>
  <si>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</si>
  <si>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</si>
  <si>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</si>
  <si>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</si>
  <si>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</si>
  <si>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</si>
  <si>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</si>
  <si>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</si>
  <si>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</si>
  <si>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</si>
  <si>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</si>
  <si>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</si>
  <si>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</si>
  <si>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</si>
  <si>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</si>
  <si>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</si>
  <si>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</si>
  <si>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</si>
  <si>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</si>
  <si>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</si>
  <si>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</si>
  <si>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</si>
  <si>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</si>
  <si>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</si>
  <si>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</si>
  <si>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</si>
  <si>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</si>
  <si>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</si>
  <si>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</si>
  <si>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</si>
  <si>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</si>
  <si>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</si>
  <si>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</si>
  <si>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</si>
  <si>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</si>
  <si>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</si>
  <si>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</si>
  <si>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</si>
  <si>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</si>
  <si>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</si>
  <si>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</si>
  <si>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</si>
  <si>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</si>
  <si>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</si>
  <si>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</si>
  <si>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</si>
  <si>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</si>
  <si>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</si>
  <si>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</si>
  <si>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</si>
  <si>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</si>
  <si>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</si>
  <si>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</si>
  <si>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</si>
  <si>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</si>
  <si>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</si>
  <si>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</si>
  <si>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</si>
  <si>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</si>
  <si>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</si>
  <si>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</si>
  <si>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</si>
  <si>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</si>
  <si>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</si>
  <si>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</si>
  <si>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</si>
  <si>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</si>
  <si>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</si>
  <si>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</si>
  <si>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</si>
  <si>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</si>
  <si>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</si>
  <si>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</si>
  <si>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</si>
  <si>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</si>
  <si>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</si>
  <si>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</si>
  <si>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</si>
  <si>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</si>
  <si>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</si>
  <si>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</si>
  <si>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</si>
  <si>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</si>
  <si>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</si>
  <si>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</si>
  <si>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</si>
  <si>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</si>
  <si>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</si>
  <si>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</si>
  <si>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</si>
  <si>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</si>
  <si>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</si>
  <si>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</si>
  <si>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</si>
  <si>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</si>
  <si>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</si>
  <si>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</si>
  <si>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</si>
  <si>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</si>
  <si>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</si>
  <si>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</si>
  <si>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</si>
  <si>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</si>
  <si>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</si>
  <si>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</si>
  <si>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</si>
  <si>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</si>
  <si>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</si>
  <si>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</si>
  <si>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</si>
  <si>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</si>
  <si>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</si>
  <si>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</si>
  <si>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</si>
  <si>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</si>
  <si>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</si>
  <si>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</si>
  <si>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</si>
  <si>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</si>
  <si>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</si>
  <si>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</si>
  <si>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</si>
  <si>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Liczba ludności</t>
  </si>
  <si>
    <t>Ranking wg liczby ludności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</si>
  <si>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</si>
  <si>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</si>
  <si>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</si>
  <si>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</si>
  <si>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</si>
  <si>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</si>
  <si>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</si>
  <si>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</si>
  <si>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</si>
  <si>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</si>
  <si>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</si>
  <si>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</si>
  <si>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</si>
  <si>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</si>
  <si>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</si>
  <si>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</si>
  <si>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</si>
  <si>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</si>
  <si>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</si>
  <si>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</si>
  <si>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</si>
  <si>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</si>
  <si>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</si>
  <si>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</si>
  <si>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</si>
  <si>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</si>
  <si>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</si>
  <si>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</si>
  <si>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</si>
  <si>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</si>
  <si>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</si>
  <si>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</si>
  <si>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</si>
  <si>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</si>
  <si>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</si>
  <si>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</si>
  <si>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</si>
  <si>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</si>
  <si>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</si>
  <si>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</si>
  <si>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</si>
  <si>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</si>
  <si>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</si>
  <si>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</si>
  <si>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</si>
  <si>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</si>
  <si>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</si>
  <si>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</si>
  <si>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</si>
  <si>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</si>
  <si>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</si>
  <si>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</si>
  <si>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</si>
  <si>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</si>
  <si>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</si>
  <si>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</si>
  <si>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</si>
  <si>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</si>
  <si>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</si>
  <si>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</si>
  <si>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</si>
  <si>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</si>
  <si>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</si>
  <si>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</si>
  <si>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</si>
  <si>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</si>
  <si>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</si>
  <si>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</si>
  <si>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</si>
  <si>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</si>
  <si>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</si>
  <si>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</si>
  <si>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</si>
  <si>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</si>
  <si>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</si>
  <si>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</si>
  <si>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</si>
  <si>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</si>
  <si>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</si>
  <si>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</si>
  <si>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</si>
  <si>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</si>
  <si>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</si>
  <si>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</si>
  <si>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</si>
  <si>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</si>
  <si>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</si>
  <si>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</si>
  <si>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</si>
  <si>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</si>
  <si>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</si>
  <si>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</si>
  <si>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</si>
  <si>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</si>
  <si>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</si>
  <si>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</si>
  <si>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</si>
  <si>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</si>
  <si>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</si>
  <si>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</si>
  <si>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</si>
  <si>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</si>
  <si>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</si>
  <si>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</si>
  <si>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</si>
  <si>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</si>
  <si>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</si>
  <si>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</si>
  <si>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</si>
  <si>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</si>
  <si>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</si>
  <si>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</si>
  <si>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</si>
  <si>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</si>
  <si>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</si>
  <si>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</si>
  <si>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</si>
  <si>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</si>
  <si>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</si>
  <si>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</si>
  <si>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</si>
  <si>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</si>
  <si>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</si>
  <si>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</si>
  <si>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</si>
  <si>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</si>
  <si>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</si>
  <si>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</si>
  <si>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</si>
  <si>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</si>
  <si>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</si>
  <si>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</si>
  <si>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</si>
  <si>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</si>
  <si>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</si>
  <si>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</si>
  <si>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</si>
  <si>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</si>
  <si>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</si>
  <si>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</si>
  <si>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</si>
  <si>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</si>
  <si>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</si>
  <si>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</si>
  <si>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</si>
  <si>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</si>
  <si>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</si>
  <si>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</si>
  <si>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</si>
  <si>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</si>
  <si>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</si>
  <si>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</si>
  <si>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</si>
  <si>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</si>
  <si>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</si>
  <si>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</si>
  <si>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</si>
  <si>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</si>
  <si>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</si>
  <si>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</si>
  <si>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</si>
  <si>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</si>
  <si>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</si>
  <si>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</si>
  <si>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</si>
  <si>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</si>
  <si>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</si>
  <si>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</si>
  <si>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</si>
  <si>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</si>
  <si>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</si>
  <si>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</si>
  <si>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</si>
  <si>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</si>
  <si>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</si>
  <si>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</si>
  <si>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</si>
  <si>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</si>
  <si>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</si>
  <si>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</si>
  <si>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</si>
  <si>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</si>
  <si>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</si>
  <si>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</si>
  <si>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</si>
  <si>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</si>
  <si>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</si>
  <si>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</si>
  <si>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</si>
  <si>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</si>
  <si>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</si>
  <si>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</si>
  <si>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</si>
  <si>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</si>
  <si>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</si>
  <si>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</si>
  <si>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</si>
  <si>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</si>
  <si>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</si>
  <si>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</si>
  <si>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</si>
  <si>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</si>
  <si>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</si>
  <si>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</si>
  <si>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</si>
  <si>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</si>
  <si>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</si>
  <si>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</si>
  <si>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</si>
  <si>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</si>
  <si>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</si>
  <si>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</si>
  <si>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</si>
  <si>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</si>
  <si>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</si>
  <si>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</si>
  <si>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</si>
  <si>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</si>
  <si>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</si>
  <si>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</si>
  <si>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</si>
  <si>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</si>
  <si>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</si>
  <si>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</si>
  <si>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</si>
  <si>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</si>
  <si>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</si>
  <si>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</si>
  <si>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</si>
  <si>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</si>
  <si>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</si>
  <si>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</si>
  <si>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</si>
  <si>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</si>
  <si>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</si>
  <si>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</si>
  <si>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</si>
  <si>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</si>
  <si>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</si>
  <si>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</si>
  <si>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</si>
  <si>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</si>
  <si>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</si>
  <si>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</si>
  <si>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</si>
  <si>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</si>
  <si>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</si>
  <si>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</si>
  <si>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</si>
  <si>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</si>
  <si>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</si>
  <si>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</si>
  <si>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</si>
  <si>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</si>
  <si>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</si>
  <si>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</si>
  <si>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</si>
  <si>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</si>
  <si>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</si>
  <si>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</si>
  <si>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</si>
  <si>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</si>
  <si>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</si>
  <si>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</si>
  <si>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</si>
  <si>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</si>
  <si>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</si>
  <si>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</si>
  <si>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</si>
  <si>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</si>
  <si>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</si>
  <si>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</si>
  <si>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</si>
  <si>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</si>
  <si>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</si>
  <si>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</si>
  <si>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</si>
  <si>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</si>
  <si>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</si>
  <si>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</si>
  <si>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</si>
  <si>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</si>
  <si>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</si>
  <si>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</si>
  <si>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</si>
  <si>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</si>
  <si>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</si>
  <si>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</si>
  <si>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</si>
  <si>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</si>
  <si>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</si>
  <si>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</si>
  <si>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</si>
  <si>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</si>
  <si>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</si>
  <si>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</si>
  <si>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</si>
  <si>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</si>
  <si>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</si>
  <si>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</si>
  <si>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</si>
  <si>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</si>
  <si>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</si>
  <si>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</si>
  <si>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</si>
  <si>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</si>
  <si>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</si>
  <si>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</si>
  <si>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</si>
  <si>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</si>
  <si>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</si>
  <si>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</si>
  <si>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</si>
  <si>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</si>
  <si>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Histogram wygenerowany</t>
  </si>
  <si>
    <t>Zbiór danych (koszyk)</t>
  </si>
  <si>
    <t>Więcej</t>
  </si>
  <si>
    <t>Częstość</t>
  </si>
  <si>
    <t>Histogram z Analizy danych</t>
  </si>
  <si>
    <t>Max</t>
  </si>
  <si>
    <t>Min</t>
  </si>
  <si>
    <t>Liczba przedziałów</t>
  </si>
  <si>
    <t>Szerokość przedziału</t>
  </si>
  <si>
    <t>Rozstęp</t>
  </si>
  <si>
    <t>Granica dolna</t>
  </si>
  <si>
    <t>Granica górna</t>
  </si>
  <si>
    <t>L.p.</t>
  </si>
  <si>
    <t>po zaokrągleniu</t>
  </si>
  <si>
    <t>Liczebność</t>
  </si>
  <si>
    <t>Miary klasyczne</t>
  </si>
  <si>
    <t>Licznik</t>
  </si>
  <si>
    <t>Minimum</t>
  </si>
  <si>
    <t>Maksimum</t>
  </si>
  <si>
    <t>Zakres</t>
  </si>
  <si>
    <t>Średnia</t>
  </si>
  <si>
    <t>Odchylenie standardowe</t>
  </si>
  <si>
    <t>Kurtoza</t>
  </si>
  <si>
    <t>Miary pozycyjne</t>
  </si>
  <si>
    <t>Dominanta</t>
  </si>
  <si>
    <t>Współczynnik zmienności</t>
  </si>
  <si>
    <t>Typowy obszar zmienności</t>
  </si>
  <si>
    <t>Współczynnik asymetrii - skośność</t>
  </si>
  <si>
    <r>
      <t>&lt; x</t>
    </r>
    <r>
      <rPr>
        <vertAlign val="subscript"/>
        <sz val="11"/>
        <rFont val="Calibri"/>
        <family val="2"/>
        <charset val="238"/>
      </rPr>
      <t>typ</t>
    </r>
    <r>
      <rPr>
        <sz val="11"/>
        <rFont val="Calibri"/>
      </rPr>
      <t xml:space="preserve"> &lt;</t>
    </r>
  </si>
  <si>
    <t>Kwartyl 1.</t>
  </si>
  <si>
    <t>Kwartyl 2. (Mediana)</t>
  </si>
  <si>
    <t>Kwartyl 3.</t>
  </si>
  <si>
    <t>Odchylenie ćwiartkowe</t>
  </si>
  <si>
    <t>Współczynnik asymetrii</t>
  </si>
  <si>
    <t>Analiza struktury zbiorowości:</t>
  </si>
  <si>
    <t>powiaty w Polsce w 2015 roku ze względu na wysokość dochodów z podatków na 1 mieszkańca</t>
  </si>
  <si>
    <t>dominanta występowała:</t>
  </si>
  <si>
    <t>Interpretacja</t>
  </si>
  <si>
    <t>Zbiorowość obejmuje 314 jednostek.</t>
  </si>
  <si>
    <t>Średnia wysokość dochodów z podatków w przeliczeniu na 1 mieszkańca powiatu w Polsce w 2015 roku wynosiła 150 zł.</t>
  </si>
  <si>
    <t>Wysokość dochodów z podatków w przeliczeniu na 1 mieszkańca powiatu w Polsce w 2015 odchylała się przeciętnie od średniej o 51,80 zł.</t>
  </si>
  <si>
    <t>Współczynnik zmienności wynosi ok. 35%. Można stwierdzić, że powiaty w Polsce w 2015 roku charakteryzowały się umiarkowanym zróżnicowaniem ze względu na wysokość dochodów z podatków w przeliczeniu na 1 mieszkańca.</t>
  </si>
  <si>
    <t>Około 2/3 powiatów w Polsce w 2015 roku charakteryzowało się wysokością dochodów z podatków w przeliczeniu na 1 mieszkańca z przedziału od 97,78 zł do 201,37 zł.</t>
  </si>
  <si>
    <t>Wartość kurtozy wynosi 9,50 i jest ona większa niż 0, co oznacza, że rozkład badanej cechy jest wysmukły i mamy do czynienia z dużą koncentracją wokół średniej wartości.</t>
  </si>
  <si>
    <t>Rozkład wysokości dochodów z podatków powiatów w Polsce w 2015 roku charakteryzuje się asymetrią prawostronną, co oznacza większą liczebność powiatów, w których wysokość dochodów z podatków w przeliczeniu na 1 mieszkańca była niższa niż wynosi średnia.</t>
  </si>
  <si>
    <t>Połowa powiatów charakteryzowała się wysokością dochodów z podatków w przeliczeniu na mieszkańca równą 140 zł lub mniej, zaś połowa wysokością 140 zł lub więcej.</t>
  </si>
  <si>
    <t>Najwięcej powiatów charakteryzowało się wysokością dochodów z podatków w przeliczeniu na 1 mieszkańca równą 124 zł. Wartość taką przyjmowało 8 powiatów.</t>
  </si>
  <si>
    <t>1/4 powiatów charakteryzowała się wysokością dochodów z podatków w przeliczeniu na mieszkańca równą 119 zł lub mniej, zaś 3/4 powiatów wysokością 119 zł lub więcej.</t>
  </si>
  <si>
    <t>Najniższa wartość badanej cechy występująca w zbiorowości to 74 zł.</t>
  </si>
  <si>
    <t>Najwyższa wartość badanej cechy występująca w zbiorowości to 475 zł.</t>
  </si>
  <si>
    <t>Rozstęp między najwyższą a najniższą wartością badanej cechy wynosi 401 zł.</t>
  </si>
  <si>
    <t>3/4 powiatów charakteryzowały się wysokością dochodów z podatków w przeliczeniu na mieszkańca równą 161 zł lub mniej, zaś 3/4 powiatów wysokością 161 zł lub więcej.</t>
  </si>
  <si>
    <t>Wysokość dochodów z podatków w przeliczeniu na 1 mieszkańca odchylała się przeciętnie od mediany o 21 zł.</t>
  </si>
  <si>
    <t>Badane powiaty charakteryzowały się niskim zróżnicowaniem ze względu na wysokość dochodów z podatków w przeliczeniu na 1 mieszkańca.</t>
  </si>
  <si>
    <t>Rozkład badanej cechy jest symetryczny, co oznacza, że większość powiatów przyjmowała wartość badanej cechy równą wartości średniej.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</si>
</sst>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name val="Calibri"/>
      <family val="2"/>
      <charset val="238"/>
    </font>
    <font>
      <vertAlign val="subscript"/>
      <sz val="11"/>
      <name val="Calibri"/>
      <family val="2"/>
      <charset val="238"/>
    </font>
    <font>
      <b/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0" fillId="0" borderId="0" xfId="0" applyNumberFormat="1"/>
    <xf numFmtId="0" fontId="2" fillId="2" borderId="2" xfId="1" applyNumberFormat="1" applyFont="1" applyFill="1" applyBorder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3" fontId="0" fillId="0" borderId="0" xfId="0" applyNumberFormat="1"/>
    <xf numFmtId="3" fontId="0" fillId="0" borderId="0" xfId="0" applyNumberFormat="1" applyFont="1"/>
    <xf numFmtId="0" fontId="1" fillId="2" borderId="3" xfId="1" applyNumberFormat="1" applyFont="1" applyFill="1" applyBorder="1">
      <alignment horizontal="left" vertical="center" wrapText="1"/>
    </xf>
    <xf numFmtId="0" fontId="1" fillId="2" borderId="4" xfId="1" applyNumberFormat="1" applyFont="1" applyFill="1" applyBorder="1">
      <alignment horizontal="left" vertical="center" wrapText="1"/>
    </xf>
    <xf numFmtId="0" fontId="2" fillId="2" borderId="4" xfId="1" applyNumberFormat="1" applyFont="1" applyFill="1" applyBorder="1">
      <alignment horizontal="left" vertical="center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6" fillId="0" borderId="7" xfId="0" applyFont="1" applyFill="1" applyBorder="1" applyAlignment="1">
      <alignment horizontal="center"/>
    </xf>
    <xf numFmtId="16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NumberFormat="1" applyFont="1"/>
    <xf numFmtId="0" fontId="3" fillId="4" borderId="11" xfId="0" applyFont="1" applyFill="1" applyBorder="1"/>
    <xf numFmtId="0" fontId="3" fillId="4" borderId="13" xfId="0" applyFont="1" applyFill="1" applyBorder="1"/>
    <xf numFmtId="1" fontId="0" fillId="4" borderId="0" xfId="0" applyNumberFormat="1" applyFill="1" applyBorder="1"/>
    <xf numFmtId="0" fontId="0" fillId="4" borderId="12" xfId="0" applyFill="1" applyBorder="1"/>
    <xf numFmtId="0" fontId="3" fillId="5" borderId="11" xfId="0" applyFont="1" applyFill="1" applyBorder="1"/>
    <xf numFmtId="1" fontId="0" fillId="5" borderId="0" xfId="0" applyNumberFormat="1" applyFill="1" applyBorder="1"/>
    <xf numFmtId="0" fontId="0" fillId="5" borderId="12" xfId="0" applyFill="1" applyBorder="1"/>
    <xf numFmtId="2" fontId="0" fillId="5" borderId="0" xfId="0" applyNumberFormat="1" applyFill="1" applyBorder="1"/>
    <xf numFmtId="0" fontId="3" fillId="5" borderId="0" xfId="0" applyFont="1" applyFill="1" applyBorder="1"/>
    <xf numFmtId="0" fontId="3" fillId="5" borderId="13" xfId="0" applyFont="1" applyFill="1" applyBorder="1"/>
    <xf numFmtId="2" fontId="0" fillId="5" borderId="14" xfId="0" applyNumberFormat="1" applyFill="1" applyBorder="1"/>
    <xf numFmtId="0" fontId="0" fillId="5" borderId="15" xfId="0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8" xfId="0" applyFill="1" applyBorder="1"/>
    <xf numFmtId="1" fontId="0" fillId="4" borderId="9" xfId="0" applyNumberFormat="1" applyFill="1" applyBorder="1"/>
    <xf numFmtId="0" fontId="0" fillId="4" borderId="10" xfId="0" applyFill="1" applyBorder="1"/>
    <xf numFmtId="0" fontId="0" fillId="5" borderId="11" xfId="0" applyFill="1" applyBorder="1"/>
    <xf numFmtId="0" fontId="0" fillId="4" borderId="11" xfId="0" applyFill="1" applyBorder="1"/>
    <xf numFmtId="2" fontId="0" fillId="5" borderId="11" xfId="0" applyNumberFormat="1" applyFill="1" applyBorder="1"/>
    <xf numFmtId="0" fontId="0" fillId="5" borderId="13" xfId="0" applyFill="1" applyBorder="1"/>
    <xf numFmtId="0" fontId="0" fillId="4" borderId="18" xfId="0" applyFill="1" applyBorder="1"/>
    <xf numFmtId="0" fontId="0" fillId="5" borderId="19" xfId="0" applyFill="1" applyBorder="1"/>
    <xf numFmtId="0" fontId="0" fillId="4" borderId="19" xfId="0" applyFill="1" applyBorder="1"/>
    <xf numFmtId="9" fontId="0" fillId="4" borderId="19" xfId="0" applyNumberFormat="1" applyFill="1" applyBorder="1"/>
    <xf numFmtId="0" fontId="0" fillId="4" borderId="20" xfId="0" applyFill="1" applyBorder="1"/>
    <xf numFmtId="2" fontId="0" fillId="5" borderId="12" xfId="0" applyNumberFormat="1" applyFill="1" applyBorder="1" applyAlignment="1">
      <alignment horizontal="left"/>
    </xf>
    <xf numFmtId="0" fontId="2" fillId="2" borderId="3" xfId="1" applyNumberFormat="1" applyFont="1" applyFill="1" applyBorder="1">
      <alignment horizontal="left" vertical="center" wrapText="1"/>
    </xf>
    <xf numFmtId="0" fontId="3" fillId="0" borderId="0" xfId="0" applyFont="1" applyAlignment="1"/>
    <xf numFmtId="0" fontId="1" fillId="2" borderId="1" xfId="1" applyNumberFormat="1" applyFont="1" applyFill="1" applyBorder="1">
      <alignment horizontal="left" vertical="center" wrapText="1"/>
    </xf>
    <xf numFmtId="0" fontId="8" fillId="3" borderId="1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</cellXfs>
  <cellStyles count="2">
    <cellStyle name="Kolumn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Ex1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Dochody</a:t>
            </a:r>
            <a:r>
              <a:rPr lang="en-US"/>
              <a:t> z podatków w 2015 roku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Wpływy z podatków w 2015 roku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'TAB. KOŃCOWA (2)'!$A$2:$A$315</c:f>
              <c:numCache>
                <c:formatCode>General</c:formatCode>
                <c:ptCount val="31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</c:numCache>
            </c:numRef>
          </c:cat>
          <c:val>
            <c:numRef>
              <c:f>'TAB. KOŃCOWA (2)'!$H$2:$H$315</c:f>
              <c:numCache>
                <c:formatCode>#,##0</c:formatCode>
                <c:ptCount val="314"/>
                <c:pt idx="0">
                  <c:v>165.0</c:v>
                </c:pt>
                <c:pt idx="1">
                  <c:v>147.0</c:v>
                </c:pt>
                <c:pt idx="2">
                  <c:v>257.0</c:v>
                </c:pt>
                <c:pt idx="3">
                  <c:v>112.0</c:v>
                </c:pt>
                <c:pt idx="4">
                  <c:v>148.0</c:v>
                </c:pt>
                <c:pt idx="5">
                  <c:v>159.0</c:v>
                </c:pt>
                <c:pt idx="6">
                  <c:v>139.0</c:v>
                </c:pt>
                <c:pt idx="7">
                  <c:v>144.0</c:v>
                </c:pt>
                <c:pt idx="8">
                  <c:v>166.0</c:v>
                </c:pt>
                <c:pt idx="9">
                  <c:v>152.0</c:v>
                </c:pt>
                <c:pt idx="10">
                  <c:v>311.0</c:v>
                </c:pt>
                <c:pt idx="11">
                  <c:v>119.0</c:v>
                </c:pt>
                <c:pt idx="12">
                  <c:v>146.0</c:v>
                </c:pt>
                <c:pt idx="13">
                  <c:v>175.0</c:v>
                </c:pt>
                <c:pt idx="14">
                  <c:v>198.0</c:v>
                </c:pt>
                <c:pt idx="15">
                  <c:v>252.0</c:v>
                </c:pt>
                <c:pt idx="16">
                  <c:v>147.0</c:v>
                </c:pt>
                <c:pt idx="17">
                  <c:v>173.0</c:v>
                </c:pt>
                <c:pt idx="18">
                  <c:v>184.0</c:v>
                </c:pt>
                <c:pt idx="19">
                  <c:v>180.0</c:v>
                </c:pt>
                <c:pt idx="20">
                  <c:v>168.0</c:v>
                </c:pt>
                <c:pt idx="21">
                  <c:v>160.0</c:v>
                </c:pt>
                <c:pt idx="22">
                  <c:v>286.0</c:v>
                </c:pt>
                <c:pt idx="23">
                  <c:v>139.0</c:v>
                </c:pt>
                <c:pt idx="24">
                  <c:v>221.0</c:v>
                </c:pt>
                <c:pt idx="25">
                  <c:v>149.0</c:v>
                </c:pt>
                <c:pt idx="26">
                  <c:v>130.0</c:v>
                </c:pt>
                <c:pt idx="27">
                  <c:v>137.0</c:v>
                </c:pt>
                <c:pt idx="28">
                  <c:v>234.0</c:v>
                </c:pt>
                <c:pt idx="29">
                  <c:v>125.0</c:v>
                </c:pt>
                <c:pt idx="30">
                  <c:v>124.0</c:v>
                </c:pt>
                <c:pt idx="31">
                  <c:v>114.0</c:v>
                </c:pt>
                <c:pt idx="32">
                  <c:v>159.0</c:v>
                </c:pt>
                <c:pt idx="33">
                  <c:v>109.0</c:v>
                </c:pt>
                <c:pt idx="34">
                  <c:v>127.0</c:v>
                </c:pt>
                <c:pt idx="35">
                  <c:v>130.0</c:v>
                </c:pt>
                <c:pt idx="36">
                  <c:v>109.0</c:v>
                </c:pt>
                <c:pt idx="37">
                  <c:v>117.0</c:v>
                </c:pt>
                <c:pt idx="38">
                  <c:v>105.0</c:v>
                </c:pt>
                <c:pt idx="39">
                  <c:v>149.0</c:v>
                </c:pt>
                <c:pt idx="40">
                  <c:v>158.0</c:v>
                </c:pt>
                <c:pt idx="41">
                  <c:v>113.0</c:v>
                </c:pt>
                <c:pt idx="42">
                  <c:v>124.0</c:v>
                </c:pt>
                <c:pt idx="43">
                  <c:v>110.0</c:v>
                </c:pt>
                <c:pt idx="44">
                  <c:v>128.0</c:v>
                </c:pt>
                <c:pt idx="45">
                  <c:v>99.0</c:v>
                </c:pt>
                <c:pt idx="46">
                  <c:v>93.0</c:v>
                </c:pt>
                <c:pt idx="47">
                  <c:v>82.0</c:v>
                </c:pt>
                <c:pt idx="48">
                  <c:v>93.0</c:v>
                </c:pt>
                <c:pt idx="49">
                  <c:v>98.0</c:v>
                </c:pt>
                <c:pt idx="50">
                  <c:v>106.0</c:v>
                </c:pt>
                <c:pt idx="51">
                  <c:v>101.0</c:v>
                </c:pt>
                <c:pt idx="52">
                  <c:v>112.0</c:v>
                </c:pt>
                <c:pt idx="53">
                  <c:v>140.0</c:v>
                </c:pt>
                <c:pt idx="54">
                  <c:v>163.0</c:v>
                </c:pt>
                <c:pt idx="55">
                  <c:v>120.0</c:v>
                </c:pt>
                <c:pt idx="56">
                  <c:v>90.0</c:v>
                </c:pt>
                <c:pt idx="57">
                  <c:v>107.0</c:v>
                </c:pt>
                <c:pt idx="58">
                  <c:v>168.0</c:v>
                </c:pt>
                <c:pt idx="59">
                  <c:v>104.0</c:v>
                </c:pt>
                <c:pt idx="60">
                  <c:v>153.0</c:v>
                </c:pt>
                <c:pt idx="61">
                  <c:v>159.0</c:v>
                </c:pt>
                <c:pt idx="62">
                  <c:v>96.0</c:v>
                </c:pt>
                <c:pt idx="63">
                  <c:v>107.0</c:v>
                </c:pt>
                <c:pt idx="64">
                  <c:v>89.0</c:v>
                </c:pt>
                <c:pt idx="65">
                  <c:v>180.0</c:v>
                </c:pt>
                <c:pt idx="66">
                  <c:v>149.0</c:v>
                </c:pt>
                <c:pt idx="67">
                  <c:v>146.0</c:v>
                </c:pt>
                <c:pt idx="68">
                  <c:v>136.0</c:v>
                </c:pt>
                <c:pt idx="69">
                  <c:v>149.0</c:v>
                </c:pt>
                <c:pt idx="70">
                  <c:v>124.0</c:v>
                </c:pt>
                <c:pt idx="71">
                  <c:v>133.0</c:v>
                </c:pt>
                <c:pt idx="72">
                  <c:v>158.0</c:v>
                </c:pt>
                <c:pt idx="73">
                  <c:v>228.0</c:v>
                </c:pt>
                <c:pt idx="74">
                  <c:v>143.0</c:v>
                </c:pt>
                <c:pt idx="75">
                  <c:v>151.0</c:v>
                </c:pt>
                <c:pt idx="76">
                  <c:v>139.0</c:v>
                </c:pt>
                <c:pt idx="77">
                  <c:v>255.0</c:v>
                </c:pt>
                <c:pt idx="78">
                  <c:v>160.0</c:v>
                </c:pt>
                <c:pt idx="79">
                  <c:v>161.0</c:v>
                </c:pt>
                <c:pt idx="80">
                  <c:v>112.0</c:v>
                </c:pt>
                <c:pt idx="81">
                  <c:v>149.0</c:v>
                </c:pt>
                <c:pt idx="82">
                  <c:v>226.0</c:v>
                </c:pt>
                <c:pt idx="83">
                  <c:v>123.0</c:v>
                </c:pt>
                <c:pt idx="84">
                  <c:v>202.0</c:v>
                </c:pt>
                <c:pt idx="85">
                  <c:v>156.0</c:v>
                </c:pt>
                <c:pt idx="86">
                  <c:v>127.0</c:v>
                </c:pt>
                <c:pt idx="87">
                  <c:v>109.0</c:v>
                </c:pt>
                <c:pt idx="88">
                  <c:v>146.0</c:v>
                </c:pt>
                <c:pt idx="89">
                  <c:v>167.0</c:v>
                </c:pt>
                <c:pt idx="90">
                  <c:v>135.0</c:v>
                </c:pt>
                <c:pt idx="91">
                  <c:v>129.0</c:v>
                </c:pt>
                <c:pt idx="92">
                  <c:v>158.0</c:v>
                </c:pt>
                <c:pt idx="93">
                  <c:v>137.0</c:v>
                </c:pt>
                <c:pt idx="94">
                  <c:v>143.0</c:v>
                </c:pt>
                <c:pt idx="95">
                  <c:v>164.0</c:v>
                </c:pt>
                <c:pt idx="96">
                  <c:v>183.0</c:v>
                </c:pt>
                <c:pt idx="97">
                  <c:v>143.0</c:v>
                </c:pt>
                <c:pt idx="98">
                  <c:v>149.0</c:v>
                </c:pt>
                <c:pt idx="99">
                  <c:v>119.0</c:v>
                </c:pt>
                <c:pt idx="100">
                  <c:v>217.0</c:v>
                </c:pt>
                <c:pt idx="101">
                  <c:v>88.0</c:v>
                </c:pt>
                <c:pt idx="102">
                  <c:v>110.0</c:v>
                </c:pt>
                <c:pt idx="103">
                  <c:v>222.0</c:v>
                </c:pt>
                <c:pt idx="104">
                  <c:v>112.0</c:v>
                </c:pt>
                <c:pt idx="105">
                  <c:v>110.0</c:v>
                </c:pt>
                <c:pt idx="106">
                  <c:v>141.0</c:v>
                </c:pt>
                <c:pt idx="107">
                  <c:v>108.0</c:v>
                </c:pt>
                <c:pt idx="108">
                  <c:v>99.0</c:v>
                </c:pt>
                <c:pt idx="109">
                  <c:v>208.0</c:v>
                </c:pt>
                <c:pt idx="110">
                  <c:v>213.0</c:v>
                </c:pt>
                <c:pt idx="111">
                  <c:v>99.0</c:v>
                </c:pt>
                <c:pt idx="112">
                  <c:v>129.0</c:v>
                </c:pt>
                <c:pt idx="113">
                  <c:v>110.0</c:v>
                </c:pt>
                <c:pt idx="114">
                  <c:v>136.0</c:v>
                </c:pt>
                <c:pt idx="115">
                  <c:v>163.0</c:v>
                </c:pt>
                <c:pt idx="116">
                  <c:v>200.0</c:v>
                </c:pt>
                <c:pt idx="117">
                  <c:v>123.0</c:v>
                </c:pt>
                <c:pt idx="118">
                  <c:v>167.0</c:v>
                </c:pt>
                <c:pt idx="119">
                  <c:v>152.0</c:v>
                </c:pt>
                <c:pt idx="120">
                  <c:v>123.0</c:v>
                </c:pt>
                <c:pt idx="121">
                  <c:v>348.0</c:v>
                </c:pt>
                <c:pt idx="122">
                  <c:v>165.0</c:v>
                </c:pt>
                <c:pt idx="123">
                  <c:v>165.0</c:v>
                </c:pt>
                <c:pt idx="124">
                  <c:v>323.0</c:v>
                </c:pt>
                <c:pt idx="125">
                  <c:v>99.0</c:v>
                </c:pt>
                <c:pt idx="126">
                  <c:v>104.0</c:v>
                </c:pt>
                <c:pt idx="127">
                  <c:v>106.0</c:v>
                </c:pt>
                <c:pt idx="128">
                  <c:v>221.0</c:v>
                </c:pt>
                <c:pt idx="129">
                  <c:v>143.0</c:v>
                </c:pt>
                <c:pt idx="130">
                  <c:v>206.0</c:v>
                </c:pt>
                <c:pt idx="131">
                  <c:v>124.0</c:v>
                </c:pt>
                <c:pt idx="132">
                  <c:v>135.0</c:v>
                </c:pt>
                <c:pt idx="133">
                  <c:v>293.0</c:v>
                </c:pt>
                <c:pt idx="134">
                  <c:v>475.0</c:v>
                </c:pt>
                <c:pt idx="135">
                  <c:v>152.0</c:v>
                </c:pt>
                <c:pt idx="136">
                  <c:v>138.0</c:v>
                </c:pt>
                <c:pt idx="137">
                  <c:v>394.0</c:v>
                </c:pt>
                <c:pt idx="138">
                  <c:v>118.0</c:v>
                </c:pt>
                <c:pt idx="139">
                  <c:v>95.0</c:v>
                </c:pt>
                <c:pt idx="140">
                  <c:v>142.0</c:v>
                </c:pt>
                <c:pt idx="141">
                  <c:v>116.0</c:v>
                </c:pt>
                <c:pt idx="142">
                  <c:v>119.0</c:v>
                </c:pt>
                <c:pt idx="143">
                  <c:v>122.0</c:v>
                </c:pt>
                <c:pt idx="144">
                  <c:v>185.0</c:v>
                </c:pt>
                <c:pt idx="145">
                  <c:v>158.0</c:v>
                </c:pt>
                <c:pt idx="146">
                  <c:v>101.0</c:v>
                </c:pt>
                <c:pt idx="147">
                  <c:v>430.0</c:v>
                </c:pt>
                <c:pt idx="148">
                  <c:v>147.0</c:v>
                </c:pt>
                <c:pt idx="149">
                  <c:v>253.0</c:v>
                </c:pt>
                <c:pt idx="150">
                  <c:v>152.0</c:v>
                </c:pt>
                <c:pt idx="151">
                  <c:v>100.0</c:v>
                </c:pt>
                <c:pt idx="152">
                  <c:v>103.0</c:v>
                </c:pt>
                <c:pt idx="153">
                  <c:v>198.0</c:v>
                </c:pt>
                <c:pt idx="154">
                  <c:v>160.0</c:v>
                </c:pt>
                <c:pt idx="155">
                  <c:v>132.0</c:v>
                </c:pt>
                <c:pt idx="156">
                  <c:v>178.0</c:v>
                </c:pt>
                <c:pt idx="157">
                  <c:v>138.0</c:v>
                </c:pt>
                <c:pt idx="158">
                  <c:v>153.0</c:v>
                </c:pt>
                <c:pt idx="159">
                  <c:v>146.0</c:v>
                </c:pt>
                <c:pt idx="160">
                  <c:v>142.0</c:v>
                </c:pt>
                <c:pt idx="161">
                  <c:v>128.0</c:v>
                </c:pt>
                <c:pt idx="162">
                  <c:v>162.0</c:v>
                </c:pt>
                <c:pt idx="163">
                  <c:v>126.0</c:v>
                </c:pt>
                <c:pt idx="164">
                  <c:v>150.0</c:v>
                </c:pt>
                <c:pt idx="165">
                  <c:v>118.0</c:v>
                </c:pt>
                <c:pt idx="166">
                  <c:v>101.0</c:v>
                </c:pt>
                <c:pt idx="167">
                  <c:v>142.0</c:v>
                </c:pt>
                <c:pt idx="168">
                  <c:v>114.0</c:v>
                </c:pt>
                <c:pt idx="169">
                  <c:v>120.0</c:v>
                </c:pt>
                <c:pt idx="170">
                  <c:v>89.0</c:v>
                </c:pt>
                <c:pt idx="171">
                  <c:v>116.0</c:v>
                </c:pt>
                <c:pt idx="172">
                  <c:v>104.0</c:v>
                </c:pt>
                <c:pt idx="173">
                  <c:v>87.0</c:v>
                </c:pt>
                <c:pt idx="174">
                  <c:v>129.0</c:v>
                </c:pt>
                <c:pt idx="175">
                  <c:v>156.0</c:v>
                </c:pt>
                <c:pt idx="176">
                  <c:v>104.0</c:v>
                </c:pt>
                <c:pt idx="177">
                  <c:v>95.0</c:v>
                </c:pt>
                <c:pt idx="178">
                  <c:v>109.0</c:v>
                </c:pt>
                <c:pt idx="179">
                  <c:v>108.0</c:v>
                </c:pt>
                <c:pt idx="180">
                  <c:v>127.0</c:v>
                </c:pt>
                <c:pt idx="181">
                  <c:v>132.0</c:v>
                </c:pt>
                <c:pt idx="182">
                  <c:v>156.0</c:v>
                </c:pt>
                <c:pt idx="183">
                  <c:v>104.0</c:v>
                </c:pt>
                <c:pt idx="184">
                  <c:v>120.0</c:v>
                </c:pt>
                <c:pt idx="185">
                  <c:v>107.0</c:v>
                </c:pt>
                <c:pt idx="186">
                  <c:v>119.0</c:v>
                </c:pt>
                <c:pt idx="187">
                  <c:v>156.0</c:v>
                </c:pt>
                <c:pt idx="188">
                  <c:v>141.0</c:v>
                </c:pt>
                <c:pt idx="189">
                  <c:v>112.0</c:v>
                </c:pt>
                <c:pt idx="190">
                  <c:v>143.0</c:v>
                </c:pt>
                <c:pt idx="191">
                  <c:v>86.0</c:v>
                </c:pt>
                <c:pt idx="192">
                  <c:v>87.0</c:v>
                </c:pt>
                <c:pt idx="193">
                  <c:v>79.0</c:v>
                </c:pt>
                <c:pt idx="194">
                  <c:v>112.0</c:v>
                </c:pt>
                <c:pt idx="195">
                  <c:v>99.0</c:v>
                </c:pt>
                <c:pt idx="196">
                  <c:v>100.0</c:v>
                </c:pt>
                <c:pt idx="197">
                  <c:v>101.0</c:v>
                </c:pt>
                <c:pt idx="198">
                  <c:v>123.0</c:v>
                </c:pt>
                <c:pt idx="199">
                  <c:v>128.0</c:v>
                </c:pt>
                <c:pt idx="200">
                  <c:v>130.0</c:v>
                </c:pt>
                <c:pt idx="201">
                  <c:v>141.0</c:v>
                </c:pt>
                <c:pt idx="202">
                  <c:v>123.0</c:v>
                </c:pt>
                <c:pt idx="203">
                  <c:v>217.0</c:v>
                </c:pt>
                <c:pt idx="204">
                  <c:v>156.0</c:v>
                </c:pt>
                <c:pt idx="205">
                  <c:v>126.0</c:v>
                </c:pt>
                <c:pt idx="206">
                  <c:v>142.0</c:v>
                </c:pt>
                <c:pt idx="207">
                  <c:v>153.0</c:v>
                </c:pt>
                <c:pt idx="208">
                  <c:v>147.0</c:v>
                </c:pt>
                <c:pt idx="209">
                  <c:v>116.0</c:v>
                </c:pt>
                <c:pt idx="210">
                  <c:v>166.0</c:v>
                </c:pt>
                <c:pt idx="211">
                  <c:v>151.0</c:v>
                </c:pt>
                <c:pt idx="212">
                  <c:v>142.0</c:v>
                </c:pt>
                <c:pt idx="213">
                  <c:v>151.0</c:v>
                </c:pt>
                <c:pt idx="214">
                  <c:v>175.0</c:v>
                </c:pt>
                <c:pt idx="215">
                  <c:v>110.0</c:v>
                </c:pt>
                <c:pt idx="216">
                  <c:v>242.0</c:v>
                </c:pt>
                <c:pt idx="217">
                  <c:v>227.0</c:v>
                </c:pt>
                <c:pt idx="218">
                  <c:v>201.0</c:v>
                </c:pt>
                <c:pt idx="219">
                  <c:v>163.0</c:v>
                </c:pt>
                <c:pt idx="220">
                  <c:v>219.0</c:v>
                </c:pt>
                <c:pt idx="221">
                  <c:v>161.0</c:v>
                </c:pt>
                <c:pt idx="222">
                  <c:v>161.0</c:v>
                </c:pt>
                <c:pt idx="223">
                  <c:v>283.0</c:v>
                </c:pt>
                <c:pt idx="224">
                  <c:v>181.0</c:v>
                </c:pt>
                <c:pt idx="225">
                  <c:v>249.0</c:v>
                </c:pt>
                <c:pt idx="226">
                  <c:v>161.0</c:v>
                </c:pt>
                <c:pt idx="227">
                  <c:v>223.0</c:v>
                </c:pt>
                <c:pt idx="228">
                  <c:v>232.0</c:v>
                </c:pt>
                <c:pt idx="229">
                  <c:v>273.0</c:v>
                </c:pt>
                <c:pt idx="230">
                  <c:v>231.0</c:v>
                </c:pt>
                <c:pt idx="231">
                  <c:v>184.0</c:v>
                </c:pt>
                <c:pt idx="232">
                  <c:v>164.0</c:v>
                </c:pt>
                <c:pt idx="233">
                  <c:v>124.0</c:v>
                </c:pt>
                <c:pt idx="234">
                  <c:v>112.0</c:v>
                </c:pt>
                <c:pt idx="235">
                  <c:v>74.0</c:v>
                </c:pt>
                <c:pt idx="236">
                  <c:v>125.0</c:v>
                </c:pt>
                <c:pt idx="237">
                  <c:v>119.0</c:v>
                </c:pt>
                <c:pt idx="238">
                  <c:v>99.0</c:v>
                </c:pt>
                <c:pt idx="239">
                  <c:v>145.0</c:v>
                </c:pt>
                <c:pt idx="240">
                  <c:v>110.0</c:v>
                </c:pt>
                <c:pt idx="241">
                  <c:v>128.0</c:v>
                </c:pt>
                <c:pt idx="242">
                  <c:v>162.0</c:v>
                </c:pt>
                <c:pt idx="243">
                  <c:v>146.0</c:v>
                </c:pt>
                <c:pt idx="244">
                  <c:v>130.0</c:v>
                </c:pt>
                <c:pt idx="245">
                  <c:v>118.0</c:v>
                </c:pt>
                <c:pt idx="246">
                  <c:v>125.0</c:v>
                </c:pt>
                <c:pt idx="247">
                  <c:v>129.0</c:v>
                </c:pt>
                <c:pt idx="248">
                  <c:v>130.0</c:v>
                </c:pt>
                <c:pt idx="249">
                  <c:v>117.0</c:v>
                </c:pt>
                <c:pt idx="250">
                  <c:v>126.0</c:v>
                </c:pt>
                <c:pt idx="251">
                  <c:v>147.0</c:v>
                </c:pt>
                <c:pt idx="252">
                  <c:v>137.0</c:v>
                </c:pt>
                <c:pt idx="253">
                  <c:v>127.0</c:v>
                </c:pt>
                <c:pt idx="254">
                  <c:v>124.0</c:v>
                </c:pt>
                <c:pt idx="255">
                  <c:v>136.0</c:v>
                </c:pt>
                <c:pt idx="256">
                  <c:v>107.0</c:v>
                </c:pt>
                <c:pt idx="257">
                  <c:v>101.0</c:v>
                </c:pt>
                <c:pt idx="258">
                  <c:v>118.0</c:v>
                </c:pt>
                <c:pt idx="259">
                  <c:v>169.0</c:v>
                </c:pt>
                <c:pt idx="260">
                  <c:v>128.0</c:v>
                </c:pt>
                <c:pt idx="261">
                  <c:v>110.0</c:v>
                </c:pt>
                <c:pt idx="262">
                  <c:v>128.0</c:v>
                </c:pt>
                <c:pt idx="263">
                  <c:v>106.0</c:v>
                </c:pt>
                <c:pt idx="264">
                  <c:v>124.0</c:v>
                </c:pt>
                <c:pt idx="265">
                  <c:v>160.0</c:v>
                </c:pt>
                <c:pt idx="266">
                  <c:v>142.0</c:v>
                </c:pt>
                <c:pt idx="267">
                  <c:v>156.0</c:v>
                </c:pt>
                <c:pt idx="268">
                  <c:v>151.0</c:v>
                </c:pt>
                <c:pt idx="269">
                  <c:v>146.0</c:v>
                </c:pt>
                <c:pt idx="270">
                  <c:v>149.0</c:v>
                </c:pt>
                <c:pt idx="271">
                  <c:v>125.0</c:v>
                </c:pt>
                <c:pt idx="272">
                  <c:v>197.0</c:v>
                </c:pt>
                <c:pt idx="273">
                  <c:v>133.0</c:v>
                </c:pt>
                <c:pt idx="274">
                  <c:v>126.0</c:v>
                </c:pt>
                <c:pt idx="275">
                  <c:v>167.0</c:v>
                </c:pt>
                <c:pt idx="276">
                  <c:v>156.0</c:v>
                </c:pt>
                <c:pt idx="277">
                  <c:v>140.0</c:v>
                </c:pt>
                <c:pt idx="278">
                  <c:v>139.0</c:v>
                </c:pt>
                <c:pt idx="279">
                  <c:v>181.0</c:v>
                </c:pt>
                <c:pt idx="280">
                  <c:v>151.0</c:v>
                </c:pt>
                <c:pt idx="281">
                  <c:v>176.0</c:v>
                </c:pt>
                <c:pt idx="282">
                  <c:v>129.0</c:v>
                </c:pt>
                <c:pt idx="283">
                  <c:v>182.0</c:v>
                </c:pt>
                <c:pt idx="284">
                  <c:v>126.0</c:v>
                </c:pt>
                <c:pt idx="285">
                  <c:v>295.0</c:v>
                </c:pt>
                <c:pt idx="286">
                  <c:v>142.0</c:v>
                </c:pt>
                <c:pt idx="287">
                  <c:v>129.0</c:v>
                </c:pt>
                <c:pt idx="288">
                  <c:v>182.0</c:v>
                </c:pt>
                <c:pt idx="289">
                  <c:v>185.0</c:v>
                </c:pt>
                <c:pt idx="290">
                  <c:v>170.0</c:v>
                </c:pt>
                <c:pt idx="291">
                  <c:v>152.0</c:v>
                </c:pt>
                <c:pt idx="292">
                  <c:v>134.0</c:v>
                </c:pt>
                <c:pt idx="293">
                  <c:v>160.0</c:v>
                </c:pt>
                <c:pt idx="294">
                  <c:v>162.0</c:v>
                </c:pt>
                <c:pt idx="295">
                  <c:v>121.0</c:v>
                </c:pt>
                <c:pt idx="296">
                  <c:v>128.0</c:v>
                </c:pt>
                <c:pt idx="297">
                  <c:v>124.0</c:v>
                </c:pt>
                <c:pt idx="298">
                  <c:v>133.0</c:v>
                </c:pt>
                <c:pt idx="299">
                  <c:v>160.0</c:v>
                </c:pt>
                <c:pt idx="300">
                  <c:v>137.0</c:v>
                </c:pt>
                <c:pt idx="301">
                  <c:v>140.0</c:v>
                </c:pt>
                <c:pt idx="302">
                  <c:v>147.0</c:v>
                </c:pt>
                <c:pt idx="303">
                  <c:v>184.0</c:v>
                </c:pt>
                <c:pt idx="304">
                  <c:v>152.0</c:v>
                </c:pt>
                <c:pt idx="305">
                  <c:v>133.0</c:v>
                </c:pt>
                <c:pt idx="306">
                  <c:v>288.0</c:v>
                </c:pt>
                <c:pt idx="307">
                  <c:v>106.0</c:v>
                </c:pt>
                <c:pt idx="308">
                  <c:v>130.0</c:v>
                </c:pt>
                <c:pt idx="309">
                  <c:v>153.0</c:v>
                </c:pt>
                <c:pt idx="310">
                  <c:v>143.0</c:v>
                </c:pt>
                <c:pt idx="311">
                  <c:v>132.0</c:v>
                </c:pt>
                <c:pt idx="312">
                  <c:v>147.0</c:v>
                </c:pt>
                <c:pt idx="313">
                  <c:v>116.0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3F-4337-8158-7FDA5FAD5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77725576"/>
        <c:axId val="-2077719000"/>
      </c:barChart>
      <c:catAx>
        <c:axId val="-207772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Identyfikator jednostki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19000"/>
        <c:crosses val="autoZero"/>
        <c:auto val="1"/>
        <c:lblAlgn val="ctr"/>
        <c:lblOffset val="100"/>
        <c:noMultiLvlLbl val="0"/>
      </c:catAx>
      <c:valAx>
        <c:axId val="-207771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Dochody</a:t>
                </a:r>
                <a:r>
                  <a:rPr lang="en-US"/>
                  <a:t> z podatków na 1 mieszkańca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72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Częstość</c:v>
          </c:tx>
          <c:invertIfNegative val="0"/>
          <c:cat>
            <c:strRef>
              <c:f>WYKRES!$B$28:$B$45</c:f>
              <c:strCache>
                <c:ptCount val="18"/>
                <c:pt idx="0">
                  <c:v>74</c:v>
                </c:pt>
                <c:pt idx="1">
                  <c:v>97,58823529</c:v>
                </c:pt>
                <c:pt idx="2">
                  <c:v>121,1764706</c:v>
                </c:pt>
                <c:pt idx="3">
                  <c:v>144,7647059</c:v>
                </c:pt>
                <c:pt idx="4">
                  <c:v>168,3529412</c:v>
                </c:pt>
                <c:pt idx="5">
                  <c:v>191,9411765</c:v>
                </c:pt>
                <c:pt idx="6">
                  <c:v>215,5294118</c:v>
                </c:pt>
                <c:pt idx="7">
                  <c:v>239,1176471</c:v>
                </c:pt>
                <c:pt idx="8">
                  <c:v>262,7058824</c:v>
                </c:pt>
                <c:pt idx="9">
                  <c:v>286,2941176</c:v>
                </c:pt>
                <c:pt idx="10">
                  <c:v>309,8823529</c:v>
                </c:pt>
                <c:pt idx="11">
                  <c:v>333,4705882</c:v>
                </c:pt>
                <c:pt idx="12">
                  <c:v>357,0588235</c:v>
                </c:pt>
                <c:pt idx="13">
                  <c:v>380,6470588</c:v>
                </c:pt>
                <c:pt idx="14">
                  <c:v>404,2352941</c:v>
                </c:pt>
                <c:pt idx="15">
                  <c:v>427,8235294</c:v>
                </c:pt>
                <c:pt idx="16">
                  <c:v>451,4117647</c:v>
                </c:pt>
                <c:pt idx="17">
                  <c:v>Więcej</c:v>
                </c:pt>
              </c:strCache>
            </c:strRef>
          </c:cat>
          <c:val>
            <c:numRef>
              <c:f>WYKRES!$C$28:$C$45</c:f>
              <c:numCache>
                <c:formatCode>General</c:formatCode>
                <c:ptCount val="18"/>
                <c:pt idx="0">
                  <c:v>1.0</c:v>
                </c:pt>
                <c:pt idx="1">
                  <c:v>14.0</c:v>
                </c:pt>
                <c:pt idx="2">
                  <c:v>71.0</c:v>
                </c:pt>
                <c:pt idx="3">
                  <c:v>89.0</c:v>
                </c:pt>
                <c:pt idx="4">
                  <c:v>80.0</c:v>
                </c:pt>
                <c:pt idx="5">
                  <c:v>19.0</c:v>
                </c:pt>
                <c:pt idx="6">
                  <c:v>9.0</c:v>
                </c:pt>
                <c:pt idx="7">
                  <c:v>13.0</c:v>
                </c:pt>
                <c:pt idx="8">
                  <c:v>6.0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1.0</c:v>
                </c:pt>
                <c:pt idx="17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DC-44B9-89F2-BBE7B5319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axId val="-2077682808"/>
        <c:axId val="-2077677352"/>
      </c:barChart>
      <c:catAx>
        <c:axId val="-207768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Zbiór danych (koszyk)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677352"/>
        <c:crosses val="autoZero"/>
        <c:auto val="1"/>
        <c:lblAlgn val="ctr"/>
        <c:lblOffset val="100"/>
        <c:noMultiLvlLbl val="0"/>
      </c:catAx>
      <c:valAx>
        <c:axId val="-2077677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Częstość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682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 częstości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numRef>
              <c:f>WYKRES!$S$3:$S$18</c:f>
              <c:numCache>
                <c:formatCode>General</c:formatCode>
                <c:ptCount val="16"/>
                <c:pt idx="0">
                  <c:v>0.0</c:v>
                </c:pt>
                <c:pt idx="1">
                  <c:v>74.0</c:v>
                </c:pt>
                <c:pt idx="2">
                  <c:v>104.0</c:v>
                </c:pt>
                <c:pt idx="3">
                  <c:v>134.0</c:v>
                </c:pt>
                <c:pt idx="4">
                  <c:v>164.0</c:v>
                </c:pt>
                <c:pt idx="5">
                  <c:v>194.0</c:v>
                </c:pt>
                <c:pt idx="6">
                  <c:v>224.0</c:v>
                </c:pt>
                <c:pt idx="7">
                  <c:v>254.0</c:v>
                </c:pt>
                <c:pt idx="8">
                  <c:v>284.0</c:v>
                </c:pt>
                <c:pt idx="9">
                  <c:v>314.0</c:v>
                </c:pt>
                <c:pt idx="10">
                  <c:v>344.0</c:v>
                </c:pt>
                <c:pt idx="11">
                  <c:v>374.0</c:v>
                </c:pt>
                <c:pt idx="12">
                  <c:v>404.0</c:v>
                </c:pt>
                <c:pt idx="13">
                  <c:v>434.0</c:v>
                </c:pt>
                <c:pt idx="14">
                  <c:v>464.0</c:v>
                </c:pt>
                <c:pt idx="15">
                  <c:v>494.0</c:v>
                </c:pt>
              </c:numCache>
            </c:numRef>
          </c:cat>
          <c:val>
            <c:numRef>
              <c:f>WYKRES!$T$3:$T$18</c:f>
              <c:numCache>
                <c:formatCode>General</c:formatCode>
                <c:ptCount val="16"/>
                <c:pt idx="0">
                  <c:v>0.0</c:v>
                </c:pt>
                <c:pt idx="1">
                  <c:v>1.0</c:v>
                </c:pt>
                <c:pt idx="2">
                  <c:v>34.0</c:v>
                </c:pt>
                <c:pt idx="3">
                  <c:v>105.0</c:v>
                </c:pt>
                <c:pt idx="4">
                  <c:v>105.0</c:v>
                </c:pt>
                <c:pt idx="5">
                  <c:v>29.0</c:v>
                </c:pt>
                <c:pt idx="6">
                  <c:v>16.0</c:v>
                </c:pt>
                <c:pt idx="7">
                  <c:v>10.0</c:v>
                </c:pt>
                <c:pt idx="8">
                  <c:v>4.0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0.0</c:v>
                </c:pt>
                <c:pt idx="15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DA-40B2-A7B7-0CA349CA8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077637288"/>
        <c:axId val="-2077633720"/>
      </c:barChart>
      <c:catAx>
        <c:axId val="-2077637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3720"/>
        <c:crosses val="autoZero"/>
        <c:auto val="1"/>
        <c:lblAlgn val="ctr"/>
        <c:lblOffset val="100"/>
        <c:noMultiLvlLbl val="0"/>
      </c:catAx>
      <c:valAx>
        <c:axId val="-207763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7637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- częstości wartości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pl-PL"/>
            <a:t>Histogram - częstości wartości</a:t>
          </a:r>
        </a:p>
      </cx:txPr>
    </cx:title>
    <cx:plotArea>
      <cx:plotAreaRegion>
        <cx:series layoutId="clusteredColumn" uniqueId="{D548A6FD-3567-45D3-8686-F3D81B37FCB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4" Type="http://schemas.openxmlformats.org/officeDocument/2006/relationships/chart" Target="../charts/chart3.xml"/><Relationship Id="rId1" Type="http://schemas.openxmlformats.org/officeDocument/2006/relationships/chart" Target="../charts/chart1.xml"/><Relationship Id="rId2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</xdr:row>
      <xdr:rowOff>114300</xdr:rowOff>
    </xdr:from>
    <xdr:to>
      <xdr:col>10</xdr:col>
      <xdr:colOff>428188</xdr:colOff>
      <xdr:row>15</xdr:row>
      <xdr:rowOff>28576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CF8A06CA-9BB2-4FD5-B12C-88970C695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180975</xdr:rowOff>
    </xdr:from>
    <xdr:to>
      <xdr:col>21</xdr:col>
      <xdr:colOff>304800</xdr:colOff>
      <xdr:row>41</xdr:row>
      <xdr:rowOff>66675</xdr:rowOff>
    </xdr:to>
    <mc:AlternateContent xmlns:mc="http://schemas.openxmlformats.org/markup-compatibility/2006">
      <mc:Choice xmlns:cx1="http://schemas.microsoft.com/office/drawing/2015/9/8/chartex" xmlns="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E983CF78-7BB6-4595-8D5E-AA4D8DC0F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8610600" y="400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3</xdr:col>
      <xdr:colOff>600075</xdr:colOff>
      <xdr:row>26</xdr:row>
      <xdr:rowOff>161926</xdr:rowOff>
    </xdr:from>
    <xdr:to>
      <xdr:col>11</xdr:col>
      <xdr:colOff>447675</xdr:colOff>
      <xdr:row>43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xmlns="" id="{60AD78ED-B706-488D-B589-37561E6DB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</xdr:row>
      <xdr:rowOff>0</xdr:rowOff>
    </xdr:from>
    <xdr:to>
      <xdr:col>28</xdr:col>
      <xdr:colOff>304800</xdr:colOff>
      <xdr:row>16</xdr:row>
      <xdr:rowOff>76200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xmlns="" id="{86E41891-837A-475B-A83D-7D3CD18FA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" customHeight="1">
      <c r="B2" s="3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" customHeight="1">
      <c r="B6" s="3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" customHeight="1">
      <c r="A9" s="2" t="s">
        <v>13</v>
      </c>
      <c r="B9" s="3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workbookViewId="0">
      <selection activeCell="G23" sqref="G23"/>
    </sheetView>
  </sheetViews>
  <sheetFormatPr baseColWidth="10" defaultColWidth="8.83203125" defaultRowHeight="14" x14ac:dyDescent="0"/>
  <sheetData>
    <row r="1" spans="1:8">
      <c r="A1" s="50" t="s">
        <v>15</v>
      </c>
      <c r="B1" s="50" t="s">
        <v>16</v>
      </c>
      <c r="C1" s="50" t="s">
        <v>17</v>
      </c>
      <c r="D1" s="50"/>
      <c r="E1" s="50"/>
      <c r="F1" s="50"/>
      <c r="G1" s="50"/>
      <c r="H1" s="50"/>
    </row>
    <row r="2" spans="1:8">
      <c r="A2" s="50"/>
      <c r="B2" s="50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>
      <c r="A3" s="50"/>
      <c r="B3" s="50"/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</row>
    <row r="4" spans="1:8">
      <c r="A4" t="s">
        <v>25</v>
      </c>
      <c r="B4" t="s">
        <v>26</v>
      </c>
      <c r="C4" s="4">
        <v>108.07792999999999</v>
      </c>
      <c r="D4" s="4">
        <v>120.83963</v>
      </c>
      <c r="E4" s="4">
        <v>128.05573999999999</v>
      </c>
      <c r="F4" s="4">
        <v>136.02068</v>
      </c>
      <c r="G4" s="4">
        <v>147.82105000000001</v>
      </c>
      <c r="H4" s="4">
        <v>161.36097000000001</v>
      </c>
    </row>
    <row r="5" spans="1:8">
      <c r="A5" t="s">
        <v>27</v>
      </c>
      <c r="B5" t="s">
        <v>28</v>
      </c>
      <c r="C5" s="4">
        <v>124.78761</v>
      </c>
      <c r="D5" s="4">
        <v>136.97739999999999</v>
      </c>
      <c r="E5" s="4">
        <v>145.97606999999999</v>
      </c>
      <c r="F5" s="4">
        <v>154.87083999999999</v>
      </c>
      <c r="G5" s="4">
        <v>169.21483000000001</v>
      </c>
      <c r="H5" s="4">
        <v>186.38837000000001</v>
      </c>
    </row>
    <row r="6" spans="1:8">
      <c r="A6" t="s">
        <v>29</v>
      </c>
      <c r="B6" t="s">
        <v>30</v>
      </c>
      <c r="C6" s="4">
        <v>107.98757999999999</v>
      </c>
      <c r="D6" s="4">
        <v>118.48796</v>
      </c>
      <c r="E6" s="4">
        <v>126.95714</v>
      </c>
      <c r="F6" s="4">
        <v>138.07570999999999</v>
      </c>
      <c r="G6" s="4">
        <v>150.51553999999999</v>
      </c>
      <c r="H6" s="4">
        <v>164.53989999999999</v>
      </c>
    </row>
    <row r="7" spans="1:8">
      <c r="A7" t="s">
        <v>31</v>
      </c>
      <c r="B7" t="s">
        <v>32</v>
      </c>
      <c r="C7" s="4">
        <v>98.472409999999996</v>
      </c>
      <c r="D7" s="4">
        <v>109.12902</v>
      </c>
      <c r="E7" s="4">
        <v>117.05356</v>
      </c>
      <c r="F7" s="4">
        <v>123.52482999999999</v>
      </c>
      <c r="G7" s="4">
        <v>133.87603999999999</v>
      </c>
      <c r="H7" s="4">
        <v>146.60129000000001</v>
      </c>
    </row>
    <row r="8" spans="1:8">
      <c r="A8" t="s">
        <v>33</v>
      </c>
      <c r="B8" t="s">
        <v>34</v>
      </c>
      <c r="C8" s="4">
        <v>180.11031</v>
      </c>
      <c r="D8" s="4">
        <v>189.17000999999999</v>
      </c>
      <c r="E8" s="4">
        <v>198.91795999999999</v>
      </c>
      <c r="F8" s="4">
        <v>206.37013999999999</v>
      </c>
      <c r="G8" s="4">
        <v>227.45759000000001</v>
      </c>
      <c r="H8" s="4">
        <v>256.94270999999998</v>
      </c>
    </row>
    <row r="9" spans="1:8">
      <c r="A9" t="s">
        <v>35</v>
      </c>
      <c r="B9" t="s">
        <v>36</v>
      </c>
      <c r="C9" s="4">
        <v>68.129559999999998</v>
      </c>
      <c r="D9" s="4">
        <v>79.123279999999994</v>
      </c>
      <c r="E9" s="4">
        <v>84.246260000000007</v>
      </c>
      <c r="F9" s="4">
        <v>92.98245</v>
      </c>
      <c r="G9" s="4">
        <v>101.01013</v>
      </c>
      <c r="H9" s="4">
        <v>111.51165</v>
      </c>
    </row>
    <row r="10" spans="1:8">
      <c r="A10" t="s">
        <v>37</v>
      </c>
      <c r="B10" t="s">
        <v>38</v>
      </c>
      <c r="C10" s="4">
        <v>91.042619999999999</v>
      </c>
      <c r="D10" s="4">
        <v>110.43911</v>
      </c>
      <c r="E10" s="4">
        <v>114.34362</v>
      </c>
      <c r="F10" s="4">
        <v>119.17191</v>
      </c>
      <c r="G10" s="4">
        <v>132.52105</v>
      </c>
      <c r="H10" s="4">
        <v>148.28588999999999</v>
      </c>
    </row>
    <row r="11" spans="1:8">
      <c r="A11" t="s">
        <v>39</v>
      </c>
      <c r="B11" t="s">
        <v>40</v>
      </c>
      <c r="C11" s="4">
        <v>100.26833999999999</v>
      </c>
      <c r="D11" s="4">
        <v>115.10832000000001</v>
      </c>
      <c r="E11" s="4">
        <v>120.10033</v>
      </c>
      <c r="F11" s="4">
        <v>130.28155000000001</v>
      </c>
      <c r="G11" s="4">
        <v>140.76275999999999</v>
      </c>
      <c r="H11" s="4">
        <v>158.59025</v>
      </c>
    </row>
    <row r="12" spans="1:8">
      <c r="A12" t="s">
        <v>41</v>
      </c>
      <c r="B12" t="s">
        <v>42</v>
      </c>
      <c r="C12" s="4">
        <v>93.176280000000006</v>
      </c>
      <c r="D12" s="4">
        <v>106.50724</v>
      </c>
      <c r="E12" s="4">
        <v>105.56479</v>
      </c>
      <c r="F12" s="4">
        <v>113.69338</v>
      </c>
      <c r="G12" s="4">
        <v>124.76887000000001</v>
      </c>
      <c r="H12" s="4">
        <v>139.47024999999999</v>
      </c>
    </row>
    <row r="13" spans="1:8">
      <c r="A13" t="s">
        <v>43</v>
      </c>
      <c r="B13" t="s">
        <v>44</v>
      </c>
      <c r="C13" s="4">
        <v>95.586169999999996</v>
      </c>
      <c r="D13" s="4">
        <v>110.60476</v>
      </c>
      <c r="E13" s="4">
        <v>117.34616</v>
      </c>
      <c r="F13" s="4">
        <v>122.15577</v>
      </c>
      <c r="G13" s="4">
        <v>132.19646</v>
      </c>
      <c r="H13" s="4">
        <v>144.09482</v>
      </c>
    </row>
    <row r="14" spans="1:8">
      <c r="A14" t="s">
        <v>45</v>
      </c>
      <c r="B14" t="s">
        <v>46</v>
      </c>
      <c r="C14" s="4">
        <v>104.69098</v>
      </c>
      <c r="D14" s="4">
        <v>114.61036</v>
      </c>
      <c r="E14" s="4">
        <v>120.91632</v>
      </c>
      <c r="F14" s="4">
        <v>133.57987</v>
      </c>
      <c r="G14" s="4">
        <v>150.88579999999999</v>
      </c>
      <c r="H14" s="4">
        <v>165.80645999999999</v>
      </c>
    </row>
    <row r="15" spans="1:8">
      <c r="A15" t="s">
        <v>47</v>
      </c>
      <c r="B15" t="s">
        <v>48</v>
      </c>
      <c r="C15" s="4">
        <v>98.870189999999994</v>
      </c>
      <c r="D15" s="4">
        <v>109.60145</v>
      </c>
      <c r="E15" s="4">
        <v>119.78382000000001</v>
      </c>
      <c r="F15" s="4">
        <v>128.75129000000001</v>
      </c>
      <c r="G15" s="4">
        <v>138.63249999999999</v>
      </c>
      <c r="H15" s="4">
        <v>152.02517</v>
      </c>
    </row>
    <row r="16" spans="1:8">
      <c r="A16" t="s">
        <v>49</v>
      </c>
      <c r="B16" t="s">
        <v>50</v>
      </c>
      <c r="C16" s="4">
        <v>223.61575999999999</v>
      </c>
      <c r="D16" s="4">
        <v>231.16863000000001</v>
      </c>
      <c r="E16" s="4">
        <v>248.67049</v>
      </c>
      <c r="F16" s="4">
        <v>258.19367</v>
      </c>
      <c r="G16" s="4">
        <v>284.54779000000002</v>
      </c>
      <c r="H16" s="4">
        <v>311.02134000000001</v>
      </c>
    </row>
    <row r="17" spans="1:8">
      <c r="A17" t="s">
        <v>51</v>
      </c>
      <c r="B17" t="s">
        <v>52</v>
      </c>
      <c r="C17" s="4">
        <v>76.253190000000004</v>
      </c>
      <c r="D17" s="4">
        <v>87.932130000000001</v>
      </c>
      <c r="E17" s="4">
        <v>92.413309999999996</v>
      </c>
      <c r="F17" s="4">
        <v>100.72235999999999</v>
      </c>
      <c r="G17" s="4">
        <v>110.56977999999999</v>
      </c>
      <c r="H17" s="4">
        <v>119.44880000000001</v>
      </c>
    </row>
    <row r="18" spans="1:8">
      <c r="A18" t="s">
        <v>53</v>
      </c>
      <c r="B18" t="s">
        <v>54</v>
      </c>
      <c r="C18" s="4">
        <v>89.593599999999995</v>
      </c>
      <c r="D18" s="4">
        <v>101.01916</v>
      </c>
      <c r="E18" s="4">
        <v>109.40542000000001</v>
      </c>
      <c r="F18" s="4">
        <v>116.69705999999999</v>
      </c>
      <c r="G18" s="4">
        <v>128.08872</v>
      </c>
      <c r="H18" s="4">
        <v>145.79277999999999</v>
      </c>
    </row>
    <row r="19" spans="1:8">
      <c r="A19" t="s">
        <v>55</v>
      </c>
      <c r="B19" t="s">
        <v>56</v>
      </c>
      <c r="C19" s="4">
        <v>116.63065</v>
      </c>
      <c r="D19" s="4">
        <v>128.37182000000001</v>
      </c>
      <c r="E19" s="4">
        <v>135.79912999999999</v>
      </c>
      <c r="F19" s="4">
        <v>147.12066999999999</v>
      </c>
      <c r="G19" s="4">
        <v>158.71387999999999</v>
      </c>
      <c r="H19" s="4">
        <v>174.96610999999999</v>
      </c>
    </row>
    <row r="20" spans="1:8">
      <c r="A20" t="s">
        <v>57</v>
      </c>
      <c r="B20" t="s">
        <v>58</v>
      </c>
      <c r="C20" s="4">
        <v>144.77340000000001</v>
      </c>
      <c r="D20" s="4">
        <v>146.85531</v>
      </c>
      <c r="E20" s="4">
        <v>165.55797999999999</v>
      </c>
      <c r="F20" s="4">
        <v>172.87322</v>
      </c>
      <c r="G20" s="4">
        <v>179.72765999999999</v>
      </c>
      <c r="H20" s="4">
        <v>197.87728999999999</v>
      </c>
    </row>
    <row r="21" spans="1:8">
      <c r="A21" t="s">
        <v>59</v>
      </c>
      <c r="B21" t="s">
        <v>60</v>
      </c>
      <c r="C21" s="4">
        <v>172.53459000000001</v>
      </c>
      <c r="D21" s="4">
        <v>177.23729</v>
      </c>
      <c r="E21" s="4">
        <v>189.2328</v>
      </c>
      <c r="F21" s="4">
        <v>202.80168</v>
      </c>
      <c r="G21" s="4">
        <v>225.96787</v>
      </c>
      <c r="H21" s="4">
        <v>252.20768000000001</v>
      </c>
    </row>
    <row r="22" spans="1:8">
      <c r="A22" t="s">
        <v>61</v>
      </c>
      <c r="B22" t="s">
        <v>62</v>
      </c>
      <c r="C22" s="4">
        <v>97.651949999999999</v>
      </c>
      <c r="D22" s="4">
        <v>110.87021</v>
      </c>
      <c r="E22" s="4">
        <v>114.13826</v>
      </c>
      <c r="F22" s="4">
        <v>119.35287</v>
      </c>
      <c r="G22" s="4">
        <v>135.27565999999999</v>
      </c>
      <c r="H22" s="4">
        <v>146.58897999999999</v>
      </c>
    </row>
    <row r="23" spans="1:8">
      <c r="A23" t="s">
        <v>63</v>
      </c>
      <c r="B23" t="s">
        <v>64</v>
      </c>
      <c r="C23" s="4">
        <v>117.04929</v>
      </c>
      <c r="D23" s="4">
        <v>125.14552</v>
      </c>
      <c r="E23" s="4">
        <v>133.18512000000001</v>
      </c>
      <c r="F23" s="4">
        <v>145.60226</v>
      </c>
      <c r="G23" s="4">
        <v>159.33315999999999</v>
      </c>
      <c r="H23" s="4">
        <v>173.37630999999999</v>
      </c>
    </row>
    <row r="24" spans="1:8">
      <c r="A24" t="s">
        <v>65</v>
      </c>
      <c r="B24" t="s">
        <v>66</v>
      </c>
      <c r="C24" s="4">
        <v>123.96879</v>
      </c>
      <c r="D24" s="4">
        <v>139.81726</v>
      </c>
      <c r="E24" s="4">
        <v>148.10839999999999</v>
      </c>
      <c r="F24" s="4">
        <v>157.42394999999999</v>
      </c>
      <c r="G24" s="4">
        <v>170.51355000000001</v>
      </c>
      <c r="H24" s="4">
        <v>183.81009</v>
      </c>
    </row>
    <row r="25" spans="1:8">
      <c r="A25" t="s">
        <v>67</v>
      </c>
      <c r="B25" t="s">
        <v>68</v>
      </c>
      <c r="C25" s="4">
        <v>125.35908000000001</v>
      </c>
      <c r="D25" s="4">
        <v>137.76197999999999</v>
      </c>
      <c r="E25" s="4">
        <v>137.61424</v>
      </c>
      <c r="F25" s="4">
        <v>150.62541999999999</v>
      </c>
      <c r="G25" s="4">
        <v>167.36274</v>
      </c>
      <c r="H25" s="4">
        <v>179.72719000000001</v>
      </c>
    </row>
    <row r="26" spans="1:8">
      <c r="A26" t="s">
        <v>69</v>
      </c>
      <c r="B26" t="s">
        <v>70</v>
      </c>
      <c r="C26" s="4">
        <v>129.38050000000001</v>
      </c>
      <c r="D26" s="4">
        <v>144.78713999999999</v>
      </c>
      <c r="E26" s="4">
        <v>151.58476999999999</v>
      </c>
      <c r="F26" s="4">
        <v>158.52707000000001</v>
      </c>
      <c r="G26" s="4">
        <v>165.99433999999999</v>
      </c>
      <c r="H26" s="4">
        <v>167.72920999999999</v>
      </c>
    </row>
    <row r="27" spans="1:8">
      <c r="A27" t="s">
        <v>71</v>
      </c>
      <c r="B27" t="s">
        <v>72</v>
      </c>
      <c r="C27" s="4">
        <v>108.59260999999999</v>
      </c>
      <c r="D27" s="4">
        <v>118.61142</v>
      </c>
      <c r="E27" s="4">
        <v>123.51636999999999</v>
      </c>
      <c r="F27" s="4">
        <v>130.88525999999999</v>
      </c>
      <c r="G27" s="4">
        <v>148.67617000000001</v>
      </c>
      <c r="H27" s="4">
        <v>160.21080000000001</v>
      </c>
    </row>
    <row r="28" spans="1:8">
      <c r="A28" t="s">
        <v>73</v>
      </c>
      <c r="B28" t="s">
        <v>74</v>
      </c>
      <c r="C28" s="4">
        <v>182.53962000000001</v>
      </c>
      <c r="D28" s="4">
        <v>194.57701</v>
      </c>
      <c r="E28" s="4">
        <v>215.62123</v>
      </c>
      <c r="F28" s="4">
        <v>230.51874000000001</v>
      </c>
      <c r="G28" s="4">
        <v>242.92989</v>
      </c>
      <c r="H28" s="4">
        <v>286.15888999999999</v>
      </c>
    </row>
    <row r="29" spans="1:8">
      <c r="A29" t="s">
        <v>75</v>
      </c>
      <c r="B29" t="s">
        <v>76</v>
      </c>
      <c r="C29" s="4">
        <v>93.115880000000004</v>
      </c>
      <c r="D29" s="4">
        <v>103.79315</v>
      </c>
      <c r="E29" s="4">
        <v>115.35136</v>
      </c>
      <c r="F29" s="4">
        <v>121.24914</v>
      </c>
      <c r="G29" s="4">
        <v>128.65554</v>
      </c>
      <c r="H29" s="4">
        <v>139.0513</v>
      </c>
    </row>
    <row r="30" spans="1:8">
      <c r="A30" t="s">
        <v>77</v>
      </c>
      <c r="B30" t="s">
        <v>78</v>
      </c>
      <c r="C30" s="4">
        <v>140.69107</v>
      </c>
      <c r="D30" s="4">
        <v>159.63192000000001</v>
      </c>
      <c r="E30" s="4">
        <v>170.16754</v>
      </c>
      <c r="F30" s="4">
        <v>178.79508999999999</v>
      </c>
      <c r="G30" s="4">
        <v>208.92782</v>
      </c>
      <c r="H30" s="4">
        <v>220.68265</v>
      </c>
    </row>
    <row r="31" spans="1:8">
      <c r="A31" t="s">
        <v>79</v>
      </c>
      <c r="B31" t="s">
        <v>80</v>
      </c>
      <c r="C31" s="4">
        <v>97.387299999999996</v>
      </c>
      <c r="D31" s="4">
        <v>108.00756</v>
      </c>
      <c r="E31" s="4">
        <v>116.32487999999999</v>
      </c>
      <c r="F31" s="4">
        <v>124.79411</v>
      </c>
      <c r="G31" s="4">
        <v>136.43929</v>
      </c>
      <c r="H31" s="4">
        <v>148.78555</v>
      </c>
    </row>
    <row r="32" spans="1:8">
      <c r="A32" t="s">
        <v>81</v>
      </c>
      <c r="B32" t="s">
        <v>82</v>
      </c>
      <c r="C32" s="4">
        <v>90.40898</v>
      </c>
      <c r="D32" s="4">
        <v>103.95950999999999</v>
      </c>
      <c r="E32" s="4">
        <v>110.85838</v>
      </c>
      <c r="F32" s="4">
        <v>119.14134</v>
      </c>
      <c r="G32" s="4">
        <v>128.48101</v>
      </c>
      <c r="H32" s="4">
        <v>140.24932999999999</v>
      </c>
    </row>
    <row r="33" spans="1:8">
      <c r="A33" t="s">
        <v>83</v>
      </c>
      <c r="B33" t="s">
        <v>84</v>
      </c>
      <c r="C33" s="4">
        <v>80.337789999999998</v>
      </c>
      <c r="D33" s="4">
        <v>97.594309999999993</v>
      </c>
      <c r="E33" s="4">
        <v>100.36669999999999</v>
      </c>
      <c r="F33" s="4">
        <v>106.29154</v>
      </c>
      <c r="G33" s="4">
        <v>117.07713</v>
      </c>
      <c r="H33" s="4">
        <v>129.67327</v>
      </c>
    </row>
    <row r="34" spans="1:8">
      <c r="A34" t="s">
        <v>85</v>
      </c>
      <c r="B34" t="s">
        <v>86</v>
      </c>
      <c r="C34" s="4">
        <v>86.983279999999993</v>
      </c>
      <c r="D34" s="4">
        <v>98.494590000000002</v>
      </c>
      <c r="E34" s="4">
        <v>105.96637</v>
      </c>
      <c r="F34" s="4">
        <v>115.14001</v>
      </c>
      <c r="G34" s="4">
        <v>127.8974</v>
      </c>
      <c r="H34" s="4">
        <v>136.73695000000001</v>
      </c>
    </row>
    <row r="35" spans="1:8">
      <c r="A35" t="s">
        <v>87</v>
      </c>
      <c r="B35" t="s">
        <v>88</v>
      </c>
      <c r="C35" s="4">
        <v>161.36938000000001</v>
      </c>
      <c r="D35" s="4">
        <v>173.27786</v>
      </c>
      <c r="E35" s="4">
        <v>180.4759</v>
      </c>
      <c r="F35" s="4">
        <v>200.34463</v>
      </c>
      <c r="G35" s="4">
        <v>209.38928999999999</v>
      </c>
      <c r="H35" s="4">
        <v>233.7885</v>
      </c>
    </row>
    <row r="36" spans="1:8">
      <c r="A36" t="s">
        <v>89</v>
      </c>
      <c r="B36" t="s">
        <v>90</v>
      </c>
      <c r="C36" s="4">
        <v>83.242599999999996</v>
      </c>
      <c r="D36" s="4">
        <v>96.068129999999996</v>
      </c>
      <c r="E36" s="4">
        <v>107.29125000000001</v>
      </c>
      <c r="F36" s="4">
        <v>111.16414</v>
      </c>
      <c r="G36" s="4">
        <v>113.63317000000001</v>
      </c>
      <c r="H36" s="4">
        <v>124.89892999999999</v>
      </c>
    </row>
    <row r="37" spans="1:8">
      <c r="A37" t="s">
        <v>91</v>
      </c>
      <c r="B37" t="s">
        <v>92</v>
      </c>
      <c r="C37" s="4">
        <v>75.198580000000007</v>
      </c>
      <c r="D37" s="4">
        <v>89.511060000000001</v>
      </c>
      <c r="E37" s="4">
        <v>93.760040000000004</v>
      </c>
      <c r="F37" s="4">
        <v>99.559560000000005</v>
      </c>
      <c r="G37" s="4">
        <v>110.90483</v>
      </c>
      <c r="H37" s="4">
        <v>124.25398</v>
      </c>
    </row>
    <row r="38" spans="1:8">
      <c r="A38" t="s">
        <v>93</v>
      </c>
      <c r="B38" t="s">
        <v>94</v>
      </c>
      <c r="C38" s="4">
        <v>64.404229999999998</v>
      </c>
      <c r="D38" s="4">
        <v>76.008459999999999</v>
      </c>
      <c r="E38" s="4">
        <v>88.352360000000004</v>
      </c>
      <c r="F38" s="4">
        <v>97.554820000000007</v>
      </c>
      <c r="G38" s="4">
        <v>102.20111</v>
      </c>
      <c r="H38" s="4">
        <v>114.46129999999999</v>
      </c>
    </row>
    <row r="39" spans="1:8">
      <c r="A39" t="s">
        <v>95</v>
      </c>
      <c r="B39" t="s">
        <v>96</v>
      </c>
      <c r="C39" s="4">
        <v>109.84989</v>
      </c>
      <c r="D39" s="4">
        <v>130.33403000000001</v>
      </c>
      <c r="E39" s="4">
        <v>139.97481999999999</v>
      </c>
      <c r="F39" s="4">
        <v>141.2311</v>
      </c>
      <c r="G39" s="4">
        <v>148.41858999999999</v>
      </c>
      <c r="H39" s="4">
        <v>158.66925000000001</v>
      </c>
    </row>
    <row r="40" spans="1:8">
      <c r="A40" t="s">
        <v>97</v>
      </c>
      <c r="B40" t="s">
        <v>98</v>
      </c>
      <c r="C40" s="4">
        <v>64.765349999999998</v>
      </c>
      <c r="D40" s="4">
        <v>74.766829999999999</v>
      </c>
      <c r="E40" s="4">
        <v>80.420429999999996</v>
      </c>
      <c r="F40" s="4">
        <v>92.896370000000005</v>
      </c>
      <c r="G40" s="4">
        <v>102.33092000000001</v>
      </c>
      <c r="H40" s="4">
        <v>109.45361</v>
      </c>
    </row>
    <row r="41" spans="1:8">
      <c r="A41" t="s">
        <v>99</v>
      </c>
      <c r="B41" t="s">
        <v>100</v>
      </c>
      <c r="C41" s="4">
        <v>86.16001</v>
      </c>
      <c r="D41" s="4">
        <v>96.835549999999998</v>
      </c>
      <c r="E41" s="4">
        <v>105.66382</v>
      </c>
      <c r="F41" s="4">
        <v>118.04622000000001</v>
      </c>
      <c r="G41" s="4">
        <v>122.99773999999999</v>
      </c>
      <c r="H41" s="4">
        <v>126.92326</v>
      </c>
    </row>
    <row r="42" spans="1:8">
      <c r="A42" t="s">
        <v>101</v>
      </c>
      <c r="B42" t="s">
        <v>102</v>
      </c>
      <c r="C42" s="4">
        <v>82.383989999999997</v>
      </c>
      <c r="D42" s="4">
        <v>93.594120000000004</v>
      </c>
      <c r="E42" s="4">
        <v>99.104860000000002</v>
      </c>
      <c r="F42" s="4">
        <v>107.30531999999999</v>
      </c>
      <c r="G42" s="4">
        <v>120.55052000000001</v>
      </c>
      <c r="H42" s="4">
        <v>130.49170000000001</v>
      </c>
    </row>
    <row r="43" spans="1:8">
      <c r="A43" t="s">
        <v>103</v>
      </c>
      <c r="B43" t="s">
        <v>104</v>
      </c>
      <c r="C43" s="4">
        <v>63.936459999999997</v>
      </c>
      <c r="D43" s="4">
        <v>77.273700000000005</v>
      </c>
      <c r="E43" s="4">
        <v>84.286349999999999</v>
      </c>
      <c r="F43" s="4">
        <v>96.026269999999997</v>
      </c>
      <c r="G43" s="4">
        <v>100.95003</v>
      </c>
      <c r="H43" s="4">
        <v>108.90674</v>
      </c>
    </row>
    <row r="44" spans="1:8">
      <c r="A44" t="s">
        <v>105</v>
      </c>
      <c r="B44" t="s">
        <v>106</v>
      </c>
      <c r="C44" s="4">
        <v>77.05386</v>
      </c>
      <c r="D44" s="4">
        <v>86.746700000000004</v>
      </c>
      <c r="E44" s="4">
        <v>90.375770000000003</v>
      </c>
      <c r="F44" s="4">
        <v>94.341040000000007</v>
      </c>
      <c r="G44" s="4">
        <v>110.3105</v>
      </c>
      <c r="H44" s="4">
        <v>116.77383</v>
      </c>
    </row>
    <row r="45" spans="1:8">
      <c r="A45" t="s">
        <v>107</v>
      </c>
      <c r="B45" t="s">
        <v>108</v>
      </c>
      <c r="C45" s="4">
        <v>60.43036</v>
      </c>
      <c r="D45" s="4">
        <v>71.479590000000002</v>
      </c>
      <c r="E45" s="4">
        <v>77.947819999999993</v>
      </c>
      <c r="F45" s="4">
        <v>85.293180000000007</v>
      </c>
      <c r="G45" s="4">
        <v>91.000699999999995</v>
      </c>
      <c r="H45" s="4">
        <v>104.90242000000001</v>
      </c>
    </row>
    <row r="46" spans="1:8">
      <c r="A46" t="s">
        <v>109</v>
      </c>
      <c r="B46" t="s">
        <v>110</v>
      </c>
      <c r="C46" s="4">
        <v>95.181539999999998</v>
      </c>
      <c r="D46" s="4">
        <v>110.43916</v>
      </c>
      <c r="E46" s="4">
        <v>114.03716</v>
      </c>
      <c r="F46" s="4">
        <v>121.28982999999999</v>
      </c>
      <c r="G46" s="4">
        <v>137.52556000000001</v>
      </c>
      <c r="H46" s="4">
        <v>148.66129000000001</v>
      </c>
    </row>
    <row r="47" spans="1:8">
      <c r="A47" t="s">
        <v>111</v>
      </c>
      <c r="B47" t="s">
        <v>112</v>
      </c>
      <c r="C47" s="4">
        <v>101.11008</v>
      </c>
      <c r="D47" s="4">
        <v>114.51806000000001</v>
      </c>
      <c r="E47" s="4">
        <v>125.7744</v>
      </c>
      <c r="F47" s="4">
        <v>136.32536999999999</v>
      </c>
      <c r="G47" s="4">
        <v>142.35275999999999</v>
      </c>
      <c r="H47" s="4">
        <v>157.98077000000001</v>
      </c>
    </row>
    <row r="48" spans="1:8">
      <c r="A48" t="s">
        <v>113</v>
      </c>
      <c r="B48" t="s">
        <v>114</v>
      </c>
      <c r="C48" s="4">
        <v>70.894440000000003</v>
      </c>
      <c r="D48" s="4">
        <v>83.47869</v>
      </c>
      <c r="E48" s="4">
        <v>88.632050000000007</v>
      </c>
      <c r="F48" s="4">
        <v>95.405919999999995</v>
      </c>
      <c r="G48" s="4">
        <v>106.91889</v>
      </c>
      <c r="H48" s="4">
        <v>112.65754</v>
      </c>
    </row>
    <row r="49" spans="1:8">
      <c r="A49" t="s">
        <v>115</v>
      </c>
      <c r="B49" t="s">
        <v>116</v>
      </c>
      <c r="C49" s="4">
        <v>85.414410000000004</v>
      </c>
      <c r="D49" s="4">
        <v>95.115049999999997</v>
      </c>
      <c r="E49" s="4">
        <v>99.205870000000004</v>
      </c>
      <c r="F49" s="4">
        <v>102.45671</v>
      </c>
      <c r="G49" s="4">
        <v>115.74876999999999</v>
      </c>
      <c r="H49" s="4">
        <v>123.65727</v>
      </c>
    </row>
    <row r="50" spans="1:8">
      <c r="A50" t="s">
        <v>117</v>
      </c>
      <c r="B50" t="s">
        <v>118</v>
      </c>
      <c r="C50" s="4">
        <v>72.170360000000002</v>
      </c>
      <c r="D50" s="4">
        <v>81.956980000000001</v>
      </c>
      <c r="E50" s="4">
        <v>85.175340000000006</v>
      </c>
      <c r="F50" s="4">
        <v>93.66413</v>
      </c>
      <c r="G50" s="4">
        <v>102.35045</v>
      </c>
      <c r="H50" s="4">
        <v>110.43401</v>
      </c>
    </row>
    <row r="51" spans="1:8">
      <c r="A51" t="s">
        <v>119</v>
      </c>
      <c r="B51" t="s">
        <v>120</v>
      </c>
      <c r="C51" s="4">
        <v>77.380679999999998</v>
      </c>
      <c r="D51" s="4">
        <v>92.995530000000002</v>
      </c>
      <c r="E51" s="4">
        <v>98.774209999999997</v>
      </c>
      <c r="F51" s="4">
        <v>104.85223000000001</v>
      </c>
      <c r="G51" s="4">
        <v>110.45236</v>
      </c>
      <c r="H51" s="4">
        <v>127.575</v>
      </c>
    </row>
    <row r="52" spans="1:8">
      <c r="A52" t="s">
        <v>121</v>
      </c>
      <c r="B52" t="s">
        <v>122</v>
      </c>
      <c r="C52" s="4">
        <v>71.443770000000001</v>
      </c>
      <c r="D52" s="4">
        <v>83.456559999999996</v>
      </c>
      <c r="E52" s="4">
        <v>91.403469999999999</v>
      </c>
      <c r="F52" s="4">
        <v>96.429910000000007</v>
      </c>
      <c r="G52" s="4">
        <v>105.39178</v>
      </c>
      <c r="H52" s="4">
        <v>115.12521</v>
      </c>
    </row>
    <row r="53" spans="1:8">
      <c r="A53" t="s">
        <v>123</v>
      </c>
      <c r="B53" t="s">
        <v>124</v>
      </c>
      <c r="C53" s="4">
        <v>57.453690000000002</v>
      </c>
      <c r="D53" s="4">
        <v>69.696209999999994</v>
      </c>
      <c r="E53" s="4">
        <v>78.290220000000005</v>
      </c>
      <c r="F53" s="4">
        <v>83.623810000000006</v>
      </c>
      <c r="G53" s="4">
        <v>90.806640000000002</v>
      </c>
      <c r="H53" s="4">
        <v>99.426360000000003</v>
      </c>
    </row>
    <row r="54" spans="1:8">
      <c r="A54" t="s">
        <v>125</v>
      </c>
      <c r="B54" t="s">
        <v>126</v>
      </c>
      <c r="C54" s="4">
        <v>65.501050000000006</v>
      </c>
      <c r="D54" s="4">
        <v>76.964439999999996</v>
      </c>
      <c r="E54" s="4">
        <v>76.610219999999998</v>
      </c>
      <c r="F54" s="4">
        <v>78.876959999999997</v>
      </c>
      <c r="G54" s="4">
        <v>84.57526</v>
      </c>
      <c r="H54" s="4">
        <v>92.67783</v>
      </c>
    </row>
    <row r="55" spans="1:8">
      <c r="A55" t="s">
        <v>127</v>
      </c>
      <c r="B55" t="s">
        <v>128</v>
      </c>
      <c r="C55" s="4">
        <v>46.501489999999997</v>
      </c>
      <c r="D55" s="4">
        <v>55.547429999999999</v>
      </c>
      <c r="E55" s="4">
        <v>61.240720000000003</v>
      </c>
      <c r="F55" s="4">
        <v>65.295419999999993</v>
      </c>
      <c r="G55" s="4">
        <v>74.852109999999996</v>
      </c>
      <c r="H55" s="4">
        <v>81.560569999999998</v>
      </c>
    </row>
    <row r="56" spans="1:8">
      <c r="A56" t="s">
        <v>129</v>
      </c>
      <c r="B56" t="s">
        <v>130</v>
      </c>
      <c r="C56" s="4">
        <v>53.905659999999997</v>
      </c>
      <c r="D56" s="4">
        <v>65.278620000000004</v>
      </c>
      <c r="E56" s="4">
        <v>72.293869999999998</v>
      </c>
      <c r="F56" s="4">
        <v>76.987340000000003</v>
      </c>
      <c r="G56" s="4">
        <v>86.216309999999993</v>
      </c>
      <c r="H56" s="4">
        <v>92.512020000000007</v>
      </c>
    </row>
    <row r="57" spans="1:8">
      <c r="A57" t="s">
        <v>131</v>
      </c>
      <c r="B57" t="s">
        <v>132</v>
      </c>
      <c r="C57" s="4">
        <v>57.248420000000003</v>
      </c>
      <c r="D57" s="4">
        <v>65.700540000000004</v>
      </c>
      <c r="E57" s="4">
        <v>70.301749999999998</v>
      </c>
      <c r="F57" s="4">
        <v>74.998670000000004</v>
      </c>
      <c r="G57" s="4">
        <v>84.38006</v>
      </c>
      <c r="H57" s="4">
        <v>98.119060000000005</v>
      </c>
    </row>
    <row r="58" spans="1:8">
      <c r="A58" t="s">
        <v>133</v>
      </c>
      <c r="B58" t="s">
        <v>134</v>
      </c>
      <c r="C58" s="4">
        <v>67.846609999999998</v>
      </c>
      <c r="D58" s="4">
        <v>78.911510000000007</v>
      </c>
      <c r="E58" s="4">
        <v>87.973439999999997</v>
      </c>
      <c r="F58" s="4">
        <v>93.942779999999999</v>
      </c>
      <c r="G58" s="4">
        <v>100.96692</v>
      </c>
      <c r="H58" s="4">
        <v>106.17686</v>
      </c>
    </row>
    <row r="59" spans="1:8">
      <c r="A59" t="s">
        <v>135</v>
      </c>
      <c r="B59" t="s">
        <v>136</v>
      </c>
      <c r="C59" s="4">
        <v>64.018209999999996</v>
      </c>
      <c r="D59" s="4">
        <v>72.253709999999998</v>
      </c>
      <c r="E59" s="4">
        <v>79.001580000000004</v>
      </c>
      <c r="F59" s="4">
        <v>82.773179999999996</v>
      </c>
      <c r="G59" s="4">
        <v>91.179929999999999</v>
      </c>
      <c r="H59" s="4">
        <v>101.02547</v>
      </c>
    </row>
    <row r="60" spans="1:8">
      <c r="A60" t="s">
        <v>137</v>
      </c>
      <c r="B60" t="s">
        <v>138</v>
      </c>
      <c r="C60" s="4">
        <v>71.081360000000004</v>
      </c>
      <c r="D60" s="4">
        <v>83.420370000000005</v>
      </c>
      <c r="E60" s="4">
        <v>91.368840000000006</v>
      </c>
      <c r="F60" s="4">
        <v>96.152280000000005</v>
      </c>
      <c r="G60" s="4">
        <v>105.06225000000001</v>
      </c>
      <c r="H60" s="4">
        <v>112.38621000000001</v>
      </c>
    </row>
    <row r="61" spans="1:8">
      <c r="A61" t="s">
        <v>139</v>
      </c>
      <c r="B61" t="s">
        <v>140</v>
      </c>
      <c r="C61" s="4">
        <v>82.968279999999993</v>
      </c>
      <c r="D61" s="4">
        <v>96.858959999999996</v>
      </c>
      <c r="E61" s="4">
        <v>106.84377000000001</v>
      </c>
      <c r="F61" s="4">
        <v>113.44949</v>
      </c>
      <c r="G61" s="4">
        <v>126.13339999999999</v>
      </c>
      <c r="H61" s="4">
        <v>139.61503999999999</v>
      </c>
    </row>
    <row r="62" spans="1:8">
      <c r="A62" t="s">
        <v>141</v>
      </c>
      <c r="B62" t="s">
        <v>142</v>
      </c>
      <c r="C62" s="4">
        <v>93.255219999999994</v>
      </c>
      <c r="D62" s="4">
        <v>111.13702000000001</v>
      </c>
      <c r="E62" s="4">
        <v>118.72429</v>
      </c>
      <c r="F62" s="4">
        <v>129.31970999999999</v>
      </c>
      <c r="G62" s="4">
        <v>152.43200999999999</v>
      </c>
      <c r="H62" s="4">
        <v>163.35481999999999</v>
      </c>
    </row>
    <row r="63" spans="1:8">
      <c r="A63" t="s">
        <v>143</v>
      </c>
      <c r="B63" t="s">
        <v>144</v>
      </c>
      <c r="C63" s="4">
        <v>76.272859999999994</v>
      </c>
      <c r="D63" s="4">
        <v>86.937970000000007</v>
      </c>
      <c r="E63" s="4">
        <v>98.280479999999997</v>
      </c>
      <c r="F63" s="4">
        <v>106.97971</v>
      </c>
      <c r="G63" s="4">
        <v>109.65304999999999</v>
      </c>
      <c r="H63" s="4">
        <v>120.39023</v>
      </c>
    </row>
    <row r="64" spans="1:8">
      <c r="A64" t="s">
        <v>145</v>
      </c>
      <c r="B64" t="s">
        <v>146</v>
      </c>
      <c r="C64" s="4">
        <v>57.958829999999999</v>
      </c>
      <c r="D64" s="4">
        <v>64.704059999999998</v>
      </c>
      <c r="E64" s="4">
        <v>69.706370000000007</v>
      </c>
      <c r="F64" s="4">
        <v>74.182990000000004</v>
      </c>
      <c r="G64" s="4">
        <v>80.703760000000003</v>
      </c>
      <c r="H64" s="4">
        <v>89.740639999999999</v>
      </c>
    </row>
    <row r="65" spans="1:8">
      <c r="A65" t="s">
        <v>147</v>
      </c>
      <c r="B65" t="s">
        <v>148</v>
      </c>
      <c r="C65" s="4">
        <v>66.448650000000001</v>
      </c>
      <c r="D65" s="4">
        <v>78.759860000000003</v>
      </c>
      <c r="E65" s="4">
        <v>88.536739999999995</v>
      </c>
      <c r="F65" s="4">
        <v>94.664839999999998</v>
      </c>
      <c r="G65" s="4">
        <v>97.637540000000001</v>
      </c>
      <c r="H65" s="4">
        <v>107.01318000000001</v>
      </c>
    </row>
    <row r="66" spans="1:8">
      <c r="A66" t="s">
        <v>149</v>
      </c>
      <c r="B66" t="s">
        <v>150</v>
      </c>
      <c r="C66" s="4">
        <v>111.37954999999999</v>
      </c>
      <c r="D66" s="4">
        <v>127.1293</v>
      </c>
      <c r="E66" s="4">
        <v>132.63121000000001</v>
      </c>
      <c r="F66" s="4">
        <v>142.23572999999999</v>
      </c>
      <c r="G66" s="4">
        <v>151.81524999999999</v>
      </c>
      <c r="H66" s="4">
        <v>167.75473</v>
      </c>
    </row>
    <row r="67" spans="1:8">
      <c r="A67" t="s">
        <v>151</v>
      </c>
      <c r="B67" t="s">
        <v>152</v>
      </c>
      <c r="C67" s="4">
        <v>66.517030000000005</v>
      </c>
      <c r="D67" s="4">
        <v>77.103579999999994</v>
      </c>
      <c r="E67" s="4">
        <v>81.685249999999996</v>
      </c>
      <c r="F67" s="4">
        <v>88.942930000000004</v>
      </c>
      <c r="G67" s="4">
        <v>94.982119999999995</v>
      </c>
      <c r="H67" s="4">
        <v>104.28995999999999</v>
      </c>
    </row>
    <row r="68" spans="1:8">
      <c r="A68" t="s">
        <v>153</v>
      </c>
      <c r="B68" t="s">
        <v>154</v>
      </c>
      <c r="C68" s="4">
        <v>96.351370000000003</v>
      </c>
      <c r="D68" s="4">
        <v>113.20972999999999</v>
      </c>
      <c r="E68" s="4">
        <v>122.26237999999999</v>
      </c>
      <c r="F68" s="4">
        <v>127.08857</v>
      </c>
      <c r="G68" s="4">
        <v>141.45770999999999</v>
      </c>
      <c r="H68" s="4">
        <v>152.82914</v>
      </c>
    </row>
    <row r="69" spans="1:8">
      <c r="A69" t="s">
        <v>155</v>
      </c>
      <c r="B69" t="s">
        <v>66</v>
      </c>
      <c r="C69" s="4">
        <v>104.81863</v>
      </c>
      <c r="D69" s="4">
        <v>122.08889000000001</v>
      </c>
      <c r="E69" s="4">
        <v>148.83969999999999</v>
      </c>
      <c r="F69" s="4">
        <v>135.97681</v>
      </c>
      <c r="G69" s="4">
        <v>147.40271000000001</v>
      </c>
      <c r="H69" s="4">
        <v>159.34692999999999</v>
      </c>
    </row>
    <row r="70" spans="1:8">
      <c r="A70" t="s">
        <v>156</v>
      </c>
      <c r="B70" t="s">
        <v>157</v>
      </c>
      <c r="C70" s="4">
        <v>56.9114</v>
      </c>
      <c r="D70" s="4">
        <v>69.988510000000005</v>
      </c>
      <c r="E70" s="4">
        <v>75.880210000000005</v>
      </c>
      <c r="F70" s="4">
        <v>80.446340000000006</v>
      </c>
      <c r="G70" s="4">
        <v>88.46284</v>
      </c>
      <c r="H70" s="4">
        <v>96.17953</v>
      </c>
    </row>
    <row r="71" spans="1:8">
      <c r="A71" t="s">
        <v>158</v>
      </c>
      <c r="B71" t="s">
        <v>159</v>
      </c>
      <c r="C71" s="4">
        <v>66.027230000000003</v>
      </c>
      <c r="D71" s="4">
        <v>76.722920000000002</v>
      </c>
      <c r="E71" s="4">
        <v>84.768500000000003</v>
      </c>
      <c r="F71" s="4">
        <v>92.942930000000004</v>
      </c>
      <c r="G71" s="4">
        <v>101.28031</v>
      </c>
      <c r="H71" s="4">
        <v>106.5377</v>
      </c>
    </row>
    <row r="72" spans="1:8">
      <c r="A72" t="s">
        <v>160</v>
      </c>
      <c r="B72" t="s">
        <v>161</v>
      </c>
      <c r="C72" s="4">
        <v>52.360880000000002</v>
      </c>
      <c r="D72" s="4">
        <v>61.16207</v>
      </c>
      <c r="E72" s="4">
        <v>68.045400000000001</v>
      </c>
      <c r="F72" s="4">
        <v>73.208939999999998</v>
      </c>
      <c r="G72" s="4">
        <v>82.09111</v>
      </c>
      <c r="H72" s="4">
        <v>89.460340000000002</v>
      </c>
    </row>
    <row r="73" spans="1:8">
      <c r="A73" t="s">
        <v>162</v>
      </c>
      <c r="B73" t="s">
        <v>163</v>
      </c>
      <c r="C73" s="4">
        <v>96.368679999999998</v>
      </c>
      <c r="D73" s="4">
        <v>110.96281999999999</v>
      </c>
      <c r="E73" s="4">
        <v>119.61492</v>
      </c>
      <c r="F73" s="4">
        <v>127.56912</v>
      </c>
      <c r="G73" s="4">
        <v>137.37583000000001</v>
      </c>
      <c r="H73" s="4">
        <v>155.42631</v>
      </c>
    </row>
    <row r="74" spans="1:8">
      <c r="A74" t="s">
        <v>164</v>
      </c>
      <c r="B74" t="s">
        <v>165</v>
      </c>
      <c r="C74" s="4">
        <v>113.94335</v>
      </c>
      <c r="D74" s="4">
        <v>126.95705</v>
      </c>
      <c r="E74" s="4">
        <v>136.32928000000001</v>
      </c>
      <c r="F74" s="4">
        <v>144.28061</v>
      </c>
      <c r="G74" s="4">
        <v>160.67574999999999</v>
      </c>
      <c r="H74" s="4">
        <v>180.27806000000001</v>
      </c>
    </row>
    <row r="75" spans="1:8">
      <c r="A75" t="s">
        <v>166</v>
      </c>
      <c r="B75" t="s">
        <v>167</v>
      </c>
      <c r="C75" s="4">
        <v>89.257239999999996</v>
      </c>
      <c r="D75" s="4">
        <v>107.99132</v>
      </c>
      <c r="E75" s="4">
        <v>115.48725</v>
      </c>
      <c r="F75" s="4">
        <v>126.37842000000001</v>
      </c>
      <c r="G75" s="4">
        <v>133.90512000000001</v>
      </c>
      <c r="H75" s="4">
        <v>149.18407999999999</v>
      </c>
    </row>
    <row r="76" spans="1:8">
      <c r="A76" t="s">
        <v>168</v>
      </c>
      <c r="B76" t="s">
        <v>169</v>
      </c>
      <c r="C76" s="4">
        <v>93.521100000000004</v>
      </c>
      <c r="D76" s="4">
        <v>113.53317</v>
      </c>
      <c r="E76" s="4">
        <v>122.58499999999999</v>
      </c>
      <c r="F76" s="4">
        <v>127.07449</v>
      </c>
      <c r="G76" s="4">
        <v>132.44143</v>
      </c>
      <c r="H76" s="4">
        <v>146.28506999999999</v>
      </c>
    </row>
    <row r="77" spans="1:8">
      <c r="A77" t="s">
        <v>170</v>
      </c>
      <c r="B77" t="s">
        <v>171</v>
      </c>
      <c r="C77" s="4">
        <v>89.172499999999999</v>
      </c>
      <c r="D77" s="4">
        <v>102.03158999999999</v>
      </c>
      <c r="E77" s="4">
        <v>107.32711</v>
      </c>
      <c r="F77" s="4">
        <v>115.20868</v>
      </c>
      <c r="G77" s="4">
        <v>124.44878</v>
      </c>
      <c r="H77" s="4">
        <v>135.72291000000001</v>
      </c>
    </row>
    <row r="78" spans="1:8">
      <c r="A78" t="s">
        <v>172</v>
      </c>
      <c r="B78" t="s">
        <v>173</v>
      </c>
      <c r="C78" s="4">
        <v>87.944720000000004</v>
      </c>
      <c r="D78" s="4">
        <v>109.65281</v>
      </c>
      <c r="E78" s="4">
        <v>117.28222</v>
      </c>
      <c r="F78" s="4">
        <v>129.87457000000001</v>
      </c>
      <c r="G78" s="4">
        <v>137.62064000000001</v>
      </c>
      <c r="H78" s="4">
        <v>149.29395</v>
      </c>
    </row>
    <row r="79" spans="1:8">
      <c r="A79" t="s">
        <v>174</v>
      </c>
      <c r="B79" t="s">
        <v>175</v>
      </c>
      <c r="C79" s="4">
        <v>77.853939999999994</v>
      </c>
      <c r="D79" s="4">
        <v>88.774929999999998</v>
      </c>
      <c r="E79" s="4">
        <v>94.953630000000004</v>
      </c>
      <c r="F79" s="4">
        <v>106.61062</v>
      </c>
      <c r="G79" s="4">
        <v>112.27495999999999</v>
      </c>
      <c r="H79" s="4">
        <v>123.88388</v>
      </c>
    </row>
    <row r="80" spans="1:8">
      <c r="A80" t="s">
        <v>176</v>
      </c>
      <c r="B80" t="s">
        <v>177</v>
      </c>
      <c r="C80" s="4">
        <v>83.472319999999996</v>
      </c>
      <c r="D80" s="4">
        <v>99.841719999999995</v>
      </c>
      <c r="E80" s="4">
        <v>109.3519</v>
      </c>
      <c r="F80" s="4">
        <v>117.69032</v>
      </c>
      <c r="G80" s="4">
        <v>125.56019999999999</v>
      </c>
      <c r="H80" s="4">
        <v>132.99328</v>
      </c>
    </row>
    <row r="81" spans="1:8">
      <c r="A81" t="s">
        <v>178</v>
      </c>
      <c r="B81" t="s">
        <v>179</v>
      </c>
      <c r="C81" s="4">
        <v>101.0244</v>
      </c>
      <c r="D81" s="4">
        <v>111.65828</v>
      </c>
      <c r="E81" s="4">
        <v>123.50251</v>
      </c>
      <c r="F81" s="4">
        <v>135.39143000000001</v>
      </c>
      <c r="G81" s="4">
        <v>143.64529999999999</v>
      </c>
      <c r="H81" s="4">
        <v>157.95920000000001</v>
      </c>
    </row>
    <row r="82" spans="1:8">
      <c r="A82" t="s">
        <v>180</v>
      </c>
      <c r="B82" t="s">
        <v>181</v>
      </c>
      <c r="C82" s="4">
        <v>118.41009</v>
      </c>
      <c r="D82" s="4">
        <v>131.71214000000001</v>
      </c>
      <c r="E82" s="4">
        <v>146.30242999999999</v>
      </c>
      <c r="F82" s="4">
        <v>149.08189999999999</v>
      </c>
      <c r="G82" s="4">
        <v>163.27190999999999</v>
      </c>
      <c r="H82" s="4">
        <v>227.94499999999999</v>
      </c>
    </row>
    <row r="83" spans="1:8">
      <c r="A83" t="s">
        <v>182</v>
      </c>
      <c r="B83" t="s">
        <v>183</v>
      </c>
      <c r="C83" s="4">
        <v>90.852909999999994</v>
      </c>
      <c r="D83" s="4">
        <v>106.56605999999999</v>
      </c>
      <c r="E83" s="4">
        <v>112.96469999999999</v>
      </c>
      <c r="F83" s="4">
        <v>120.90631</v>
      </c>
      <c r="G83" s="4">
        <v>129.40960000000001</v>
      </c>
      <c r="H83" s="4">
        <v>142.75272000000001</v>
      </c>
    </row>
    <row r="84" spans="1:8">
      <c r="A84" t="s">
        <v>184</v>
      </c>
      <c r="B84" t="s">
        <v>185</v>
      </c>
      <c r="C84" s="4">
        <v>99.320170000000005</v>
      </c>
      <c r="D84" s="4">
        <v>114.51646</v>
      </c>
      <c r="E84" s="4">
        <v>121.66824</v>
      </c>
      <c r="F84" s="4">
        <v>128.65289000000001</v>
      </c>
      <c r="G84" s="4">
        <v>139.25894</v>
      </c>
      <c r="H84" s="4">
        <v>151.41449</v>
      </c>
    </row>
    <row r="85" spans="1:8">
      <c r="A85" t="s">
        <v>186</v>
      </c>
      <c r="B85" t="s">
        <v>187</v>
      </c>
      <c r="C85" s="4">
        <v>87.7303</v>
      </c>
      <c r="D85" s="4">
        <v>93.622889999999998</v>
      </c>
      <c r="E85" s="4">
        <v>102.30081</v>
      </c>
      <c r="F85" s="4">
        <v>109.08611000000001</v>
      </c>
      <c r="G85" s="4">
        <v>119.52249999999999</v>
      </c>
      <c r="H85" s="4">
        <v>138.59985</v>
      </c>
    </row>
    <row r="86" spans="1:8">
      <c r="A86" t="s">
        <v>188</v>
      </c>
      <c r="B86" t="s">
        <v>189</v>
      </c>
      <c r="C86" s="4">
        <v>106.14575000000001</v>
      </c>
      <c r="D86" s="4">
        <v>119.06182</v>
      </c>
      <c r="E86" s="4">
        <v>127.05539</v>
      </c>
      <c r="F86" s="4">
        <v>135.72727</v>
      </c>
      <c r="G86" s="4">
        <v>148.63847999999999</v>
      </c>
      <c r="H86" s="4">
        <v>162.54186000000001</v>
      </c>
    </row>
    <row r="87" spans="1:8">
      <c r="A87" t="s">
        <v>190</v>
      </c>
      <c r="B87" t="s">
        <v>191</v>
      </c>
      <c r="C87" s="4">
        <v>165.94444999999999</v>
      </c>
      <c r="D87" s="4">
        <v>179.26062999999999</v>
      </c>
      <c r="E87" s="4">
        <v>194.77237</v>
      </c>
      <c r="F87" s="4">
        <v>206.67680999999999</v>
      </c>
      <c r="G87" s="4">
        <v>235.15656999999999</v>
      </c>
      <c r="H87" s="4">
        <v>255.39465999999999</v>
      </c>
    </row>
    <row r="88" spans="1:8">
      <c r="A88" t="s">
        <v>192</v>
      </c>
      <c r="B88" t="s">
        <v>193</v>
      </c>
      <c r="C88" s="4">
        <v>106.72667</v>
      </c>
      <c r="D88" s="4">
        <v>118.79285</v>
      </c>
      <c r="E88" s="4">
        <v>125.76754</v>
      </c>
      <c r="F88" s="4">
        <v>138.70143999999999</v>
      </c>
      <c r="G88" s="4">
        <v>148.11529999999999</v>
      </c>
      <c r="H88" s="4">
        <v>159.92706000000001</v>
      </c>
    </row>
    <row r="89" spans="1:8">
      <c r="A89" t="s">
        <v>194</v>
      </c>
      <c r="B89" t="s">
        <v>195</v>
      </c>
      <c r="C89" s="4">
        <v>103.81233</v>
      </c>
      <c r="D89" s="4">
        <v>120.25848000000001</v>
      </c>
      <c r="E89" s="4">
        <v>128.96145000000001</v>
      </c>
      <c r="F89" s="4">
        <v>133.66569999999999</v>
      </c>
      <c r="G89" s="4">
        <v>147.84309999999999</v>
      </c>
      <c r="H89" s="4">
        <v>160.70004</v>
      </c>
    </row>
    <row r="90" spans="1:8">
      <c r="A90" t="s">
        <v>196</v>
      </c>
      <c r="B90" t="s">
        <v>197</v>
      </c>
      <c r="C90" s="4">
        <v>62.931609999999999</v>
      </c>
      <c r="D90" s="4">
        <v>80.504810000000006</v>
      </c>
      <c r="E90" s="4">
        <v>85.780709999999999</v>
      </c>
      <c r="F90" s="4">
        <v>93.000829999999993</v>
      </c>
      <c r="G90" s="4">
        <v>101.48712999999999</v>
      </c>
      <c r="H90" s="4">
        <v>112.45984</v>
      </c>
    </row>
    <row r="91" spans="1:8">
      <c r="A91" t="s">
        <v>198</v>
      </c>
      <c r="B91" t="s">
        <v>199</v>
      </c>
      <c r="C91" s="4">
        <v>99.460229999999996</v>
      </c>
      <c r="D91" s="4">
        <v>110.95084</v>
      </c>
      <c r="E91" s="4">
        <v>120.3378</v>
      </c>
      <c r="F91" s="4">
        <v>128.63828000000001</v>
      </c>
      <c r="G91" s="4">
        <v>141.09416999999999</v>
      </c>
      <c r="H91" s="4">
        <v>149.0813</v>
      </c>
    </row>
    <row r="92" spans="1:8">
      <c r="A92" t="s">
        <v>200</v>
      </c>
      <c r="B92" t="s">
        <v>201</v>
      </c>
      <c r="C92" s="4">
        <v>154.21961999999999</v>
      </c>
      <c r="D92" s="4">
        <v>176.68206000000001</v>
      </c>
      <c r="E92" s="4">
        <v>181.57151999999999</v>
      </c>
      <c r="F92" s="4">
        <v>188.83624</v>
      </c>
      <c r="G92" s="4">
        <v>205.53829999999999</v>
      </c>
      <c r="H92" s="4">
        <v>225.69547</v>
      </c>
    </row>
    <row r="93" spans="1:8">
      <c r="A93" t="s">
        <v>202</v>
      </c>
      <c r="B93" t="s">
        <v>203</v>
      </c>
      <c r="C93" s="4">
        <v>80.078360000000004</v>
      </c>
      <c r="D93" s="4">
        <v>90.591859999999997</v>
      </c>
      <c r="E93" s="4">
        <v>95.404960000000003</v>
      </c>
      <c r="F93" s="4">
        <v>105.73412</v>
      </c>
      <c r="G93" s="4">
        <v>114.07034</v>
      </c>
      <c r="H93" s="4">
        <v>122.51090000000001</v>
      </c>
    </row>
    <row r="94" spans="1:8">
      <c r="A94" t="s">
        <v>204</v>
      </c>
      <c r="B94" t="s">
        <v>205</v>
      </c>
      <c r="C94" s="4">
        <v>138.44927999999999</v>
      </c>
      <c r="D94" s="4">
        <v>153.89025000000001</v>
      </c>
      <c r="E94" s="4">
        <v>166.15693999999999</v>
      </c>
      <c r="F94" s="4">
        <v>171.50559000000001</v>
      </c>
      <c r="G94" s="4">
        <v>187.33896999999999</v>
      </c>
      <c r="H94" s="4">
        <v>202.49166</v>
      </c>
    </row>
    <row r="95" spans="1:8">
      <c r="A95" t="s">
        <v>206</v>
      </c>
      <c r="B95" t="s">
        <v>207</v>
      </c>
      <c r="C95" s="4">
        <v>88.646150000000006</v>
      </c>
      <c r="D95" s="4">
        <v>103.86978000000001</v>
      </c>
      <c r="E95" s="4">
        <v>112.84815</v>
      </c>
      <c r="F95" s="4">
        <v>121.39153</v>
      </c>
      <c r="G95" s="4">
        <v>134.82</v>
      </c>
      <c r="H95" s="4">
        <v>156.28438</v>
      </c>
    </row>
    <row r="96" spans="1:8">
      <c r="A96" t="s">
        <v>208</v>
      </c>
      <c r="B96" t="s">
        <v>209</v>
      </c>
      <c r="C96" s="4">
        <v>78.250829999999993</v>
      </c>
      <c r="D96" s="4">
        <v>89.151679999999999</v>
      </c>
      <c r="E96" s="4">
        <v>95.284549999999996</v>
      </c>
      <c r="F96" s="4">
        <v>104.31706</v>
      </c>
      <c r="G96" s="4">
        <v>114.25842</v>
      </c>
      <c r="H96" s="4">
        <v>126.94776</v>
      </c>
    </row>
    <row r="97" spans="1:8">
      <c r="A97" t="s">
        <v>210</v>
      </c>
      <c r="B97" t="s">
        <v>211</v>
      </c>
      <c r="C97" s="4">
        <v>64.858000000000004</v>
      </c>
      <c r="D97" s="4">
        <v>78.189890000000005</v>
      </c>
      <c r="E97" s="4">
        <v>84.67747</v>
      </c>
      <c r="F97" s="4">
        <v>90.661580000000001</v>
      </c>
      <c r="G97" s="4">
        <v>99.850890000000007</v>
      </c>
      <c r="H97" s="4">
        <v>109.48659000000001</v>
      </c>
    </row>
    <row r="98" spans="1:8">
      <c r="A98" t="s">
        <v>212</v>
      </c>
      <c r="B98" t="s">
        <v>213</v>
      </c>
      <c r="C98" s="4">
        <v>93.735410000000002</v>
      </c>
      <c r="D98" s="4">
        <v>105.02348000000001</v>
      </c>
      <c r="E98" s="4">
        <v>110.1606</v>
      </c>
      <c r="F98" s="4">
        <v>115.27379000000001</v>
      </c>
      <c r="G98" s="4">
        <v>130.52504999999999</v>
      </c>
      <c r="H98" s="4">
        <v>145.71780999999999</v>
      </c>
    </row>
    <row r="99" spans="1:8">
      <c r="A99" t="s">
        <v>214</v>
      </c>
      <c r="B99" t="s">
        <v>215</v>
      </c>
      <c r="C99" s="4">
        <v>102.27285999999999</v>
      </c>
      <c r="D99" s="4">
        <v>115.59507000000001</v>
      </c>
      <c r="E99" s="4">
        <v>130.95343</v>
      </c>
      <c r="F99" s="4">
        <v>143.52714</v>
      </c>
      <c r="G99" s="4">
        <v>155.55797000000001</v>
      </c>
      <c r="H99" s="4">
        <v>167.05337</v>
      </c>
    </row>
    <row r="100" spans="1:8">
      <c r="A100" t="s">
        <v>216</v>
      </c>
      <c r="B100" t="s">
        <v>217</v>
      </c>
      <c r="C100" s="4">
        <v>89.990809999999996</v>
      </c>
      <c r="D100" s="4">
        <v>99.737340000000003</v>
      </c>
      <c r="E100" s="4">
        <v>105.84375</v>
      </c>
      <c r="F100" s="4">
        <v>111.01962</v>
      </c>
      <c r="G100" s="4">
        <v>122.80949</v>
      </c>
      <c r="H100" s="4">
        <v>134.86580000000001</v>
      </c>
    </row>
    <row r="101" spans="1:8">
      <c r="A101" t="s">
        <v>218</v>
      </c>
      <c r="B101" t="s">
        <v>219</v>
      </c>
      <c r="C101" s="4">
        <v>77.79374</v>
      </c>
      <c r="D101" s="4">
        <v>91.145669999999996</v>
      </c>
      <c r="E101" s="4">
        <v>98.671909999999997</v>
      </c>
      <c r="F101" s="4">
        <v>108.15873999999999</v>
      </c>
      <c r="G101" s="4">
        <v>113.23462000000001</v>
      </c>
      <c r="H101" s="4">
        <v>128.84377000000001</v>
      </c>
    </row>
    <row r="102" spans="1:8">
      <c r="A102" t="s">
        <v>220</v>
      </c>
      <c r="B102" t="s">
        <v>157</v>
      </c>
      <c r="C102" s="4">
        <v>108.90709</v>
      </c>
      <c r="D102" s="4">
        <v>118.79179000000001</v>
      </c>
      <c r="E102" s="4">
        <v>124.98875</v>
      </c>
      <c r="F102" s="4">
        <v>136.27592999999999</v>
      </c>
      <c r="G102" s="4">
        <v>147.21035000000001</v>
      </c>
      <c r="H102" s="4">
        <v>157.71036000000001</v>
      </c>
    </row>
    <row r="103" spans="1:8">
      <c r="A103" t="s">
        <v>221</v>
      </c>
      <c r="B103" t="s">
        <v>222</v>
      </c>
      <c r="C103" s="4">
        <v>91.839579999999998</v>
      </c>
      <c r="D103" s="4">
        <v>99.6554</v>
      </c>
      <c r="E103" s="4">
        <v>106.82216</v>
      </c>
      <c r="F103" s="4">
        <v>115.03653</v>
      </c>
      <c r="G103" s="4">
        <v>122.29707999999999</v>
      </c>
      <c r="H103" s="4">
        <v>136.90232</v>
      </c>
    </row>
    <row r="104" spans="1:8">
      <c r="A104" t="s">
        <v>223</v>
      </c>
      <c r="B104" t="s">
        <v>224</v>
      </c>
      <c r="C104" s="4">
        <v>79.095349999999996</v>
      </c>
      <c r="D104" s="4">
        <v>91.154809999999998</v>
      </c>
      <c r="E104" s="4">
        <v>101.05579</v>
      </c>
      <c r="F104" s="4">
        <v>108.61754000000001</v>
      </c>
      <c r="G104" s="4">
        <v>129.96648999999999</v>
      </c>
      <c r="H104" s="4">
        <v>142.53877</v>
      </c>
    </row>
    <row r="105" spans="1:8">
      <c r="A105" t="s">
        <v>225</v>
      </c>
      <c r="B105" t="s">
        <v>226</v>
      </c>
      <c r="C105" s="4">
        <v>108.93413</v>
      </c>
      <c r="D105" s="4">
        <v>124.9678</v>
      </c>
      <c r="E105" s="4">
        <v>132.46761000000001</v>
      </c>
      <c r="F105" s="4">
        <v>140.21633</v>
      </c>
      <c r="G105" s="4">
        <v>147.24292</v>
      </c>
      <c r="H105" s="4">
        <v>164.37782000000001</v>
      </c>
    </row>
    <row r="106" spans="1:8">
      <c r="A106" t="s">
        <v>227</v>
      </c>
      <c r="B106" t="s">
        <v>228</v>
      </c>
      <c r="C106" s="4">
        <v>125.15219999999999</v>
      </c>
      <c r="D106" s="4">
        <v>138.14794000000001</v>
      </c>
      <c r="E106" s="4">
        <v>144.73361</v>
      </c>
      <c r="F106" s="4">
        <v>155.36736999999999</v>
      </c>
      <c r="G106" s="4">
        <v>168.10075000000001</v>
      </c>
      <c r="H106" s="4">
        <v>182.99504999999999</v>
      </c>
    </row>
    <row r="107" spans="1:8">
      <c r="A107" t="s">
        <v>229</v>
      </c>
      <c r="B107" t="s">
        <v>230</v>
      </c>
      <c r="C107" s="4">
        <v>93.280969999999996</v>
      </c>
      <c r="D107" s="4">
        <v>107.75212000000001</v>
      </c>
      <c r="E107" s="4">
        <v>114.45371</v>
      </c>
      <c r="F107" s="4">
        <v>122.89675</v>
      </c>
      <c r="G107" s="4">
        <v>130.05046999999999</v>
      </c>
      <c r="H107" s="4">
        <v>142.54339999999999</v>
      </c>
    </row>
    <row r="108" spans="1:8">
      <c r="A108" t="s">
        <v>231</v>
      </c>
      <c r="B108" t="s">
        <v>232</v>
      </c>
      <c r="C108" s="4">
        <v>102.15421000000001</v>
      </c>
      <c r="D108" s="4">
        <v>114.71380000000001</v>
      </c>
      <c r="E108" s="4">
        <v>121.12681000000001</v>
      </c>
      <c r="F108" s="4">
        <v>128.29628</v>
      </c>
      <c r="G108" s="4">
        <v>137.31853000000001</v>
      </c>
      <c r="H108" s="4">
        <v>150.72981999999999</v>
      </c>
    </row>
    <row r="109" spans="1:8">
      <c r="A109" t="s">
        <v>233</v>
      </c>
      <c r="B109" t="s">
        <v>234</v>
      </c>
      <c r="C109" s="4">
        <v>100.14422999999999</v>
      </c>
      <c r="D109" s="4">
        <v>114.13713</v>
      </c>
      <c r="E109" s="4">
        <v>120.58505</v>
      </c>
      <c r="F109" s="4">
        <v>127.89379</v>
      </c>
      <c r="G109" s="4">
        <v>139.40488999999999</v>
      </c>
      <c r="H109" s="4">
        <v>148.50722999999999</v>
      </c>
    </row>
    <row r="110" spans="1:8">
      <c r="A110" t="s">
        <v>235</v>
      </c>
      <c r="B110" t="s">
        <v>236</v>
      </c>
      <c r="C110" s="4">
        <v>80.388679999999994</v>
      </c>
      <c r="D110" s="4">
        <v>91.174199999999999</v>
      </c>
      <c r="E110" s="4">
        <v>100.84815</v>
      </c>
      <c r="F110" s="4">
        <v>105.36763999999999</v>
      </c>
      <c r="G110" s="4">
        <v>113.41927</v>
      </c>
      <c r="H110" s="4">
        <v>118.84506</v>
      </c>
    </row>
    <row r="111" spans="1:8">
      <c r="A111" t="s">
        <v>237</v>
      </c>
      <c r="B111" t="s">
        <v>238</v>
      </c>
      <c r="C111" s="4">
        <v>148.2176</v>
      </c>
      <c r="D111" s="4">
        <v>168.27258</v>
      </c>
      <c r="E111" s="4">
        <v>173.55718999999999</v>
      </c>
      <c r="F111" s="4">
        <v>184.54402999999999</v>
      </c>
      <c r="G111" s="4">
        <v>201.06878</v>
      </c>
      <c r="H111" s="4">
        <v>217.37413000000001</v>
      </c>
    </row>
    <row r="112" spans="1:8">
      <c r="A112" t="s">
        <v>239</v>
      </c>
      <c r="B112" t="s">
        <v>240</v>
      </c>
      <c r="C112" s="4">
        <v>49.71566</v>
      </c>
      <c r="D112" s="4">
        <v>60.44256</v>
      </c>
      <c r="E112" s="4">
        <v>66.184219999999996</v>
      </c>
      <c r="F112" s="4">
        <v>66.246210000000005</v>
      </c>
      <c r="G112" s="4">
        <v>78.760040000000004</v>
      </c>
      <c r="H112" s="4">
        <v>88.354169999999996</v>
      </c>
    </row>
    <row r="113" spans="1:8">
      <c r="A113" t="s">
        <v>241</v>
      </c>
      <c r="B113" t="s">
        <v>242</v>
      </c>
      <c r="C113" s="4">
        <v>73.018879999999996</v>
      </c>
      <c r="D113" s="4">
        <v>84.986500000000007</v>
      </c>
      <c r="E113" s="4">
        <v>90.285079999999994</v>
      </c>
      <c r="F113" s="4">
        <v>96.912369999999996</v>
      </c>
      <c r="G113" s="4">
        <v>102.16267000000001</v>
      </c>
      <c r="H113" s="4">
        <v>110.35812</v>
      </c>
    </row>
    <row r="114" spans="1:8">
      <c r="A114" t="s">
        <v>243</v>
      </c>
      <c r="B114" t="s">
        <v>244</v>
      </c>
      <c r="C114" s="4">
        <v>143.74816999999999</v>
      </c>
      <c r="D114" s="4">
        <v>161.39404999999999</v>
      </c>
      <c r="E114" s="4">
        <v>170.08516</v>
      </c>
      <c r="F114" s="4">
        <v>178.44580999999999</v>
      </c>
      <c r="G114" s="4">
        <v>195.54935</v>
      </c>
      <c r="H114" s="4">
        <v>221.52484999999999</v>
      </c>
    </row>
    <row r="115" spans="1:8">
      <c r="A115" t="s">
        <v>245</v>
      </c>
      <c r="B115" t="s">
        <v>246</v>
      </c>
      <c r="C115" s="4">
        <v>80.452889999999996</v>
      </c>
      <c r="D115" s="4">
        <v>91.159790000000001</v>
      </c>
      <c r="E115" s="4">
        <v>100.48911</v>
      </c>
      <c r="F115" s="4">
        <v>102.36557999999999</v>
      </c>
      <c r="G115" s="4">
        <v>105.00488</v>
      </c>
      <c r="H115" s="4">
        <v>111.93059</v>
      </c>
    </row>
    <row r="116" spans="1:8">
      <c r="A116" t="s">
        <v>247</v>
      </c>
      <c r="B116" t="s">
        <v>248</v>
      </c>
      <c r="C116" s="4">
        <v>73.148859999999999</v>
      </c>
      <c r="D116" s="4">
        <v>81.937870000000004</v>
      </c>
      <c r="E116" s="4">
        <v>86.549009999999996</v>
      </c>
      <c r="F116" s="4">
        <v>92.25515</v>
      </c>
      <c r="G116" s="4">
        <v>100.71245999999999</v>
      </c>
      <c r="H116" s="4">
        <v>110.19704</v>
      </c>
    </row>
    <row r="117" spans="1:8">
      <c r="A117" t="s">
        <v>249</v>
      </c>
      <c r="B117" t="s">
        <v>250</v>
      </c>
      <c r="C117" s="4">
        <v>102.70913</v>
      </c>
      <c r="D117" s="4">
        <v>113.01783</v>
      </c>
      <c r="E117" s="4">
        <v>118.66076</v>
      </c>
      <c r="F117" s="4">
        <v>137.68478999999999</v>
      </c>
      <c r="G117" s="4">
        <v>128.60063</v>
      </c>
      <c r="H117" s="4">
        <v>141.12476000000001</v>
      </c>
    </row>
    <row r="118" spans="1:8">
      <c r="A118" t="s">
        <v>251</v>
      </c>
      <c r="B118" t="s">
        <v>252</v>
      </c>
      <c r="C118" s="4">
        <v>77.481520000000003</v>
      </c>
      <c r="D118" s="4">
        <v>85.713130000000007</v>
      </c>
      <c r="E118" s="4">
        <v>89.625399999999999</v>
      </c>
      <c r="F118" s="4">
        <v>94.550939999999997</v>
      </c>
      <c r="G118" s="4">
        <v>95.807730000000006</v>
      </c>
      <c r="H118" s="4">
        <v>108.29841999999999</v>
      </c>
    </row>
    <row r="119" spans="1:8">
      <c r="A119" t="s">
        <v>253</v>
      </c>
      <c r="B119" t="s">
        <v>254</v>
      </c>
      <c r="C119" s="4">
        <v>70.845010000000002</v>
      </c>
      <c r="D119" s="4">
        <v>80.233710000000002</v>
      </c>
      <c r="E119" s="4">
        <v>83.314620000000005</v>
      </c>
      <c r="F119" s="4">
        <v>84.338189999999997</v>
      </c>
      <c r="G119" s="4">
        <v>89.216239999999999</v>
      </c>
      <c r="H119" s="4">
        <v>98.991810000000001</v>
      </c>
    </row>
    <row r="120" spans="1:8">
      <c r="A120" t="s">
        <v>255</v>
      </c>
      <c r="B120" t="s">
        <v>256</v>
      </c>
      <c r="C120" s="4">
        <v>142.57319000000001</v>
      </c>
      <c r="D120" s="4">
        <v>153.80546000000001</v>
      </c>
      <c r="E120" s="4">
        <v>163.47907000000001</v>
      </c>
      <c r="F120" s="4">
        <v>175.97194999999999</v>
      </c>
      <c r="G120" s="4">
        <v>189.75024999999999</v>
      </c>
      <c r="H120" s="4">
        <v>207.68430000000001</v>
      </c>
    </row>
    <row r="121" spans="1:8">
      <c r="A121" t="s">
        <v>257</v>
      </c>
      <c r="B121" t="s">
        <v>258</v>
      </c>
      <c r="C121" s="4">
        <v>149.19566</v>
      </c>
      <c r="D121" s="4">
        <v>161.91699</v>
      </c>
      <c r="E121" s="4">
        <v>171.03811999999999</v>
      </c>
      <c r="F121" s="4">
        <v>178.77769000000001</v>
      </c>
      <c r="G121" s="4">
        <v>195.70138</v>
      </c>
      <c r="H121" s="4">
        <v>213.49779000000001</v>
      </c>
    </row>
    <row r="122" spans="1:8">
      <c r="A122" t="s">
        <v>259</v>
      </c>
      <c r="B122" t="s">
        <v>260</v>
      </c>
      <c r="C122" s="4">
        <v>65.213160000000002</v>
      </c>
      <c r="D122" s="4">
        <v>80.438339999999997</v>
      </c>
      <c r="E122" s="4">
        <v>79.058440000000004</v>
      </c>
      <c r="F122" s="4">
        <v>87.811459999999997</v>
      </c>
      <c r="G122" s="4">
        <v>97.999219999999994</v>
      </c>
      <c r="H122" s="4">
        <v>99.474969999999999</v>
      </c>
    </row>
    <row r="123" spans="1:8">
      <c r="A123" t="s">
        <v>261</v>
      </c>
      <c r="B123" t="s">
        <v>262</v>
      </c>
      <c r="C123" s="4">
        <v>84.06729</v>
      </c>
      <c r="D123" s="4">
        <v>96.51267</v>
      </c>
      <c r="E123" s="4">
        <v>105.62844</v>
      </c>
      <c r="F123" s="4">
        <v>108.78825999999999</v>
      </c>
      <c r="G123" s="4">
        <v>118.03518</v>
      </c>
      <c r="H123" s="4">
        <v>129.03179</v>
      </c>
    </row>
    <row r="124" spans="1:8">
      <c r="A124" t="s">
        <v>263</v>
      </c>
      <c r="B124" t="s">
        <v>264</v>
      </c>
      <c r="C124" s="4">
        <v>66.192729999999997</v>
      </c>
      <c r="D124" s="4">
        <v>78.952340000000007</v>
      </c>
      <c r="E124" s="4">
        <v>86.128119999999996</v>
      </c>
      <c r="F124" s="4">
        <v>96.697429999999997</v>
      </c>
      <c r="G124" s="4">
        <v>101.5421</v>
      </c>
      <c r="H124" s="4">
        <v>110.40721000000001</v>
      </c>
    </row>
    <row r="125" spans="1:8">
      <c r="A125" t="s">
        <v>265</v>
      </c>
      <c r="B125" t="s">
        <v>266</v>
      </c>
      <c r="C125" s="4">
        <v>113.94879</v>
      </c>
      <c r="D125" s="4">
        <v>125.12151</v>
      </c>
      <c r="E125" s="4">
        <v>117.65431</v>
      </c>
      <c r="F125" s="4">
        <v>113.80623</v>
      </c>
      <c r="G125" s="4">
        <v>124.23398</v>
      </c>
      <c r="H125" s="4">
        <v>135.78497999999999</v>
      </c>
    </row>
    <row r="126" spans="1:8">
      <c r="A126" t="s">
        <v>267</v>
      </c>
      <c r="B126" t="s">
        <v>268</v>
      </c>
      <c r="C126" s="4">
        <v>108.56677000000001</v>
      </c>
      <c r="D126" s="4">
        <v>122.12707</v>
      </c>
      <c r="E126" s="4">
        <v>128.96423999999999</v>
      </c>
      <c r="F126" s="4">
        <v>138.02499</v>
      </c>
      <c r="G126" s="4">
        <v>147.84605999999999</v>
      </c>
      <c r="H126" s="4">
        <v>162.90575000000001</v>
      </c>
    </row>
    <row r="127" spans="1:8">
      <c r="A127" t="s">
        <v>269</v>
      </c>
      <c r="B127" t="s">
        <v>270</v>
      </c>
      <c r="C127" s="4">
        <v>133.10085000000001</v>
      </c>
      <c r="D127" s="4">
        <v>145.31724</v>
      </c>
      <c r="E127" s="4">
        <v>154.79971</v>
      </c>
      <c r="F127" s="4">
        <v>162.97404</v>
      </c>
      <c r="G127" s="4">
        <v>181.69094000000001</v>
      </c>
      <c r="H127" s="4">
        <v>199.72731999999999</v>
      </c>
    </row>
    <row r="128" spans="1:8">
      <c r="A128" t="s">
        <v>271</v>
      </c>
      <c r="B128" t="s">
        <v>272</v>
      </c>
      <c r="C128" s="4">
        <v>157.00309999999999</v>
      </c>
      <c r="D128" s="4">
        <v>167.9325</v>
      </c>
      <c r="E128" s="4">
        <v>175.42236</v>
      </c>
      <c r="F128" s="4">
        <v>183.59912</v>
      </c>
      <c r="G128" s="4">
        <v>199.25371999999999</v>
      </c>
      <c r="H128" s="4">
        <v>214.34718000000001</v>
      </c>
    </row>
    <row r="129" spans="1:8">
      <c r="A129" t="s">
        <v>273</v>
      </c>
      <c r="B129" t="s">
        <v>274</v>
      </c>
      <c r="C129" s="4">
        <v>72.764939999999996</v>
      </c>
      <c r="D129" s="4">
        <v>81.588909999999998</v>
      </c>
      <c r="E129" s="4">
        <v>88.233999999999995</v>
      </c>
      <c r="F129" s="4">
        <v>95.145309999999995</v>
      </c>
      <c r="G129" s="4">
        <v>108.67035</v>
      </c>
      <c r="H129" s="4">
        <v>123.33815</v>
      </c>
    </row>
    <row r="130" spans="1:8">
      <c r="A130" t="s">
        <v>275</v>
      </c>
      <c r="B130" t="s">
        <v>276</v>
      </c>
      <c r="C130" s="4">
        <v>120.58644</v>
      </c>
      <c r="D130" s="4">
        <v>132.18576999999999</v>
      </c>
      <c r="E130" s="4">
        <v>143.2131</v>
      </c>
      <c r="F130" s="4">
        <v>146.63108</v>
      </c>
      <c r="G130" s="4">
        <v>158.59499</v>
      </c>
      <c r="H130" s="4">
        <v>167.43788000000001</v>
      </c>
    </row>
    <row r="131" spans="1:8">
      <c r="A131" t="s">
        <v>277</v>
      </c>
      <c r="B131" t="s">
        <v>278</v>
      </c>
      <c r="C131" s="4">
        <v>98.517269999999996</v>
      </c>
      <c r="D131" s="4">
        <v>111.0808</v>
      </c>
      <c r="E131" s="4">
        <v>119.43031000000001</v>
      </c>
      <c r="F131" s="4">
        <v>128.22613000000001</v>
      </c>
      <c r="G131" s="4">
        <v>139.88618</v>
      </c>
      <c r="H131" s="4">
        <v>152.14268999999999</v>
      </c>
    </row>
    <row r="132" spans="1:8">
      <c r="A132" t="s">
        <v>279</v>
      </c>
      <c r="B132" t="s">
        <v>280</v>
      </c>
      <c r="C132" s="4">
        <v>90.153949999999995</v>
      </c>
      <c r="D132" s="4">
        <v>100.49169000000001</v>
      </c>
      <c r="E132" s="4">
        <v>105.26662</v>
      </c>
      <c r="F132" s="4">
        <v>112.93335</v>
      </c>
      <c r="G132" s="4">
        <v>113.73307</v>
      </c>
      <c r="H132" s="4">
        <v>123.41199</v>
      </c>
    </row>
    <row r="133" spans="1:8">
      <c r="A133" t="s">
        <v>281</v>
      </c>
      <c r="B133" t="s">
        <v>282</v>
      </c>
      <c r="C133" s="4">
        <v>268.10714999999999</v>
      </c>
      <c r="D133" s="4">
        <v>278.09737999999999</v>
      </c>
      <c r="E133" s="4">
        <v>293.61257999999998</v>
      </c>
      <c r="F133" s="4">
        <v>309.04692999999997</v>
      </c>
      <c r="G133" s="4">
        <v>328.52676000000002</v>
      </c>
      <c r="H133" s="4">
        <v>348.27244999999999</v>
      </c>
    </row>
    <row r="134" spans="1:8">
      <c r="A134" t="s">
        <v>283</v>
      </c>
      <c r="B134" t="s">
        <v>284</v>
      </c>
      <c r="C134" s="4">
        <v>108.9453</v>
      </c>
      <c r="D134" s="4">
        <v>124.65054000000001</v>
      </c>
      <c r="E134" s="4">
        <v>131.59155000000001</v>
      </c>
      <c r="F134" s="4">
        <v>147.22613999999999</v>
      </c>
      <c r="G134" s="4">
        <v>158.63217</v>
      </c>
      <c r="H134" s="4">
        <v>165.39410000000001</v>
      </c>
    </row>
    <row r="135" spans="1:8">
      <c r="A135" t="s">
        <v>285</v>
      </c>
      <c r="B135" t="s">
        <v>286</v>
      </c>
      <c r="C135" s="4">
        <v>174.95972</v>
      </c>
      <c r="D135" s="4">
        <v>174.34313</v>
      </c>
      <c r="E135" s="4">
        <v>132.78679</v>
      </c>
      <c r="F135" s="4">
        <v>139.12058999999999</v>
      </c>
      <c r="G135" s="4">
        <v>156.84264999999999</v>
      </c>
      <c r="H135" s="4">
        <v>165.08019999999999</v>
      </c>
    </row>
    <row r="136" spans="1:8">
      <c r="A136" t="s">
        <v>287</v>
      </c>
      <c r="B136" t="s">
        <v>288</v>
      </c>
      <c r="C136" s="4">
        <v>245.64437000000001</v>
      </c>
      <c r="D136" s="4">
        <v>256.31067000000002</v>
      </c>
      <c r="E136" s="4">
        <v>268.08514000000002</v>
      </c>
      <c r="F136" s="4">
        <v>277.26420999999999</v>
      </c>
      <c r="G136" s="4">
        <v>301.73928000000001</v>
      </c>
      <c r="H136" s="4">
        <v>323.16910000000001</v>
      </c>
    </row>
    <row r="137" spans="1:8">
      <c r="A137" t="s">
        <v>289</v>
      </c>
      <c r="B137" t="s">
        <v>290</v>
      </c>
      <c r="C137" s="4">
        <v>68.013130000000004</v>
      </c>
      <c r="D137" s="4">
        <v>74.968800000000002</v>
      </c>
      <c r="E137" s="4">
        <v>85.765640000000005</v>
      </c>
      <c r="F137" s="4">
        <v>88.01482</v>
      </c>
      <c r="G137" s="4">
        <v>99.873990000000006</v>
      </c>
      <c r="H137" s="4">
        <v>98.510069999999999</v>
      </c>
    </row>
    <row r="138" spans="1:8">
      <c r="A138" t="s">
        <v>291</v>
      </c>
      <c r="B138" t="s">
        <v>292</v>
      </c>
      <c r="C138" s="4">
        <v>61.439329999999998</v>
      </c>
      <c r="D138" s="4">
        <v>71.634500000000003</v>
      </c>
      <c r="E138" s="4">
        <v>78.204179999999994</v>
      </c>
      <c r="F138" s="4">
        <v>86.564040000000006</v>
      </c>
      <c r="G138" s="4">
        <v>98.854579999999999</v>
      </c>
      <c r="H138" s="4">
        <v>104.15633</v>
      </c>
    </row>
    <row r="139" spans="1:8">
      <c r="A139" t="s">
        <v>293</v>
      </c>
      <c r="B139" t="s">
        <v>294</v>
      </c>
      <c r="C139" s="4">
        <v>69.353970000000004</v>
      </c>
      <c r="D139" s="4">
        <v>84.239720000000005</v>
      </c>
      <c r="E139" s="4">
        <v>86.711740000000006</v>
      </c>
      <c r="F139" s="4">
        <v>90.810770000000005</v>
      </c>
      <c r="G139" s="4">
        <v>99.559229999999999</v>
      </c>
      <c r="H139" s="4">
        <v>105.78447</v>
      </c>
    </row>
    <row r="140" spans="1:8">
      <c r="A140" t="s">
        <v>295</v>
      </c>
      <c r="B140" t="s">
        <v>296</v>
      </c>
      <c r="C140" s="4">
        <v>166.28442999999999</v>
      </c>
      <c r="D140" s="4">
        <v>180.36027000000001</v>
      </c>
      <c r="E140" s="4">
        <v>184.78287</v>
      </c>
      <c r="F140" s="4">
        <v>190.24987999999999</v>
      </c>
      <c r="G140" s="4">
        <v>206.74072000000001</v>
      </c>
      <c r="H140" s="4">
        <v>221.42576</v>
      </c>
    </row>
    <row r="141" spans="1:8">
      <c r="A141" t="s">
        <v>297</v>
      </c>
      <c r="B141" t="s">
        <v>298</v>
      </c>
      <c r="C141" s="4">
        <v>89.772040000000004</v>
      </c>
      <c r="D141" s="4">
        <v>106.86987999999999</v>
      </c>
      <c r="E141" s="4">
        <v>114.00069999999999</v>
      </c>
      <c r="F141" s="4">
        <v>116.10518</v>
      </c>
      <c r="G141" s="4">
        <v>130.00740999999999</v>
      </c>
      <c r="H141" s="4">
        <v>143.22076999999999</v>
      </c>
    </row>
    <row r="142" spans="1:8">
      <c r="A142" t="s">
        <v>299</v>
      </c>
      <c r="B142" t="s">
        <v>300</v>
      </c>
      <c r="C142" s="4">
        <v>157.19266999999999</v>
      </c>
      <c r="D142" s="4">
        <v>169.33353</v>
      </c>
      <c r="E142" s="4">
        <v>179.63627</v>
      </c>
      <c r="F142" s="4">
        <v>184.53744</v>
      </c>
      <c r="G142" s="4">
        <v>197.73159999999999</v>
      </c>
      <c r="H142" s="4">
        <v>206.13934</v>
      </c>
    </row>
    <row r="143" spans="1:8">
      <c r="A143" t="s">
        <v>301</v>
      </c>
      <c r="B143" t="s">
        <v>302</v>
      </c>
      <c r="C143" s="4">
        <v>73.749570000000006</v>
      </c>
      <c r="D143" s="4">
        <v>87.208039999999997</v>
      </c>
      <c r="E143" s="4">
        <v>90.680599999999998</v>
      </c>
      <c r="F143" s="4">
        <v>95.968649999999997</v>
      </c>
      <c r="G143" s="4">
        <v>110.9432</v>
      </c>
      <c r="H143" s="4">
        <v>123.55002</v>
      </c>
    </row>
    <row r="144" spans="1:8">
      <c r="A144" t="s">
        <v>303</v>
      </c>
      <c r="B144" t="s">
        <v>304</v>
      </c>
      <c r="C144" s="4">
        <v>95.208709999999996</v>
      </c>
      <c r="D144" s="4">
        <v>103.95560999999999</v>
      </c>
      <c r="E144" s="4">
        <v>113.18606</v>
      </c>
      <c r="F144" s="4">
        <v>117.60633</v>
      </c>
      <c r="G144" s="4">
        <v>123.91513999999999</v>
      </c>
      <c r="H144" s="4">
        <v>135.24678</v>
      </c>
    </row>
    <row r="145" spans="1:8">
      <c r="A145" t="s">
        <v>305</v>
      </c>
      <c r="B145" t="s">
        <v>306</v>
      </c>
      <c r="C145" s="4">
        <v>213.22422</v>
      </c>
      <c r="D145" s="4">
        <v>225.89632</v>
      </c>
      <c r="E145" s="4">
        <v>239.76768999999999</v>
      </c>
      <c r="F145" s="4">
        <v>255.13751999999999</v>
      </c>
      <c r="G145" s="4">
        <v>272.86264999999997</v>
      </c>
      <c r="H145" s="4">
        <v>293.49970000000002</v>
      </c>
    </row>
    <row r="146" spans="1:8">
      <c r="A146" t="s">
        <v>307</v>
      </c>
      <c r="B146" t="s">
        <v>308</v>
      </c>
      <c r="C146" s="4">
        <v>399.90820000000002</v>
      </c>
      <c r="D146" s="4">
        <v>401.29611999999997</v>
      </c>
      <c r="E146" s="4">
        <v>407.89935000000003</v>
      </c>
      <c r="F146" s="4">
        <v>400.29118</v>
      </c>
      <c r="G146" s="4">
        <v>444.82213999999999</v>
      </c>
      <c r="H146" s="4">
        <v>475.13639999999998</v>
      </c>
    </row>
    <row r="147" spans="1:8">
      <c r="A147" t="s">
        <v>309</v>
      </c>
      <c r="B147" t="s">
        <v>310</v>
      </c>
      <c r="C147" s="4">
        <v>92.546490000000006</v>
      </c>
      <c r="D147" s="4">
        <v>101.16103</v>
      </c>
      <c r="E147" s="4">
        <v>108.29449</v>
      </c>
      <c r="F147" s="4">
        <v>119.12353</v>
      </c>
      <c r="G147" s="4">
        <v>131.11159000000001</v>
      </c>
      <c r="H147" s="4">
        <v>151.92635999999999</v>
      </c>
    </row>
    <row r="148" spans="1:8">
      <c r="A148" t="s">
        <v>311</v>
      </c>
      <c r="B148" t="s">
        <v>312</v>
      </c>
      <c r="C148" s="4">
        <v>92.83399</v>
      </c>
      <c r="D148" s="4">
        <v>104.41436</v>
      </c>
      <c r="E148" s="4">
        <v>111.39671</v>
      </c>
      <c r="F148" s="4">
        <v>117.41804999999999</v>
      </c>
      <c r="G148" s="4">
        <v>125.79371999999999</v>
      </c>
      <c r="H148" s="4">
        <v>137.93401</v>
      </c>
    </row>
    <row r="149" spans="1:8">
      <c r="A149" t="s">
        <v>313</v>
      </c>
      <c r="B149" t="s">
        <v>314</v>
      </c>
      <c r="C149" s="4">
        <v>329.56375000000003</v>
      </c>
      <c r="D149" s="4">
        <v>334.67075999999997</v>
      </c>
      <c r="E149" s="4">
        <v>342.14274999999998</v>
      </c>
      <c r="F149" s="4">
        <v>351.29901999999998</v>
      </c>
      <c r="G149" s="4">
        <v>374.20236999999997</v>
      </c>
      <c r="H149" s="4">
        <v>394.17635000000001</v>
      </c>
    </row>
    <row r="150" spans="1:8">
      <c r="A150" t="s">
        <v>315</v>
      </c>
      <c r="B150" t="s">
        <v>316</v>
      </c>
      <c r="C150" s="4">
        <v>74.807820000000007</v>
      </c>
      <c r="D150" s="4">
        <v>87.716819999999998</v>
      </c>
      <c r="E150" s="4">
        <v>94.705929999999995</v>
      </c>
      <c r="F150" s="4">
        <v>98.370310000000003</v>
      </c>
      <c r="G150" s="4">
        <v>109.73926</v>
      </c>
      <c r="H150" s="4">
        <v>117.54849</v>
      </c>
    </row>
    <row r="151" spans="1:8">
      <c r="A151" t="s">
        <v>317</v>
      </c>
      <c r="B151" t="s">
        <v>318</v>
      </c>
      <c r="C151" s="4">
        <v>55.812280000000001</v>
      </c>
      <c r="D151" s="4">
        <v>66.863420000000005</v>
      </c>
      <c r="E151" s="4">
        <v>73.877600000000001</v>
      </c>
      <c r="F151" s="4">
        <v>78.856290000000001</v>
      </c>
      <c r="G151" s="4">
        <v>87.856890000000007</v>
      </c>
      <c r="H151" s="4">
        <v>94.827039999999997</v>
      </c>
    </row>
    <row r="152" spans="1:8">
      <c r="A152" t="s">
        <v>319</v>
      </c>
      <c r="B152" t="s">
        <v>320</v>
      </c>
      <c r="C152" s="4">
        <v>102.13482999999999</v>
      </c>
      <c r="D152" s="4">
        <v>119.1614</v>
      </c>
      <c r="E152" s="4">
        <v>124.06583999999999</v>
      </c>
      <c r="F152" s="4">
        <v>134.91524999999999</v>
      </c>
      <c r="G152" s="4">
        <v>137.68861000000001</v>
      </c>
      <c r="H152" s="4">
        <v>142.40450999999999</v>
      </c>
    </row>
    <row r="153" spans="1:8">
      <c r="A153" t="s">
        <v>321</v>
      </c>
      <c r="B153" t="s">
        <v>322</v>
      </c>
      <c r="C153" s="4">
        <v>78.574039999999997</v>
      </c>
      <c r="D153" s="4">
        <v>84.309190000000001</v>
      </c>
      <c r="E153" s="4">
        <v>88.761039999999994</v>
      </c>
      <c r="F153" s="4">
        <v>96.856070000000003</v>
      </c>
      <c r="G153" s="4">
        <v>107.12257</v>
      </c>
      <c r="H153" s="4">
        <v>115.94925000000001</v>
      </c>
    </row>
    <row r="154" spans="1:8">
      <c r="A154" t="s">
        <v>323</v>
      </c>
      <c r="B154" t="s">
        <v>324</v>
      </c>
      <c r="C154" s="4">
        <v>67.974450000000004</v>
      </c>
      <c r="D154" s="4">
        <v>76.457390000000004</v>
      </c>
      <c r="E154" s="4">
        <v>86.033280000000005</v>
      </c>
      <c r="F154" s="4">
        <v>97.627319999999997</v>
      </c>
      <c r="G154" s="4">
        <v>108.06525000000001</v>
      </c>
      <c r="H154" s="4">
        <v>118.69274</v>
      </c>
    </row>
    <row r="155" spans="1:8">
      <c r="A155" t="s">
        <v>325</v>
      </c>
      <c r="B155" t="s">
        <v>326</v>
      </c>
      <c r="C155" s="4">
        <v>81.199389999999994</v>
      </c>
      <c r="D155" s="4">
        <v>91.859650000000002</v>
      </c>
      <c r="E155" s="4">
        <v>97.084689999999995</v>
      </c>
      <c r="F155" s="4">
        <v>99.134820000000005</v>
      </c>
      <c r="G155" s="4">
        <v>110.31619000000001</v>
      </c>
      <c r="H155" s="4">
        <v>121.64127999999999</v>
      </c>
    </row>
    <row r="156" spans="1:8">
      <c r="A156" t="s">
        <v>327</v>
      </c>
      <c r="B156" t="s">
        <v>328</v>
      </c>
      <c r="C156" s="4">
        <v>132.95071999999999</v>
      </c>
      <c r="D156" s="4">
        <v>146.94890000000001</v>
      </c>
      <c r="E156" s="4">
        <v>146.94225</v>
      </c>
      <c r="F156" s="4">
        <v>156.47888</v>
      </c>
      <c r="G156" s="4">
        <v>170.06297000000001</v>
      </c>
      <c r="H156" s="4">
        <v>185.392</v>
      </c>
    </row>
    <row r="157" spans="1:8">
      <c r="A157" t="s">
        <v>329</v>
      </c>
      <c r="B157" t="s">
        <v>330</v>
      </c>
      <c r="C157" s="4">
        <v>92.949889999999996</v>
      </c>
      <c r="D157" s="4">
        <v>109.86597</v>
      </c>
      <c r="E157" s="4">
        <v>130.03362000000001</v>
      </c>
      <c r="F157" s="4">
        <v>143.37568999999999</v>
      </c>
      <c r="G157" s="4">
        <v>154.13321999999999</v>
      </c>
      <c r="H157" s="4">
        <v>158.37037000000001</v>
      </c>
    </row>
    <row r="158" spans="1:8">
      <c r="A158" t="s">
        <v>331</v>
      </c>
      <c r="B158" t="s">
        <v>332</v>
      </c>
      <c r="C158" s="4">
        <v>66.068879999999993</v>
      </c>
      <c r="D158" s="4">
        <v>75.682230000000004</v>
      </c>
      <c r="E158" s="4">
        <v>85.583690000000004</v>
      </c>
      <c r="F158" s="4">
        <v>87.189409999999995</v>
      </c>
      <c r="G158" s="4">
        <v>93.398489999999995</v>
      </c>
      <c r="H158" s="4">
        <v>100.53511</v>
      </c>
    </row>
    <row r="159" spans="1:8">
      <c r="A159" t="s">
        <v>333</v>
      </c>
      <c r="B159" t="s">
        <v>334</v>
      </c>
      <c r="C159" s="4">
        <v>337.69549000000001</v>
      </c>
      <c r="D159" s="4">
        <v>343.74727999999999</v>
      </c>
      <c r="E159" s="4">
        <v>354.83992000000001</v>
      </c>
      <c r="F159" s="4">
        <v>369.28577999999999</v>
      </c>
      <c r="G159" s="4">
        <v>399.64834000000002</v>
      </c>
      <c r="H159" s="4">
        <v>429.66933</v>
      </c>
    </row>
    <row r="160" spans="1:8">
      <c r="A160" t="s">
        <v>335</v>
      </c>
      <c r="B160" t="s">
        <v>336</v>
      </c>
      <c r="C160" s="4">
        <v>96.671769999999995</v>
      </c>
      <c r="D160" s="4">
        <v>105.38025</v>
      </c>
      <c r="E160" s="4">
        <v>115.37354999999999</v>
      </c>
      <c r="F160" s="4">
        <v>119.81003</v>
      </c>
      <c r="G160" s="4">
        <v>134.28245999999999</v>
      </c>
      <c r="H160" s="4">
        <v>147.37083999999999</v>
      </c>
    </row>
    <row r="161" spans="1:8">
      <c r="A161" t="s">
        <v>337</v>
      </c>
      <c r="B161" t="s">
        <v>338</v>
      </c>
      <c r="C161" s="4">
        <v>197.38023999999999</v>
      </c>
      <c r="D161" s="4">
        <v>208.86117999999999</v>
      </c>
      <c r="E161" s="4">
        <v>216.65246999999999</v>
      </c>
      <c r="F161" s="4">
        <v>227.34936999999999</v>
      </c>
      <c r="G161" s="4">
        <v>233.66596999999999</v>
      </c>
      <c r="H161" s="4">
        <v>252.57818</v>
      </c>
    </row>
    <row r="162" spans="1:8">
      <c r="A162" t="s">
        <v>339</v>
      </c>
      <c r="B162" t="s">
        <v>340</v>
      </c>
      <c r="C162" s="4">
        <v>105.98677000000001</v>
      </c>
      <c r="D162" s="4">
        <v>114.99262</v>
      </c>
      <c r="E162" s="4">
        <v>124.09905000000001</v>
      </c>
      <c r="F162" s="4">
        <v>135.69316000000001</v>
      </c>
      <c r="G162" s="4">
        <v>143.90844999999999</v>
      </c>
      <c r="H162" s="4">
        <v>152.10327000000001</v>
      </c>
    </row>
    <row r="163" spans="1:8">
      <c r="A163" t="s">
        <v>341</v>
      </c>
      <c r="B163" t="s">
        <v>342</v>
      </c>
      <c r="C163" s="4">
        <v>61.002859999999998</v>
      </c>
      <c r="D163" s="4">
        <v>71.65558</v>
      </c>
      <c r="E163" s="4">
        <v>76.593810000000005</v>
      </c>
      <c r="F163" s="4">
        <v>80.171250000000001</v>
      </c>
      <c r="G163" s="4">
        <v>90.398510000000002</v>
      </c>
      <c r="H163" s="4">
        <v>99.75394</v>
      </c>
    </row>
    <row r="164" spans="1:8">
      <c r="A164" t="s">
        <v>343</v>
      </c>
      <c r="B164" t="s">
        <v>344</v>
      </c>
      <c r="C164" s="4">
        <v>60.985849999999999</v>
      </c>
      <c r="D164" s="4">
        <v>73.935829999999996</v>
      </c>
      <c r="E164" s="4">
        <v>77.891760000000005</v>
      </c>
      <c r="F164" s="4">
        <v>81.418360000000007</v>
      </c>
      <c r="G164" s="4">
        <v>97.393659999999997</v>
      </c>
      <c r="H164" s="4">
        <v>103.04765</v>
      </c>
    </row>
    <row r="165" spans="1:8">
      <c r="A165" t="s">
        <v>345</v>
      </c>
      <c r="B165" t="s">
        <v>346</v>
      </c>
      <c r="C165" s="4">
        <v>142.51999000000001</v>
      </c>
      <c r="D165" s="4">
        <v>156.32041000000001</v>
      </c>
      <c r="E165" s="4">
        <v>161.02253999999999</v>
      </c>
      <c r="F165" s="4">
        <v>170.48666</v>
      </c>
      <c r="G165" s="4">
        <v>184.54250999999999</v>
      </c>
      <c r="H165" s="4">
        <v>197.73059000000001</v>
      </c>
    </row>
    <row r="166" spans="1:8">
      <c r="A166" t="s">
        <v>347</v>
      </c>
      <c r="B166" t="s">
        <v>348</v>
      </c>
      <c r="C166" s="4">
        <v>101.31323999999999</v>
      </c>
      <c r="D166" s="4">
        <v>114.45679</v>
      </c>
      <c r="E166" s="4">
        <v>120.00876</v>
      </c>
      <c r="F166" s="4">
        <v>127.52479</v>
      </c>
      <c r="G166" s="4">
        <v>139.37288000000001</v>
      </c>
      <c r="H166" s="4">
        <v>149.68028000000001</v>
      </c>
    </row>
    <row r="167" spans="1:8">
      <c r="A167" t="s">
        <v>349</v>
      </c>
      <c r="B167" t="s">
        <v>236</v>
      </c>
      <c r="C167" s="4">
        <v>111.77356</v>
      </c>
      <c r="D167" s="4">
        <v>125.5872</v>
      </c>
      <c r="E167" s="4">
        <v>133.66713999999999</v>
      </c>
      <c r="F167" s="4">
        <v>142.27025</v>
      </c>
      <c r="G167" s="4">
        <v>151.53925000000001</v>
      </c>
      <c r="H167" s="4">
        <v>160.25417999999999</v>
      </c>
    </row>
    <row r="168" spans="1:8">
      <c r="A168" t="s">
        <v>350</v>
      </c>
      <c r="B168" t="s">
        <v>351</v>
      </c>
      <c r="C168" s="4">
        <v>89.021649999999994</v>
      </c>
      <c r="D168" s="4">
        <v>104.29498</v>
      </c>
      <c r="E168" s="4">
        <v>109.98565000000001</v>
      </c>
      <c r="F168" s="4">
        <v>111.85763</v>
      </c>
      <c r="G168" s="4">
        <v>124.38231</v>
      </c>
      <c r="H168" s="4">
        <v>131.7784</v>
      </c>
    </row>
    <row r="169" spans="1:8">
      <c r="A169" t="s">
        <v>352</v>
      </c>
      <c r="B169" t="s">
        <v>353</v>
      </c>
      <c r="C169" s="4">
        <v>130.54542000000001</v>
      </c>
      <c r="D169" s="4">
        <v>143.49491</v>
      </c>
      <c r="E169" s="4">
        <v>145.04553999999999</v>
      </c>
      <c r="F169" s="4">
        <v>154.68678</v>
      </c>
      <c r="G169" s="4">
        <v>169.15738999999999</v>
      </c>
      <c r="H169" s="4">
        <v>178.24186</v>
      </c>
    </row>
    <row r="170" spans="1:8">
      <c r="A170" t="s">
        <v>354</v>
      </c>
      <c r="B170" t="s">
        <v>355</v>
      </c>
      <c r="C170" s="4">
        <v>90.015630000000002</v>
      </c>
      <c r="D170" s="4">
        <v>102.95556000000001</v>
      </c>
      <c r="E170" s="4">
        <v>109.90951</v>
      </c>
      <c r="F170" s="4">
        <v>113.70085</v>
      </c>
      <c r="G170" s="4">
        <v>125.39167999999999</v>
      </c>
      <c r="H170" s="4">
        <v>137.96163000000001</v>
      </c>
    </row>
    <row r="171" spans="1:8">
      <c r="A171" t="s">
        <v>356</v>
      </c>
      <c r="B171" t="s">
        <v>357</v>
      </c>
      <c r="C171" s="4">
        <v>111.26295</v>
      </c>
      <c r="D171" s="4">
        <v>125.70238999999999</v>
      </c>
      <c r="E171" s="4">
        <v>128.32029</v>
      </c>
      <c r="F171" s="4">
        <v>134.82740000000001</v>
      </c>
      <c r="G171" s="4">
        <v>153.55270999999999</v>
      </c>
      <c r="H171" s="4">
        <v>153.22053</v>
      </c>
    </row>
    <row r="172" spans="1:8">
      <c r="A172" t="s">
        <v>358</v>
      </c>
      <c r="B172" t="s">
        <v>359</v>
      </c>
      <c r="C172" s="4">
        <v>93.366230000000002</v>
      </c>
      <c r="D172" s="4">
        <v>110.21642</v>
      </c>
      <c r="E172" s="4">
        <v>115.23718</v>
      </c>
      <c r="F172" s="4">
        <v>122.30793</v>
      </c>
      <c r="G172" s="4">
        <v>146.1816</v>
      </c>
      <c r="H172" s="4">
        <v>145.89178999999999</v>
      </c>
    </row>
    <row r="173" spans="1:8">
      <c r="A173" t="s">
        <v>360</v>
      </c>
      <c r="B173" t="s">
        <v>361</v>
      </c>
      <c r="C173" s="4">
        <v>96.392529999999994</v>
      </c>
      <c r="D173" s="4">
        <v>109.47842</v>
      </c>
      <c r="E173" s="4">
        <v>111.75575000000001</v>
      </c>
      <c r="F173" s="4">
        <v>119.30023</v>
      </c>
      <c r="G173" s="4">
        <v>129.8339</v>
      </c>
      <c r="H173" s="4">
        <v>141.63498999999999</v>
      </c>
    </row>
    <row r="174" spans="1:8">
      <c r="A174" t="s">
        <v>362</v>
      </c>
      <c r="B174" t="s">
        <v>363</v>
      </c>
      <c r="C174" s="4">
        <v>81.798159999999996</v>
      </c>
      <c r="D174" s="4">
        <v>94.680840000000003</v>
      </c>
      <c r="E174" s="4">
        <v>100.39825999999999</v>
      </c>
      <c r="F174" s="4">
        <v>105.82143000000001</v>
      </c>
      <c r="G174" s="4">
        <v>115.67879000000001</v>
      </c>
      <c r="H174" s="4">
        <v>127.97033</v>
      </c>
    </row>
    <row r="175" spans="1:8">
      <c r="A175" t="s">
        <v>364</v>
      </c>
      <c r="B175" t="s">
        <v>146</v>
      </c>
      <c r="C175" s="4">
        <v>110.08175</v>
      </c>
      <c r="D175" s="4">
        <v>118.79104</v>
      </c>
      <c r="E175" s="4">
        <v>129.86494999999999</v>
      </c>
      <c r="F175" s="4">
        <v>138.89166</v>
      </c>
      <c r="G175" s="4">
        <v>145.67958999999999</v>
      </c>
      <c r="H175" s="4">
        <v>162.29352</v>
      </c>
    </row>
    <row r="176" spans="1:8">
      <c r="A176" t="s">
        <v>365</v>
      </c>
      <c r="B176" t="s">
        <v>366</v>
      </c>
      <c r="C176" s="4">
        <v>76.414810000000003</v>
      </c>
      <c r="D176" s="4">
        <v>94.623869999999997</v>
      </c>
      <c r="E176" s="4">
        <v>98.837710000000001</v>
      </c>
      <c r="F176" s="4">
        <v>104.88276999999999</v>
      </c>
      <c r="G176" s="4">
        <v>114.95068000000001</v>
      </c>
      <c r="H176" s="4">
        <v>125.61444</v>
      </c>
    </row>
    <row r="177" spans="1:8">
      <c r="A177" t="s">
        <v>367</v>
      </c>
      <c r="B177" t="s">
        <v>368</v>
      </c>
      <c r="C177" s="4">
        <v>94.434399999999997</v>
      </c>
      <c r="D177" s="4">
        <v>106.79773</v>
      </c>
      <c r="E177" s="4">
        <v>113.16903000000001</v>
      </c>
      <c r="F177" s="4">
        <v>124.63151000000001</v>
      </c>
      <c r="G177" s="4">
        <v>137.59997000000001</v>
      </c>
      <c r="H177" s="4">
        <v>150.43485999999999</v>
      </c>
    </row>
    <row r="178" spans="1:8">
      <c r="A178" t="s">
        <v>369</v>
      </c>
      <c r="B178" t="s">
        <v>370</v>
      </c>
      <c r="C178" s="4">
        <v>74.646439999999998</v>
      </c>
      <c r="D178" s="4">
        <v>87.054270000000002</v>
      </c>
      <c r="E178" s="4">
        <v>93.613200000000006</v>
      </c>
      <c r="F178" s="4">
        <v>100.78131</v>
      </c>
      <c r="G178" s="4">
        <v>110.51072000000001</v>
      </c>
      <c r="H178" s="4">
        <v>120.86488</v>
      </c>
    </row>
    <row r="179" spans="1:8">
      <c r="A179" t="s">
        <v>371</v>
      </c>
      <c r="B179" t="s">
        <v>372</v>
      </c>
      <c r="C179" s="4">
        <v>70.284049999999993</v>
      </c>
      <c r="D179" s="4">
        <v>82.951260000000005</v>
      </c>
      <c r="E179" s="4">
        <v>90.660550000000001</v>
      </c>
      <c r="F179" s="4">
        <v>101.61053</v>
      </c>
      <c r="G179" s="4">
        <v>108.58741000000001</v>
      </c>
      <c r="H179" s="4">
        <v>117.52511</v>
      </c>
    </row>
    <row r="180" spans="1:8">
      <c r="A180" t="s">
        <v>373</v>
      </c>
      <c r="B180" t="s">
        <v>374</v>
      </c>
      <c r="C180" s="4">
        <v>60.345210000000002</v>
      </c>
      <c r="D180" s="4">
        <v>72.682940000000002</v>
      </c>
      <c r="E180" s="4">
        <v>80.188590000000005</v>
      </c>
      <c r="F180" s="4">
        <v>83.296170000000004</v>
      </c>
      <c r="G180" s="4">
        <v>93.578370000000007</v>
      </c>
      <c r="H180" s="4">
        <v>101.45543000000001</v>
      </c>
    </row>
    <row r="181" spans="1:8">
      <c r="A181" t="s">
        <v>375</v>
      </c>
      <c r="B181" t="s">
        <v>376</v>
      </c>
      <c r="C181" s="4">
        <v>91.219920000000002</v>
      </c>
      <c r="D181" s="4">
        <v>104.46232000000001</v>
      </c>
      <c r="E181" s="4">
        <v>112.50237</v>
      </c>
      <c r="F181" s="4">
        <v>120.48027</v>
      </c>
      <c r="G181" s="4">
        <v>129.22737000000001</v>
      </c>
      <c r="H181" s="4">
        <v>142.18938</v>
      </c>
    </row>
    <row r="182" spans="1:8">
      <c r="A182" t="s">
        <v>377</v>
      </c>
      <c r="B182" t="s">
        <v>378</v>
      </c>
      <c r="C182" s="4">
        <v>67.95384</v>
      </c>
      <c r="D182" s="4">
        <v>81.369829999999993</v>
      </c>
      <c r="E182" s="4">
        <v>89.047039999999996</v>
      </c>
      <c r="F182" s="4">
        <v>95.984560000000002</v>
      </c>
      <c r="G182" s="4">
        <v>105.12918000000001</v>
      </c>
      <c r="H182" s="4">
        <v>114.47704</v>
      </c>
    </row>
    <row r="183" spans="1:8">
      <c r="A183" t="s">
        <v>379</v>
      </c>
      <c r="B183" t="s">
        <v>380</v>
      </c>
      <c r="C183" s="4">
        <v>78.308859999999996</v>
      </c>
      <c r="D183" s="4">
        <v>92.115369999999999</v>
      </c>
      <c r="E183" s="4">
        <v>97.209519999999998</v>
      </c>
      <c r="F183" s="4">
        <v>103.75941</v>
      </c>
      <c r="G183" s="4">
        <v>110.27406999999999</v>
      </c>
      <c r="H183" s="4">
        <v>120.13896</v>
      </c>
    </row>
    <row r="184" spans="1:8">
      <c r="A184" t="s">
        <v>381</v>
      </c>
      <c r="B184" t="s">
        <v>382</v>
      </c>
      <c r="C184" s="4">
        <v>49.931980000000003</v>
      </c>
      <c r="D184" s="4">
        <v>60.874980000000001</v>
      </c>
      <c r="E184" s="4">
        <v>68.804469999999995</v>
      </c>
      <c r="F184" s="4">
        <v>71.462029999999999</v>
      </c>
      <c r="G184" s="4">
        <v>83.765960000000007</v>
      </c>
      <c r="H184" s="4">
        <v>88.976939999999999</v>
      </c>
    </row>
    <row r="185" spans="1:8">
      <c r="A185" t="s">
        <v>383</v>
      </c>
      <c r="B185" t="s">
        <v>167</v>
      </c>
      <c r="C185" s="4">
        <v>71.817949999999996</v>
      </c>
      <c r="D185" s="4">
        <v>84.340649999999997</v>
      </c>
      <c r="E185" s="4">
        <v>90.407139999999998</v>
      </c>
      <c r="F185" s="4">
        <v>95.046930000000003</v>
      </c>
      <c r="G185" s="4">
        <v>104.83247</v>
      </c>
      <c r="H185" s="4">
        <v>115.77502</v>
      </c>
    </row>
    <row r="186" spans="1:8">
      <c r="A186" t="s">
        <v>384</v>
      </c>
      <c r="B186" t="s">
        <v>385</v>
      </c>
      <c r="C186" s="4">
        <v>63.705779999999997</v>
      </c>
      <c r="D186" s="4">
        <v>76.205969999999994</v>
      </c>
      <c r="E186" s="4">
        <v>80.162139999999994</v>
      </c>
      <c r="F186" s="4">
        <v>86.689509999999999</v>
      </c>
      <c r="G186" s="4">
        <v>95.332470000000001</v>
      </c>
      <c r="H186" s="4">
        <v>103.92802</v>
      </c>
    </row>
    <row r="187" spans="1:8">
      <c r="A187" t="s">
        <v>386</v>
      </c>
      <c r="B187" t="s">
        <v>387</v>
      </c>
      <c r="C187" s="4">
        <v>48.28725</v>
      </c>
      <c r="D187" s="4">
        <v>58.86636</v>
      </c>
      <c r="E187" s="4">
        <v>65.871579999999994</v>
      </c>
      <c r="F187" s="4">
        <v>69.020920000000004</v>
      </c>
      <c r="G187" s="4">
        <v>77.34</v>
      </c>
      <c r="H187" s="4">
        <v>87.077569999999994</v>
      </c>
    </row>
    <row r="188" spans="1:8">
      <c r="A188" t="s">
        <v>388</v>
      </c>
      <c r="B188" t="s">
        <v>389</v>
      </c>
      <c r="C188" s="4">
        <v>78.620679999999993</v>
      </c>
      <c r="D188" s="4">
        <v>91.571520000000007</v>
      </c>
      <c r="E188" s="4">
        <v>98.572869999999995</v>
      </c>
      <c r="F188" s="4">
        <v>107.65543</v>
      </c>
      <c r="G188" s="4">
        <v>117.24514000000001</v>
      </c>
      <c r="H188" s="4">
        <v>128.71687</v>
      </c>
    </row>
    <row r="189" spans="1:8">
      <c r="A189" t="s">
        <v>390</v>
      </c>
      <c r="B189" t="s">
        <v>391</v>
      </c>
      <c r="C189" s="4">
        <v>95.070710000000005</v>
      </c>
      <c r="D189" s="4">
        <v>107.82258</v>
      </c>
      <c r="E189" s="4">
        <v>115.10044000000001</v>
      </c>
      <c r="F189" s="4">
        <v>126.14492</v>
      </c>
      <c r="G189" s="4">
        <v>139.67883</v>
      </c>
      <c r="H189" s="4">
        <v>155.93351999999999</v>
      </c>
    </row>
    <row r="190" spans="1:8">
      <c r="A190" t="s">
        <v>392</v>
      </c>
      <c r="B190" t="s">
        <v>393</v>
      </c>
      <c r="C190" s="4">
        <v>62.130719999999997</v>
      </c>
      <c r="D190" s="4">
        <v>74.383780000000002</v>
      </c>
      <c r="E190" s="4">
        <v>80.806700000000006</v>
      </c>
      <c r="F190" s="4">
        <v>86.331800000000001</v>
      </c>
      <c r="G190" s="4">
        <v>92.057860000000005</v>
      </c>
      <c r="H190" s="4">
        <v>104.20887999999999</v>
      </c>
    </row>
    <row r="191" spans="1:8">
      <c r="A191" t="s">
        <v>394</v>
      </c>
      <c r="B191" t="s">
        <v>395</v>
      </c>
      <c r="C191" s="4">
        <v>54.509569999999997</v>
      </c>
      <c r="D191" s="4">
        <v>65.491929999999996</v>
      </c>
      <c r="E191" s="4">
        <v>69.477779999999996</v>
      </c>
      <c r="F191" s="4">
        <v>76.62867</v>
      </c>
      <c r="G191" s="4">
        <v>87.095230000000001</v>
      </c>
      <c r="H191" s="4">
        <v>95.361069999999998</v>
      </c>
    </row>
    <row r="192" spans="1:8">
      <c r="A192" t="s">
        <v>396</v>
      </c>
      <c r="B192" t="s">
        <v>397</v>
      </c>
      <c r="C192" s="4">
        <v>66.285499999999999</v>
      </c>
      <c r="D192" s="4">
        <v>73.764840000000007</v>
      </c>
      <c r="E192" s="4">
        <v>82.507499999999993</v>
      </c>
      <c r="F192" s="4">
        <v>87.71002</v>
      </c>
      <c r="G192" s="4">
        <v>94.713340000000002</v>
      </c>
      <c r="H192" s="4">
        <v>108.84195</v>
      </c>
    </row>
    <row r="193" spans="1:8">
      <c r="A193" t="s">
        <v>398</v>
      </c>
      <c r="B193" t="s">
        <v>399</v>
      </c>
      <c r="C193" s="4">
        <v>64.162549999999996</v>
      </c>
      <c r="D193" s="4">
        <v>78.422049999999999</v>
      </c>
      <c r="E193" s="4">
        <v>84.803399999999996</v>
      </c>
      <c r="F193" s="4">
        <v>94.095020000000005</v>
      </c>
      <c r="G193" s="4">
        <v>109.61122</v>
      </c>
      <c r="H193" s="4">
        <v>107.84922</v>
      </c>
    </row>
    <row r="194" spans="1:8">
      <c r="A194" t="s">
        <v>400</v>
      </c>
      <c r="B194" t="s">
        <v>401</v>
      </c>
      <c r="C194" s="4">
        <v>82.173990000000003</v>
      </c>
      <c r="D194" s="4">
        <v>96.601789999999994</v>
      </c>
      <c r="E194" s="4">
        <v>101.54644</v>
      </c>
      <c r="F194" s="4">
        <v>109.2518</v>
      </c>
      <c r="G194" s="4">
        <v>117.04062999999999</v>
      </c>
      <c r="H194" s="4">
        <v>127.09591</v>
      </c>
    </row>
    <row r="195" spans="1:8">
      <c r="A195" t="s">
        <v>402</v>
      </c>
      <c r="B195" t="s">
        <v>403</v>
      </c>
      <c r="C195" s="4">
        <v>80.759569999999997</v>
      </c>
      <c r="D195" s="4">
        <v>98.508089999999996</v>
      </c>
      <c r="E195" s="4">
        <v>102.37615</v>
      </c>
      <c r="F195" s="4">
        <v>110.53748</v>
      </c>
      <c r="G195" s="4">
        <v>121.54816</v>
      </c>
      <c r="H195" s="4">
        <v>132.31701000000001</v>
      </c>
    </row>
    <row r="196" spans="1:8">
      <c r="A196" t="s">
        <v>404</v>
      </c>
      <c r="B196" t="s">
        <v>405</v>
      </c>
      <c r="C196" s="4">
        <v>108.62566</v>
      </c>
      <c r="D196" s="4">
        <v>113.11971</v>
      </c>
      <c r="E196" s="4">
        <v>122.08006</v>
      </c>
      <c r="F196" s="4">
        <v>130.89678000000001</v>
      </c>
      <c r="G196" s="4">
        <v>144.10856000000001</v>
      </c>
      <c r="H196" s="4">
        <v>156.24726000000001</v>
      </c>
    </row>
    <row r="197" spans="1:8">
      <c r="A197" t="s">
        <v>406</v>
      </c>
      <c r="B197" t="s">
        <v>407</v>
      </c>
      <c r="C197" s="4">
        <v>59.017060000000001</v>
      </c>
      <c r="D197" s="4">
        <v>73.354230000000001</v>
      </c>
      <c r="E197" s="4">
        <v>79.226510000000005</v>
      </c>
      <c r="F197" s="4">
        <v>85.574619999999996</v>
      </c>
      <c r="G197" s="4">
        <v>94.933120000000002</v>
      </c>
      <c r="H197" s="4">
        <v>104.02893</v>
      </c>
    </row>
    <row r="198" spans="1:8">
      <c r="A198" t="s">
        <v>408</v>
      </c>
      <c r="B198" t="s">
        <v>409</v>
      </c>
      <c r="C198" s="4">
        <v>69.457440000000005</v>
      </c>
      <c r="D198" s="4">
        <v>80.580430000000007</v>
      </c>
      <c r="E198" s="4">
        <v>88.754570000000001</v>
      </c>
      <c r="F198" s="4">
        <v>99.832149999999999</v>
      </c>
      <c r="G198" s="4">
        <v>110.00565</v>
      </c>
      <c r="H198" s="4">
        <v>120.27661000000001</v>
      </c>
    </row>
    <row r="199" spans="1:8">
      <c r="A199" t="s">
        <v>410</v>
      </c>
      <c r="B199" t="s">
        <v>411</v>
      </c>
      <c r="C199" s="4">
        <v>65.644239999999996</v>
      </c>
      <c r="D199" s="4">
        <v>79.039379999999994</v>
      </c>
      <c r="E199" s="4">
        <v>84.737899999999996</v>
      </c>
      <c r="F199" s="4">
        <v>88.488839999999996</v>
      </c>
      <c r="G199" s="4">
        <v>94.559629999999999</v>
      </c>
      <c r="H199" s="4">
        <v>106.79334</v>
      </c>
    </row>
    <row r="200" spans="1:8">
      <c r="A200" t="s">
        <v>412</v>
      </c>
      <c r="B200" t="s">
        <v>413</v>
      </c>
      <c r="C200" s="4">
        <v>74.796629999999993</v>
      </c>
      <c r="D200" s="4">
        <v>85.326059999999998</v>
      </c>
      <c r="E200" s="4">
        <v>93.255080000000007</v>
      </c>
      <c r="F200" s="4">
        <v>100.50715</v>
      </c>
      <c r="G200" s="4">
        <v>107.56533</v>
      </c>
      <c r="H200" s="4">
        <v>119.44168000000001</v>
      </c>
    </row>
    <row r="201" spans="1:8">
      <c r="A201" t="s">
        <v>414</v>
      </c>
      <c r="B201" t="s">
        <v>415</v>
      </c>
      <c r="C201" s="4">
        <v>79.621570000000006</v>
      </c>
      <c r="D201" s="4">
        <v>87.566130000000001</v>
      </c>
      <c r="E201" s="4">
        <v>94.845780000000005</v>
      </c>
      <c r="F201" s="4">
        <v>103.40053</v>
      </c>
      <c r="G201" s="4">
        <v>107.64129</v>
      </c>
      <c r="H201" s="4">
        <v>119.49884</v>
      </c>
    </row>
    <row r="202" spans="1:8">
      <c r="A202" t="s">
        <v>416</v>
      </c>
      <c r="B202" t="s">
        <v>417</v>
      </c>
      <c r="C202" s="4">
        <v>100.54501</v>
      </c>
      <c r="D202" s="4">
        <v>112.21077</v>
      </c>
      <c r="E202" s="4">
        <v>123.82367000000001</v>
      </c>
      <c r="F202" s="4">
        <v>128.90004999999999</v>
      </c>
      <c r="G202" s="4">
        <v>141.62146999999999</v>
      </c>
      <c r="H202" s="4">
        <v>155.54003</v>
      </c>
    </row>
    <row r="203" spans="1:8">
      <c r="A203" t="s">
        <v>418</v>
      </c>
      <c r="B203" t="s">
        <v>419</v>
      </c>
      <c r="C203" s="4">
        <v>81.691730000000007</v>
      </c>
      <c r="D203" s="4">
        <v>95.24015</v>
      </c>
      <c r="E203" s="4">
        <v>103.64333000000001</v>
      </c>
      <c r="F203" s="4">
        <v>114.94844000000001</v>
      </c>
      <c r="G203" s="4">
        <v>123.4276</v>
      </c>
      <c r="H203" s="4">
        <v>140.85272000000001</v>
      </c>
    </row>
    <row r="204" spans="1:8">
      <c r="A204" t="s">
        <v>420</v>
      </c>
      <c r="B204" t="s">
        <v>421</v>
      </c>
      <c r="C204" s="4">
        <v>70.975120000000004</v>
      </c>
      <c r="D204" s="4">
        <v>82.682199999999995</v>
      </c>
      <c r="E204" s="4">
        <v>84.625259999999997</v>
      </c>
      <c r="F204" s="4">
        <v>92.451890000000006</v>
      </c>
      <c r="G204" s="4">
        <v>100.32435</v>
      </c>
      <c r="H204" s="4">
        <v>112.18971000000001</v>
      </c>
    </row>
    <row r="205" spans="1:8">
      <c r="A205" t="s">
        <v>422</v>
      </c>
      <c r="B205" t="s">
        <v>423</v>
      </c>
      <c r="C205" s="4">
        <v>91.823149999999998</v>
      </c>
      <c r="D205" s="4">
        <v>106.63753</v>
      </c>
      <c r="E205" s="4">
        <v>112.8811</v>
      </c>
      <c r="F205" s="4">
        <v>121.13442000000001</v>
      </c>
      <c r="G205" s="4">
        <v>132.75824</v>
      </c>
      <c r="H205" s="4">
        <v>142.75197</v>
      </c>
    </row>
    <row r="206" spans="1:8">
      <c r="A206" t="s">
        <v>424</v>
      </c>
      <c r="B206" t="s">
        <v>425</v>
      </c>
      <c r="C206" s="4">
        <v>48.763460000000002</v>
      </c>
      <c r="D206" s="4">
        <v>55.3504</v>
      </c>
      <c r="E206" s="4">
        <v>61.279179999999997</v>
      </c>
      <c r="F206" s="4">
        <v>65.387619999999998</v>
      </c>
      <c r="G206" s="4">
        <v>77.083640000000003</v>
      </c>
      <c r="H206" s="4">
        <v>85.993300000000005</v>
      </c>
    </row>
    <row r="207" spans="1:8">
      <c r="A207" t="s">
        <v>426</v>
      </c>
      <c r="B207" t="s">
        <v>427</v>
      </c>
      <c r="C207" s="4">
        <v>50.915990000000001</v>
      </c>
      <c r="D207" s="4">
        <v>60.336390000000002</v>
      </c>
      <c r="E207" s="4">
        <v>67.104699999999994</v>
      </c>
      <c r="F207" s="4">
        <v>74.103390000000005</v>
      </c>
      <c r="G207" s="4">
        <v>79.30489</v>
      </c>
      <c r="H207" s="4">
        <v>86.974339999999998</v>
      </c>
    </row>
    <row r="208" spans="1:8">
      <c r="A208" t="s">
        <v>428</v>
      </c>
      <c r="B208" t="s">
        <v>429</v>
      </c>
      <c r="C208" s="4">
        <v>48.615490000000001</v>
      </c>
      <c r="D208" s="4">
        <v>56.002490000000002</v>
      </c>
      <c r="E208" s="4">
        <v>62.732010000000002</v>
      </c>
      <c r="F208" s="4">
        <v>65.968199999999996</v>
      </c>
      <c r="G208" s="4">
        <v>71.588800000000006</v>
      </c>
      <c r="H208" s="4">
        <v>79.114900000000006</v>
      </c>
    </row>
    <row r="209" spans="1:8">
      <c r="A209" t="s">
        <v>430</v>
      </c>
      <c r="B209" t="s">
        <v>431</v>
      </c>
      <c r="C209" s="4">
        <v>62.790050000000001</v>
      </c>
      <c r="D209" s="4">
        <v>75.840590000000006</v>
      </c>
      <c r="E209" s="4">
        <v>82.598789999999994</v>
      </c>
      <c r="F209" s="4">
        <v>88.991280000000003</v>
      </c>
      <c r="G209" s="4">
        <v>99.671170000000004</v>
      </c>
      <c r="H209" s="4">
        <v>111.65676999999999</v>
      </c>
    </row>
    <row r="210" spans="1:8">
      <c r="A210" t="s">
        <v>432</v>
      </c>
      <c r="B210" t="s">
        <v>433</v>
      </c>
      <c r="C210" s="4">
        <v>61.681080000000001</v>
      </c>
      <c r="D210" s="4">
        <v>70.569779999999994</v>
      </c>
      <c r="E210" s="4">
        <v>76.661630000000002</v>
      </c>
      <c r="F210" s="4">
        <v>84.522189999999995</v>
      </c>
      <c r="G210" s="4">
        <v>90.320800000000006</v>
      </c>
      <c r="H210" s="4">
        <v>99.486999999999995</v>
      </c>
    </row>
    <row r="211" spans="1:8">
      <c r="A211" t="s">
        <v>434</v>
      </c>
      <c r="B211" t="s">
        <v>435</v>
      </c>
      <c r="C211" s="4">
        <v>60.318330000000003</v>
      </c>
      <c r="D211" s="4">
        <v>70.117040000000003</v>
      </c>
      <c r="E211" s="4">
        <v>77.186930000000004</v>
      </c>
      <c r="F211" s="4">
        <v>81.204030000000003</v>
      </c>
      <c r="G211" s="4">
        <v>89.347189999999998</v>
      </c>
      <c r="H211" s="4">
        <v>100.28928999999999</v>
      </c>
    </row>
    <row r="212" spans="1:8">
      <c r="A212" t="s">
        <v>436</v>
      </c>
      <c r="B212" t="s">
        <v>437</v>
      </c>
      <c r="C212" s="4">
        <v>57.254019999999997</v>
      </c>
      <c r="D212" s="4">
        <v>63.217959999999998</v>
      </c>
      <c r="E212" s="4">
        <v>75.09496</v>
      </c>
      <c r="F212" s="4">
        <v>81.63776</v>
      </c>
      <c r="G212" s="4">
        <v>86.509180000000001</v>
      </c>
      <c r="H212" s="4">
        <v>100.77383</v>
      </c>
    </row>
    <row r="213" spans="1:8">
      <c r="A213" t="s">
        <v>438</v>
      </c>
      <c r="B213" t="s">
        <v>439</v>
      </c>
      <c r="C213" s="4">
        <v>76.436599999999999</v>
      </c>
      <c r="D213" s="4">
        <v>88.736580000000004</v>
      </c>
      <c r="E213" s="4">
        <v>100.04987</v>
      </c>
      <c r="F213" s="4">
        <v>105.43778</v>
      </c>
      <c r="G213" s="4">
        <v>110.55764000000001</v>
      </c>
      <c r="H213" s="4">
        <v>123.08459999999999</v>
      </c>
    </row>
    <row r="214" spans="1:8">
      <c r="A214" t="s">
        <v>440</v>
      </c>
      <c r="B214" t="s">
        <v>441</v>
      </c>
      <c r="C214" s="4">
        <v>95.374309999999994</v>
      </c>
      <c r="D214" s="4">
        <v>106.08783</v>
      </c>
      <c r="E214" s="4">
        <v>110.45574999999999</v>
      </c>
      <c r="F214" s="4">
        <v>129.83772999999999</v>
      </c>
      <c r="G214" s="4">
        <v>115.60738000000001</v>
      </c>
      <c r="H214" s="4">
        <v>127.99742999999999</v>
      </c>
    </row>
    <row r="215" spans="1:8">
      <c r="A215" t="s">
        <v>442</v>
      </c>
      <c r="B215" t="s">
        <v>443</v>
      </c>
      <c r="C215" s="4">
        <v>104.79562</v>
      </c>
      <c r="D215" s="4">
        <v>117.12044</v>
      </c>
      <c r="E215" s="4">
        <v>121.81789999999999</v>
      </c>
      <c r="F215" s="4">
        <v>129.1557</v>
      </c>
      <c r="G215" s="4">
        <v>139.71343999999999</v>
      </c>
      <c r="H215" s="4">
        <v>153.07365999999999</v>
      </c>
    </row>
    <row r="216" spans="1:8">
      <c r="A216" t="s">
        <v>444</v>
      </c>
      <c r="B216" t="s">
        <v>445</v>
      </c>
      <c r="C216" s="4">
        <v>81.371139999999997</v>
      </c>
      <c r="D216" s="4">
        <v>92.886960000000002</v>
      </c>
      <c r="E216" s="4">
        <v>97.028589999999994</v>
      </c>
      <c r="F216" s="4">
        <v>107.78359</v>
      </c>
      <c r="G216" s="4">
        <v>119.87297</v>
      </c>
      <c r="H216" s="4">
        <v>130.06802999999999</v>
      </c>
    </row>
    <row r="217" spans="1:8">
      <c r="A217" t="s">
        <v>446</v>
      </c>
      <c r="B217" t="s">
        <v>447</v>
      </c>
      <c r="C217" s="4">
        <v>86.956649999999996</v>
      </c>
      <c r="D217" s="4">
        <v>103.96335999999999</v>
      </c>
      <c r="E217" s="4">
        <v>111.64071</v>
      </c>
      <c r="F217" s="4">
        <v>113.56659000000001</v>
      </c>
      <c r="G217" s="4">
        <v>124.60898</v>
      </c>
      <c r="H217" s="4">
        <v>140.74348000000001</v>
      </c>
    </row>
    <row r="218" spans="1:8">
      <c r="A218" t="s">
        <v>448</v>
      </c>
      <c r="B218" t="s">
        <v>449</v>
      </c>
      <c r="C218" s="4">
        <v>78.652940000000001</v>
      </c>
      <c r="D218" s="4">
        <v>91.702870000000004</v>
      </c>
      <c r="E218" s="4">
        <v>98.365520000000004</v>
      </c>
      <c r="F218" s="4">
        <v>101.73208</v>
      </c>
      <c r="G218" s="4">
        <v>111.26448000000001</v>
      </c>
      <c r="H218" s="4">
        <v>122.85762</v>
      </c>
    </row>
    <row r="219" spans="1:8">
      <c r="A219" t="s">
        <v>450</v>
      </c>
      <c r="B219" t="s">
        <v>451</v>
      </c>
      <c r="C219" s="4">
        <v>155.11877999999999</v>
      </c>
      <c r="D219" s="4">
        <v>170.03646000000001</v>
      </c>
      <c r="E219" s="4">
        <v>169.10735</v>
      </c>
      <c r="F219" s="4">
        <v>190.53581</v>
      </c>
      <c r="G219" s="4">
        <v>200.52436</v>
      </c>
      <c r="H219" s="4">
        <v>217.01741000000001</v>
      </c>
    </row>
    <row r="220" spans="1:8">
      <c r="A220" t="s">
        <v>452</v>
      </c>
      <c r="B220" t="s">
        <v>453</v>
      </c>
      <c r="C220" s="4">
        <v>109.38721</v>
      </c>
      <c r="D220" s="4">
        <v>120.68394000000001</v>
      </c>
      <c r="E220" s="4">
        <v>126.34325</v>
      </c>
      <c r="F220" s="4">
        <v>134.38756000000001</v>
      </c>
      <c r="G220" s="4">
        <v>144.64105000000001</v>
      </c>
      <c r="H220" s="4">
        <v>156.07373999999999</v>
      </c>
    </row>
    <row r="221" spans="1:8">
      <c r="A221" t="s">
        <v>454</v>
      </c>
      <c r="B221" t="s">
        <v>455</v>
      </c>
      <c r="C221" s="4">
        <v>86.795590000000004</v>
      </c>
      <c r="D221" s="4">
        <v>96.055430000000001</v>
      </c>
      <c r="E221" s="4">
        <v>101.13822999999999</v>
      </c>
      <c r="F221" s="4">
        <v>105.78252999999999</v>
      </c>
      <c r="G221" s="4">
        <v>115.60664</v>
      </c>
      <c r="H221" s="4">
        <v>126.04233000000001</v>
      </c>
    </row>
    <row r="222" spans="1:8">
      <c r="A222" t="s">
        <v>456</v>
      </c>
      <c r="B222" t="s">
        <v>457</v>
      </c>
      <c r="C222" s="4">
        <v>100.16987</v>
      </c>
      <c r="D222" s="4">
        <v>106.67843999999999</v>
      </c>
      <c r="E222" s="4">
        <v>118.18913000000001</v>
      </c>
      <c r="F222" s="4">
        <v>124.04849</v>
      </c>
      <c r="G222" s="4">
        <v>129.99955</v>
      </c>
      <c r="H222" s="4">
        <v>141.69227000000001</v>
      </c>
    </row>
    <row r="223" spans="1:8">
      <c r="A223" t="s">
        <v>458</v>
      </c>
      <c r="B223" t="s">
        <v>459</v>
      </c>
      <c r="C223" s="4">
        <v>106.24263000000001</v>
      </c>
      <c r="D223" s="4">
        <v>115.06558</v>
      </c>
      <c r="E223" s="4">
        <v>121.60689000000001</v>
      </c>
      <c r="F223" s="4">
        <v>127.91298</v>
      </c>
      <c r="G223" s="4">
        <v>139.90939</v>
      </c>
      <c r="H223" s="4">
        <v>153.02778000000001</v>
      </c>
    </row>
    <row r="224" spans="1:8">
      <c r="A224" t="s">
        <v>460</v>
      </c>
      <c r="B224" t="s">
        <v>461</v>
      </c>
      <c r="C224" s="4">
        <v>102.79581</v>
      </c>
      <c r="D224" s="4">
        <v>116.10999</v>
      </c>
      <c r="E224" s="4">
        <v>120.69535</v>
      </c>
      <c r="F224" s="4">
        <v>122.79835</v>
      </c>
      <c r="G224" s="4">
        <v>134.66086000000001</v>
      </c>
      <c r="H224" s="4">
        <v>146.56809000000001</v>
      </c>
    </row>
    <row r="225" spans="1:8">
      <c r="A225" t="s">
        <v>462</v>
      </c>
      <c r="B225" t="s">
        <v>300</v>
      </c>
      <c r="C225" s="4">
        <v>82.489440000000002</v>
      </c>
      <c r="D225" s="4">
        <v>86.989840000000001</v>
      </c>
      <c r="E225" s="4">
        <v>93.630420000000001</v>
      </c>
      <c r="F225" s="4">
        <v>98.005690000000001</v>
      </c>
      <c r="G225" s="4">
        <v>106.30604</v>
      </c>
      <c r="H225" s="4">
        <v>115.72862000000001</v>
      </c>
    </row>
    <row r="226" spans="1:8">
      <c r="A226" t="s">
        <v>463</v>
      </c>
      <c r="B226" t="s">
        <v>464</v>
      </c>
      <c r="C226" s="4">
        <v>112.20022</v>
      </c>
      <c r="D226" s="4">
        <v>124.00351000000001</v>
      </c>
      <c r="E226" s="4">
        <v>135.60319000000001</v>
      </c>
      <c r="F226" s="4">
        <v>138.32580999999999</v>
      </c>
      <c r="G226" s="4">
        <v>145.99834999999999</v>
      </c>
      <c r="H226" s="4">
        <v>166.32633999999999</v>
      </c>
    </row>
    <row r="227" spans="1:8">
      <c r="A227" t="s">
        <v>465</v>
      </c>
      <c r="B227" t="s">
        <v>466</v>
      </c>
      <c r="C227" s="4">
        <v>90.699950000000001</v>
      </c>
      <c r="D227" s="4">
        <v>103.61229</v>
      </c>
      <c r="E227" s="4">
        <v>112.81158000000001</v>
      </c>
      <c r="F227" s="4">
        <v>120.64272</v>
      </c>
      <c r="G227" s="4">
        <v>136.13901999999999</v>
      </c>
      <c r="H227" s="4">
        <v>151.29053999999999</v>
      </c>
    </row>
    <row r="228" spans="1:8">
      <c r="A228" t="s">
        <v>467</v>
      </c>
      <c r="B228" t="s">
        <v>468</v>
      </c>
      <c r="C228" s="4">
        <v>100.40416</v>
      </c>
      <c r="D228" s="4">
        <v>115.9913</v>
      </c>
      <c r="E228" s="4">
        <v>113.79134999999999</v>
      </c>
      <c r="F228" s="4">
        <v>121.33516</v>
      </c>
      <c r="G228" s="4">
        <v>129.47378</v>
      </c>
      <c r="H228" s="4">
        <v>142.05431999999999</v>
      </c>
    </row>
    <row r="229" spans="1:8">
      <c r="A229" t="s">
        <v>469</v>
      </c>
      <c r="B229" t="s">
        <v>470</v>
      </c>
      <c r="C229" s="4">
        <v>106.81031</v>
      </c>
      <c r="D229" s="4">
        <v>117.78312</v>
      </c>
      <c r="E229" s="4">
        <v>120.13534</v>
      </c>
      <c r="F229" s="4">
        <v>130.65790000000001</v>
      </c>
      <c r="G229" s="4">
        <v>141.465</v>
      </c>
      <c r="H229" s="4">
        <v>151.10946999999999</v>
      </c>
    </row>
    <row r="230" spans="1:8">
      <c r="A230" t="s">
        <v>471</v>
      </c>
      <c r="B230" t="s">
        <v>472</v>
      </c>
      <c r="C230" s="4">
        <v>127.41358</v>
      </c>
      <c r="D230" s="4">
        <v>140.91376</v>
      </c>
      <c r="E230" s="4">
        <v>142.00264999999999</v>
      </c>
      <c r="F230" s="4">
        <v>148.27878000000001</v>
      </c>
      <c r="G230" s="4">
        <v>160.08332999999999</v>
      </c>
      <c r="H230" s="4">
        <v>175.03887</v>
      </c>
    </row>
    <row r="231" spans="1:8">
      <c r="A231" t="s">
        <v>473</v>
      </c>
      <c r="B231" t="s">
        <v>474</v>
      </c>
      <c r="C231" s="4">
        <v>75.280299999999997</v>
      </c>
      <c r="D231" s="4">
        <v>85.223029999999994</v>
      </c>
      <c r="E231" s="4">
        <v>90.435720000000003</v>
      </c>
      <c r="F231" s="4">
        <v>91.782150000000001</v>
      </c>
      <c r="G231" s="4">
        <v>100.04362999999999</v>
      </c>
      <c r="H231" s="4">
        <v>110.17874999999999</v>
      </c>
    </row>
    <row r="232" spans="1:8">
      <c r="A232" t="s">
        <v>475</v>
      </c>
      <c r="B232" t="s">
        <v>476</v>
      </c>
      <c r="C232" s="4">
        <v>140.8828</v>
      </c>
      <c r="D232" s="4">
        <v>157.36113</v>
      </c>
      <c r="E232" s="4">
        <v>165.95755</v>
      </c>
      <c r="F232" s="4">
        <v>176.33248</v>
      </c>
      <c r="G232" s="4">
        <v>193.87098</v>
      </c>
      <c r="H232" s="4">
        <v>208.66973999999999</v>
      </c>
    </row>
    <row r="233" spans="1:8">
      <c r="A233" t="s">
        <v>477</v>
      </c>
      <c r="B233" t="s">
        <v>478</v>
      </c>
      <c r="C233" s="4">
        <v>174.65703999999999</v>
      </c>
      <c r="D233" s="4">
        <v>192.46161000000001</v>
      </c>
      <c r="E233" s="4">
        <v>198.19815</v>
      </c>
      <c r="F233" s="4">
        <v>210.28751</v>
      </c>
      <c r="G233" s="4">
        <v>225.84065000000001</v>
      </c>
      <c r="H233" s="4">
        <v>241.99925999999999</v>
      </c>
    </row>
    <row r="234" spans="1:8">
      <c r="A234" t="s">
        <v>479</v>
      </c>
      <c r="B234" t="s">
        <v>419</v>
      </c>
      <c r="C234" s="4">
        <v>156.96270000000001</v>
      </c>
      <c r="D234" s="4">
        <v>171.90222</v>
      </c>
      <c r="E234" s="4">
        <v>185.17538999999999</v>
      </c>
      <c r="F234" s="4">
        <v>195.14322999999999</v>
      </c>
      <c r="G234" s="4">
        <v>207.84851</v>
      </c>
      <c r="H234" s="4">
        <v>227.26369</v>
      </c>
    </row>
    <row r="235" spans="1:8">
      <c r="A235" t="s">
        <v>480</v>
      </c>
      <c r="B235" t="s">
        <v>481</v>
      </c>
      <c r="C235" s="4">
        <v>134.93004999999999</v>
      </c>
      <c r="D235" s="4">
        <v>151.98660000000001</v>
      </c>
      <c r="E235" s="4">
        <v>160.94571999999999</v>
      </c>
      <c r="F235" s="4">
        <v>170.94221999999999</v>
      </c>
      <c r="G235" s="4">
        <v>187.87161</v>
      </c>
      <c r="H235" s="4">
        <v>200.52617000000001</v>
      </c>
    </row>
    <row r="236" spans="1:8">
      <c r="A236" t="s">
        <v>482</v>
      </c>
      <c r="B236" t="s">
        <v>483</v>
      </c>
      <c r="C236" s="4">
        <v>106.86949</v>
      </c>
      <c r="D236" s="4">
        <v>120.65092</v>
      </c>
      <c r="E236" s="4">
        <v>129.89631</v>
      </c>
      <c r="F236" s="4">
        <v>136.93335999999999</v>
      </c>
      <c r="G236" s="4">
        <v>148.41435000000001</v>
      </c>
      <c r="H236" s="4">
        <v>162.51478</v>
      </c>
    </row>
    <row r="237" spans="1:8">
      <c r="A237" t="s">
        <v>484</v>
      </c>
      <c r="B237" t="s">
        <v>485</v>
      </c>
      <c r="C237" s="4">
        <v>142.38944000000001</v>
      </c>
      <c r="D237" s="4">
        <v>160.26089999999999</v>
      </c>
      <c r="E237" s="4">
        <v>168.18979999999999</v>
      </c>
      <c r="F237" s="4">
        <v>179.79184000000001</v>
      </c>
      <c r="G237" s="4">
        <v>203.39935</v>
      </c>
      <c r="H237" s="4">
        <v>218.91928999999999</v>
      </c>
    </row>
    <row r="238" spans="1:8">
      <c r="A238" t="s">
        <v>486</v>
      </c>
      <c r="B238" t="s">
        <v>487</v>
      </c>
      <c r="C238" s="4">
        <v>104.14783</v>
      </c>
      <c r="D238" s="4">
        <v>117.76506000000001</v>
      </c>
      <c r="E238" s="4">
        <v>129.09336999999999</v>
      </c>
      <c r="F238" s="4">
        <v>133.81523000000001</v>
      </c>
      <c r="G238" s="4">
        <v>144.4494</v>
      </c>
      <c r="H238" s="4">
        <v>161.39896999999999</v>
      </c>
    </row>
    <row r="239" spans="1:8">
      <c r="A239" t="s">
        <v>488</v>
      </c>
      <c r="B239" t="s">
        <v>489</v>
      </c>
      <c r="C239" s="4">
        <v>109.88575</v>
      </c>
      <c r="D239" s="4">
        <v>120.60706</v>
      </c>
      <c r="E239" s="4">
        <v>128.63835</v>
      </c>
      <c r="F239" s="4">
        <v>135.74426</v>
      </c>
      <c r="G239" s="4">
        <v>151.74087</v>
      </c>
      <c r="H239" s="4">
        <v>161.46841000000001</v>
      </c>
    </row>
    <row r="240" spans="1:8">
      <c r="A240" t="s">
        <v>490</v>
      </c>
      <c r="B240" t="s">
        <v>491</v>
      </c>
      <c r="C240" s="4">
        <v>194.09879000000001</v>
      </c>
      <c r="D240" s="4">
        <v>215.37785</v>
      </c>
      <c r="E240" s="4">
        <v>221.50004999999999</v>
      </c>
      <c r="F240" s="4">
        <v>239.48168999999999</v>
      </c>
      <c r="G240" s="4">
        <v>259.83350999999999</v>
      </c>
      <c r="H240" s="4">
        <v>283.0686</v>
      </c>
    </row>
    <row r="241" spans="1:8">
      <c r="A241" t="s">
        <v>492</v>
      </c>
      <c r="B241" t="s">
        <v>493</v>
      </c>
      <c r="C241" s="4">
        <v>115.86014</v>
      </c>
      <c r="D241" s="4">
        <v>130.33371</v>
      </c>
      <c r="E241" s="4">
        <v>139.07219000000001</v>
      </c>
      <c r="F241" s="4">
        <v>148.32275999999999</v>
      </c>
      <c r="G241" s="4">
        <v>160.13529</v>
      </c>
      <c r="H241" s="4">
        <v>181.47194999999999</v>
      </c>
    </row>
    <row r="242" spans="1:8">
      <c r="A242" t="s">
        <v>494</v>
      </c>
      <c r="B242" t="s">
        <v>495</v>
      </c>
      <c r="C242" s="4">
        <v>169.44495000000001</v>
      </c>
      <c r="D242" s="4">
        <v>182.84075999999999</v>
      </c>
      <c r="E242" s="4">
        <v>195.79409999999999</v>
      </c>
      <c r="F242" s="4">
        <v>207.56966</v>
      </c>
      <c r="G242" s="4">
        <v>233.64975000000001</v>
      </c>
      <c r="H242" s="4">
        <v>249.15806000000001</v>
      </c>
    </row>
    <row r="243" spans="1:8">
      <c r="A243" t="s">
        <v>496</v>
      </c>
      <c r="B243" t="s">
        <v>497</v>
      </c>
      <c r="C243" s="4">
        <v>111.86873</v>
      </c>
      <c r="D243" s="4">
        <v>124.53026</v>
      </c>
      <c r="E243" s="4">
        <v>128.63128</v>
      </c>
      <c r="F243" s="4">
        <v>138.35989000000001</v>
      </c>
      <c r="G243" s="4">
        <v>153.5889</v>
      </c>
      <c r="H243" s="4">
        <v>161.32650000000001</v>
      </c>
    </row>
    <row r="244" spans="1:8">
      <c r="A244" t="s">
        <v>498</v>
      </c>
      <c r="B244" t="s">
        <v>499</v>
      </c>
      <c r="C244" s="4">
        <v>142.41920999999999</v>
      </c>
      <c r="D244" s="4">
        <v>164.46032</v>
      </c>
      <c r="E244" s="4">
        <v>175.46921</v>
      </c>
      <c r="F244" s="4">
        <v>188.11185</v>
      </c>
      <c r="G244" s="4">
        <v>214.01392000000001</v>
      </c>
      <c r="H244" s="4">
        <v>222.95537999999999</v>
      </c>
    </row>
    <row r="245" spans="1:8">
      <c r="A245" t="s">
        <v>500</v>
      </c>
      <c r="B245" t="s">
        <v>501</v>
      </c>
      <c r="C245" s="4">
        <v>159.19786999999999</v>
      </c>
      <c r="D245" s="4">
        <v>173.5059</v>
      </c>
      <c r="E245" s="4">
        <v>182.24556000000001</v>
      </c>
      <c r="F245" s="4">
        <v>192.09305000000001</v>
      </c>
      <c r="G245" s="4">
        <v>212.82417000000001</v>
      </c>
      <c r="H245" s="4">
        <v>231.95908</v>
      </c>
    </row>
    <row r="246" spans="1:8">
      <c r="A246" t="s">
        <v>502</v>
      </c>
      <c r="B246" t="s">
        <v>503</v>
      </c>
      <c r="C246" s="4">
        <v>173.93726000000001</v>
      </c>
      <c r="D246" s="4">
        <v>200.89706000000001</v>
      </c>
      <c r="E246" s="4">
        <v>215.64571000000001</v>
      </c>
      <c r="F246" s="4">
        <v>228.01334</v>
      </c>
      <c r="G246" s="4">
        <v>253.42372</v>
      </c>
      <c r="H246" s="4">
        <v>272.68214999999998</v>
      </c>
    </row>
    <row r="247" spans="1:8">
      <c r="A247" t="s">
        <v>504</v>
      </c>
      <c r="B247" t="s">
        <v>505</v>
      </c>
      <c r="C247" s="4">
        <v>149.08159000000001</v>
      </c>
      <c r="D247" s="4">
        <v>171.07872</v>
      </c>
      <c r="E247" s="4">
        <v>180.38935000000001</v>
      </c>
      <c r="F247" s="4">
        <v>193.79526999999999</v>
      </c>
      <c r="G247" s="4">
        <v>217.18063000000001</v>
      </c>
      <c r="H247" s="4">
        <v>230.52581000000001</v>
      </c>
    </row>
    <row r="248" spans="1:8">
      <c r="A248" t="s">
        <v>506</v>
      </c>
      <c r="B248" t="s">
        <v>507</v>
      </c>
      <c r="C248" s="4">
        <v>127.79394000000001</v>
      </c>
      <c r="D248" s="4">
        <v>144.81374</v>
      </c>
      <c r="E248" s="4">
        <v>149.45041000000001</v>
      </c>
      <c r="F248" s="4">
        <v>158.24039999999999</v>
      </c>
      <c r="G248" s="4">
        <v>171.41997000000001</v>
      </c>
      <c r="H248" s="4">
        <v>183.61057</v>
      </c>
    </row>
    <row r="249" spans="1:8">
      <c r="A249" t="s">
        <v>508</v>
      </c>
      <c r="B249" t="s">
        <v>509</v>
      </c>
      <c r="C249" s="4">
        <v>115.19823</v>
      </c>
      <c r="D249" s="4">
        <v>128.66498000000001</v>
      </c>
      <c r="E249" s="4">
        <v>133.38967</v>
      </c>
      <c r="F249" s="4">
        <v>141.14923999999999</v>
      </c>
      <c r="G249" s="4">
        <v>155.09617</v>
      </c>
      <c r="H249" s="4">
        <v>163.99766</v>
      </c>
    </row>
    <row r="250" spans="1:8">
      <c r="A250" t="s">
        <v>510</v>
      </c>
      <c r="B250" t="s">
        <v>511</v>
      </c>
      <c r="C250" s="4">
        <v>82.768839999999997</v>
      </c>
      <c r="D250" s="4">
        <v>95.222179999999994</v>
      </c>
      <c r="E250" s="4">
        <v>101.53355999999999</v>
      </c>
      <c r="F250" s="4">
        <v>109.57535</v>
      </c>
      <c r="G250" s="4">
        <v>118.21368</v>
      </c>
      <c r="H250" s="4">
        <v>126.87174</v>
      </c>
    </row>
    <row r="251" spans="1:8">
      <c r="A251" t="s">
        <v>512</v>
      </c>
      <c r="B251" t="s">
        <v>513</v>
      </c>
      <c r="C251" s="4">
        <v>81.849209999999999</v>
      </c>
      <c r="D251" s="4">
        <v>94.959969999999998</v>
      </c>
      <c r="E251" s="4">
        <v>100.56949</v>
      </c>
      <c r="F251" s="4">
        <v>109.01347</v>
      </c>
      <c r="G251" s="4">
        <v>115.47534</v>
      </c>
      <c r="H251" s="4">
        <v>124.49396</v>
      </c>
    </row>
    <row r="252" spans="1:8">
      <c r="A252" t="s">
        <v>514</v>
      </c>
      <c r="B252" t="s">
        <v>515</v>
      </c>
      <c r="C252" s="4">
        <v>69.611530000000002</v>
      </c>
      <c r="D252" s="4">
        <v>83.635109999999997</v>
      </c>
      <c r="E252" s="4">
        <v>89.784570000000002</v>
      </c>
      <c r="F252" s="4">
        <v>93.501429999999999</v>
      </c>
      <c r="G252" s="4">
        <v>105.88699</v>
      </c>
      <c r="H252" s="4">
        <v>111.59283000000001</v>
      </c>
    </row>
    <row r="253" spans="1:8">
      <c r="A253" t="s">
        <v>516</v>
      </c>
      <c r="B253" t="s">
        <v>517</v>
      </c>
      <c r="C253" s="4">
        <v>46.727629999999998</v>
      </c>
      <c r="D253" s="4">
        <v>58.063589999999998</v>
      </c>
      <c r="E253" s="4">
        <v>53.71902</v>
      </c>
      <c r="F253" s="4">
        <v>60.610950000000003</v>
      </c>
      <c r="G253" s="4">
        <v>69.928200000000004</v>
      </c>
      <c r="H253" s="4">
        <v>74.331140000000005</v>
      </c>
    </row>
    <row r="254" spans="1:8">
      <c r="A254" t="s">
        <v>518</v>
      </c>
      <c r="B254" t="s">
        <v>519</v>
      </c>
      <c r="C254" s="4">
        <v>75.9709</v>
      </c>
      <c r="D254" s="4">
        <v>89.510140000000007</v>
      </c>
      <c r="E254" s="4">
        <v>97.485439999999997</v>
      </c>
      <c r="F254" s="4">
        <v>112.98729</v>
      </c>
      <c r="G254" s="4">
        <v>115.1019</v>
      </c>
      <c r="H254" s="4">
        <v>125.43617999999999</v>
      </c>
    </row>
    <row r="255" spans="1:8">
      <c r="A255" t="s">
        <v>520</v>
      </c>
      <c r="B255" t="s">
        <v>521</v>
      </c>
      <c r="C255" s="4">
        <v>80.017650000000003</v>
      </c>
      <c r="D255" s="4">
        <v>91.533739999999995</v>
      </c>
      <c r="E255" s="4">
        <v>96.027479999999997</v>
      </c>
      <c r="F255" s="4">
        <v>103.22031</v>
      </c>
      <c r="G255" s="4">
        <v>109.49705</v>
      </c>
      <c r="H255" s="4">
        <v>119.39897999999999</v>
      </c>
    </row>
    <row r="256" spans="1:8">
      <c r="A256" t="s">
        <v>522</v>
      </c>
      <c r="B256" t="s">
        <v>523</v>
      </c>
      <c r="C256" s="4">
        <v>60.436700000000002</v>
      </c>
      <c r="D256" s="4">
        <v>70.57987</v>
      </c>
      <c r="E256" s="4">
        <v>76.205179999999999</v>
      </c>
      <c r="F256" s="4">
        <v>80.341350000000006</v>
      </c>
      <c r="G256" s="4">
        <v>93.744119999999995</v>
      </c>
      <c r="H256" s="4">
        <v>98.928939999999997</v>
      </c>
    </row>
    <row r="257" spans="1:8">
      <c r="A257" t="s">
        <v>524</v>
      </c>
      <c r="B257" t="s">
        <v>525</v>
      </c>
      <c r="C257" s="4">
        <v>104.61085</v>
      </c>
      <c r="D257" s="4">
        <v>118.90942</v>
      </c>
      <c r="E257" s="4">
        <v>122.73314999999999</v>
      </c>
      <c r="F257" s="4">
        <v>126.40842000000001</v>
      </c>
      <c r="G257" s="4">
        <v>135.68883</v>
      </c>
      <c r="H257" s="4">
        <v>144.82615999999999</v>
      </c>
    </row>
    <row r="258" spans="1:8">
      <c r="A258" t="s">
        <v>526</v>
      </c>
      <c r="B258" t="s">
        <v>527</v>
      </c>
      <c r="C258" s="4">
        <v>73.083780000000004</v>
      </c>
      <c r="D258" s="4">
        <v>81.915760000000006</v>
      </c>
      <c r="E258" s="4">
        <v>84.174239999999998</v>
      </c>
      <c r="F258" s="4">
        <v>92.135040000000004</v>
      </c>
      <c r="G258" s="4">
        <v>100.9679</v>
      </c>
      <c r="H258" s="4">
        <v>109.68798</v>
      </c>
    </row>
    <row r="259" spans="1:8">
      <c r="A259" t="s">
        <v>528</v>
      </c>
      <c r="B259" t="s">
        <v>529</v>
      </c>
      <c r="C259" s="4">
        <v>86.794560000000004</v>
      </c>
      <c r="D259" s="4">
        <v>98.750389999999996</v>
      </c>
      <c r="E259" s="4">
        <v>108.02401999999999</v>
      </c>
      <c r="F259" s="4">
        <v>114.63719</v>
      </c>
      <c r="G259" s="4">
        <v>119.34193</v>
      </c>
      <c r="H259" s="4">
        <v>128.00335999999999</v>
      </c>
    </row>
    <row r="260" spans="1:8">
      <c r="A260" t="s">
        <v>530</v>
      </c>
      <c r="B260" t="s">
        <v>531</v>
      </c>
      <c r="C260" s="4">
        <v>106.16500000000001</v>
      </c>
      <c r="D260" s="4">
        <v>125.68989000000001</v>
      </c>
      <c r="E260" s="4">
        <v>136.10828000000001</v>
      </c>
      <c r="F260" s="4">
        <v>140.47537</v>
      </c>
      <c r="G260" s="4">
        <v>153.12223</v>
      </c>
      <c r="H260" s="4">
        <v>162.3424</v>
      </c>
    </row>
    <row r="261" spans="1:8">
      <c r="A261" t="s">
        <v>532</v>
      </c>
      <c r="B261" t="s">
        <v>533</v>
      </c>
      <c r="C261" s="4">
        <v>94.419529999999995</v>
      </c>
      <c r="D261" s="4">
        <v>103.93195</v>
      </c>
      <c r="E261" s="4">
        <v>112.26117000000001</v>
      </c>
      <c r="F261" s="4">
        <v>121.60422</v>
      </c>
      <c r="G261" s="4">
        <v>132.92196000000001</v>
      </c>
      <c r="H261" s="4">
        <v>145.60672</v>
      </c>
    </row>
    <row r="262" spans="1:8">
      <c r="A262" t="s">
        <v>534</v>
      </c>
      <c r="B262" t="s">
        <v>535</v>
      </c>
      <c r="C262" s="4">
        <v>91.130799999999994</v>
      </c>
      <c r="D262" s="4">
        <v>99.190899999999999</v>
      </c>
      <c r="E262" s="4">
        <v>105.70820000000001</v>
      </c>
      <c r="F262" s="4">
        <v>111.99648000000001</v>
      </c>
      <c r="G262" s="4">
        <v>129.83766</v>
      </c>
      <c r="H262" s="4">
        <v>130.27374</v>
      </c>
    </row>
    <row r="263" spans="1:8">
      <c r="A263" t="s">
        <v>536</v>
      </c>
      <c r="B263" t="s">
        <v>537</v>
      </c>
      <c r="C263" s="4">
        <v>68.615250000000003</v>
      </c>
      <c r="D263" s="4">
        <v>78.252039999999994</v>
      </c>
      <c r="E263" s="4">
        <v>84.374880000000005</v>
      </c>
      <c r="F263" s="4">
        <v>93.426079999999999</v>
      </c>
      <c r="G263" s="4">
        <v>104.03686</v>
      </c>
      <c r="H263" s="4">
        <v>118.11100999999999</v>
      </c>
    </row>
    <row r="264" spans="1:8">
      <c r="A264" t="s">
        <v>538</v>
      </c>
      <c r="B264" t="s">
        <v>539</v>
      </c>
      <c r="C264" s="4">
        <v>84.087389999999999</v>
      </c>
      <c r="D264" s="4">
        <v>95.365499999999997</v>
      </c>
      <c r="E264" s="4">
        <v>102.91889</v>
      </c>
      <c r="F264" s="4">
        <v>109.551</v>
      </c>
      <c r="G264" s="4">
        <v>119.72545</v>
      </c>
      <c r="H264" s="4">
        <v>130.04694000000001</v>
      </c>
    </row>
    <row r="265" spans="1:8">
      <c r="A265" t="s">
        <v>540</v>
      </c>
      <c r="B265" t="s">
        <v>541</v>
      </c>
      <c r="C265" s="4">
        <v>76.26961</v>
      </c>
      <c r="D265" s="4">
        <v>89.411770000000004</v>
      </c>
      <c r="E265" s="4">
        <v>96.840069999999997</v>
      </c>
      <c r="F265" s="4">
        <v>102.92703</v>
      </c>
      <c r="G265" s="4">
        <v>115.20083</v>
      </c>
      <c r="H265" s="4">
        <v>124.83108</v>
      </c>
    </row>
    <row r="266" spans="1:8">
      <c r="A266" t="s">
        <v>542</v>
      </c>
      <c r="B266" t="s">
        <v>543</v>
      </c>
      <c r="C266" s="4">
        <v>78.034719999999993</v>
      </c>
      <c r="D266" s="4">
        <v>89.166390000000007</v>
      </c>
      <c r="E266" s="4">
        <v>101.26876</v>
      </c>
      <c r="F266" s="4">
        <v>107.59181</v>
      </c>
      <c r="G266" s="4">
        <v>115.76142</v>
      </c>
      <c r="H266" s="4">
        <v>128.86822000000001</v>
      </c>
    </row>
    <row r="267" spans="1:8">
      <c r="A267" t="s">
        <v>544</v>
      </c>
      <c r="B267" t="s">
        <v>545</v>
      </c>
      <c r="C267" s="4">
        <v>85.980230000000006</v>
      </c>
      <c r="D267" s="4">
        <v>92.754069999999999</v>
      </c>
      <c r="E267" s="4">
        <v>102.75431</v>
      </c>
      <c r="F267" s="4">
        <v>109.69383999999999</v>
      </c>
      <c r="G267" s="4">
        <v>120.87195</v>
      </c>
      <c r="H267" s="4">
        <v>130.09942000000001</v>
      </c>
    </row>
    <row r="268" spans="1:8">
      <c r="A268" t="s">
        <v>546</v>
      </c>
      <c r="B268" t="s">
        <v>547</v>
      </c>
      <c r="C268" s="4">
        <v>67.446640000000002</v>
      </c>
      <c r="D268" s="4">
        <v>81.342550000000003</v>
      </c>
      <c r="E268" s="4">
        <v>88.997829999999993</v>
      </c>
      <c r="F268" s="4">
        <v>96.603610000000003</v>
      </c>
      <c r="G268" s="4">
        <v>107.30079000000001</v>
      </c>
      <c r="H268" s="4">
        <v>116.99473</v>
      </c>
    </row>
    <row r="269" spans="1:8">
      <c r="A269" t="s">
        <v>548</v>
      </c>
      <c r="B269" t="s">
        <v>549</v>
      </c>
      <c r="C269" s="4">
        <v>87.772300000000001</v>
      </c>
      <c r="D269" s="4">
        <v>100.71550999999999</v>
      </c>
      <c r="E269" s="4">
        <v>103.21472</v>
      </c>
      <c r="F269" s="4">
        <v>108.33642999999999</v>
      </c>
      <c r="G269" s="4">
        <v>118.60983</v>
      </c>
      <c r="H269" s="4">
        <v>125.69918</v>
      </c>
    </row>
    <row r="270" spans="1:8">
      <c r="A270" t="s">
        <v>550</v>
      </c>
      <c r="B270" t="s">
        <v>551</v>
      </c>
      <c r="C270" s="4">
        <v>101.5479</v>
      </c>
      <c r="D270" s="4">
        <v>115.09986000000001</v>
      </c>
      <c r="E270" s="4">
        <v>124.20047</v>
      </c>
      <c r="F270" s="4">
        <v>134.83448000000001</v>
      </c>
      <c r="G270" s="4">
        <v>145.33313000000001</v>
      </c>
      <c r="H270" s="4">
        <v>147.00932</v>
      </c>
    </row>
    <row r="271" spans="1:8">
      <c r="A271" t="s">
        <v>552</v>
      </c>
      <c r="B271" t="s">
        <v>553</v>
      </c>
      <c r="C271" s="4">
        <v>90.189250000000001</v>
      </c>
      <c r="D271" s="4">
        <v>99.672650000000004</v>
      </c>
      <c r="E271" s="4">
        <v>108.01971</v>
      </c>
      <c r="F271" s="4">
        <v>113.56135</v>
      </c>
      <c r="G271" s="4">
        <v>123.30047</v>
      </c>
      <c r="H271" s="4">
        <v>137.47782000000001</v>
      </c>
    </row>
    <row r="272" spans="1:8">
      <c r="A272" t="s">
        <v>554</v>
      </c>
      <c r="B272" t="s">
        <v>555</v>
      </c>
      <c r="C272" s="4">
        <v>80.473269999999999</v>
      </c>
      <c r="D272" s="4">
        <v>93.438550000000006</v>
      </c>
      <c r="E272" s="4">
        <v>97.580500000000001</v>
      </c>
      <c r="F272" s="4">
        <v>105.82616</v>
      </c>
      <c r="G272" s="4">
        <v>115.38852</v>
      </c>
      <c r="H272" s="4">
        <v>127.23144000000001</v>
      </c>
    </row>
    <row r="273" spans="1:8">
      <c r="A273" t="s">
        <v>556</v>
      </c>
      <c r="B273" t="s">
        <v>557</v>
      </c>
      <c r="C273" s="4">
        <v>77.923850000000002</v>
      </c>
      <c r="D273" s="4">
        <v>88.987809999999996</v>
      </c>
      <c r="E273" s="4">
        <v>96.652429999999995</v>
      </c>
      <c r="F273" s="4">
        <v>101.59856000000001</v>
      </c>
      <c r="G273" s="4">
        <v>111.89778</v>
      </c>
      <c r="H273" s="4">
        <v>123.93267</v>
      </c>
    </row>
    <row r="274" spans="1:8">
      <c r="A274" t="s">
        <v>558</v>
      </c>
      <c r="B274" t="s">
        <v>559</v>
      </c>
      <c r="C274" s="4">
        <v>90.323049999999995</v>
      </c>
      <c r="D274" s="4">
        <v>103.36841</v>
      </c>
      <c r="E274" s="4">
        <v>109.2072</v>
      </c>
      <c r="F274" s="4">
        <v>112.65461000000001</v>
      </c>
      <c r="G274" s="4">
        <v>125.95292999999999</v>
      </c>
      <c r="H274" s="4">
        <v>135.74007</v>
      </c>
    </row>
    <row r="275" spans="1:8">
      <c r="A275" t="s">
        <v>560</v>
      </c>
      <c r="B275" t="s">
        <v>561</v>
      </c>
      <c r="C275" s="4">
        <v>70.773880000000005</v>
      </c>
      <c r="D275" s="4">
        <v>78.661490000000001</v>
      </c>
      <c r="E275" s="4">
        <v>84.877390000000005</v>
      </c>
      <c r="F275" s="4">
        <v>91.665580000000006</v>
      </c>
      <c r="G275" s="4">
        <v>97.928650000000005</v>
      </c>
      <c r="H275" s="4">
        <v>107.33148</v>
      </c>
    </row>
    <row r="276" spans="1:8">
      <c r="A276" t="s">
        <v>562</v>
      </c>
      <c r="B276" t="s">
        <v>563</v>
      </c>
      <c r="C276" s="4">
        <v>63.985250000000001</v>
      </c>
      <c r="D276" s="4">
        <v>74.47</v>
      </c>
      <c r="E276" s="4">
        <v>74.890199999999993</v>
      </c>
      <c r="F276" s="4">
        <v>82.356160000000003</v>
      </c>
      <c r="G276" s="4">
        <v>91.078490000000002</v>
      </c>
      <c r="H276" s="4">
        <v>100.81936</v>
      </c>
    </row>
    <row r="277" spans="1:8">
      <c r="A277" t="s">
        <v>564</v>
      </c>
      <c r="B277" t="s">
        <v>565</v>
      </c>
      <c r="C277" s="4">
        <v>74.628200000000007</v>
      </c>
      <c r="D277" s="4">
        <v>84.717789999999994</v>
      </c>
      <c r="E277" s="4">
        <v>93.072940000000003</v>
      </c>
      <c r="F277" s="4">
        <v>99.000829999999993</v>
      </c>
      <c r="G277" s="4">
        <v>108.96326999999999</v>
      </c>
      <c r="H277" s="4">
        <v>117.89403</v>
      </c>
    </row>
    <row r="278" spans="1:8">
      <c r="A278" t="s">
        <v>566</v>
      </c>
      <c r="B278" t="s">
        <v>567</v>
      </c>
      <c r="C278" s="4">
        <v>104.15049</v>
      </c>
      <c r="D278" s="4">
        <v>116.25937</v>
      </c>
      <c r="E278" s="4">
        <v>131.42554000000001</v>
      </c>
      <c r="F278" s="4">
        <v>142.17167000000001</v>
      </c>
      <c r="G278" s="4">
        <v>152.52895000000001</v>
      </c>
      <c r="H278" s="4">
        <v>168.74116000000001</v>
      </c>
    </row>
    <row r="279" spans="1:8">
      <c r="A279" t="s">
        <v>568</v>
      </c>
      <c r="B279" t="s">
        <v>569</v>
      </c>
      <c r="C279" s="4">
        <v>89.359769999999997</v>
      </c>
      <c r="D279" s="4">
        <v>99.220699999999994</v>
      </c>
      <c r="E279" s="4">
        <v>104.82279</v>
      </c>
      <c r="F279" s="4">
        <v>110.62473</v>
      </c>
      <c r="G279" s="4">
        <v>120.03943</v>
      </c>
      <c r="H279" s="4">
        <v>128.05081999999999</v>
      </c>
    </row>
    <row r="280" spans="1:8">
      <c r="A280" t="s">
        <v>570</v>
      </c>
      <c r="B280" t="s">
        <v>571</v>
      </c>
      <c r="C280" s="4">
        <v>73.313059999999993</v>
      </c>
      <c r="D280" s="4">
        <v>82.852689999999996</v>
      </c>
      <c r="E280" s="4">
        <v>88.461340000000007</v>
      </c>
      <c r="F280" s="4">
        <v>90.741010000000003</v>
      </c>
      <c r="G280" s="4">
        <v>100.48314000000001</v>
      </c>
      <c r="H280" s="4">
        <v>109.95694</v>
      </c>
    </row>
    <row r="281" spans="1:8">
      <c r="A281" t="s">
        <v>572</v>
      </c>
      <c r="B281" t="s">
        <v>573</v>
      </c>
      <c r="C281" s="4">
        <v>83.539249999999996</v>
      </c>
      <c r="D281" s="4">
        <v>94.397589999999994</v>
      </c>
      <c r="E281" s="4">
        <v>100.45188</v>
      </c>
      <c r="F281" s="4">
        <v>105.21568000000001</v>
      </c>
      <c r="G281" s="4">
        <v>118.69628</v>
      </c>
      <c r="H281" s="4">
        <v>128.47342</v>
      </c>
    </row>
    <row r="282" spans="1:8">
      <c r="A282" t="s">
        <v>574</v>
      </c>
      <c r="B282" t="s">
        <v>575</v>
      </c>
      <c r="C282" s="4">
        <v>66.587710000000001</v>
      </c>
      <c r="D282" s="4">
        <v>79.325609999999998</v>
      </c>
      <c r="E282" s="4">
        <v>85.785979999999995</v>
      </c>
      <c r="F282" s="4">
        <v>93.171090000000007</v>
      </c>
      <c r="G282" s="4">
        <v>94.121049999999997</v>
      </c>
      <c r="H282" s="4">
        <v>105.5543</v>
      </c>
    </row>
    <row r="283" spans="1:8">
      <c r="A283" t="s">
        <v>576</v>
      </c>
      <c r="B283" t="s">
        <v>577</v>
      </c>
      <c r="C283" s="4">
        <v>73.680689999999998</v>
      </c>
      <c r="D283" s="4">
        <v>86.555530000000005</v>
      </c>
      <c r="E283" s="4">
        <v>97.309520000000006</v>
      </c>
      <c r="F283" s="4">
        <v>103.82472</v>
      </c>
      <c r="G283" s="4">
        <v>114.77708</v>
      </c>
      <c r="H283" s="4">
        <v>123.96252</v>
      </c>
    </row>
    <row r="284" spans="1:8">
      <c r="A284" t="s">
        <v>578</v>
      </c>
      <c r="B284" t="s">
        <v>579</v>
      </c>
      <c r="C284" s="4">
        <v>114.90215000000001</v>
      </c>
      <c r="D284" s="4">
        <v>128.03138000000001</v>
      </c>
      <c r="E284" s="4">
        <v>135.34881999999999</v>
      </c>
      <c r="F284" s="4">
        <v>144.89786000000001</v>
      </c>
      <c r="G284" s="4">
        <v>156.77126000000001</v>
      </c>
      <c r="H284" s="4">
        <v>172.74248</v>
      </c>
    </row>
    <row r="285" spans="1:8">
      <c r="A285" t="s">
        <v>580</v>
      </c>
      <c r="B285" t="s">
        <v>581</v>
      </c>
      <c r="C285" s="4">
        <v>114.42019000000001</v>
      </c>
      <c r="D285" s="4">
        <v>141.59949</v>
      </c>
      <c r="E285" s="4">
        <v>140.62457000000001</v>
      </c>
      <c r="F285" s="4">
        <v>146.36152999999999</v>
      </c>
      <c r="G285" s="4">
        <v>155.42474999999999</v>
      </c>
      <c r="H285" s="4">
        <v>159.61600999999999</v>
      </c>
    </row>
    <row r="286" spans="1:8">
      <c r="A286" t="s">
        <v>582</v>
      </c>
      <c r="B286" t="s">
        <v>583</v>
      </c>
      <c r="C286" s="4">
        <v>93.589209999999994</v>
      </c>
      <c r="D286" s="4">
        <v>103.57541000000001</v>
      </c>
      <c r="E286" s="4">
        <v>108.01666</v>
      </c>
      <c r="F286" s="4">
        <v>114.13531999999999</v>
      </c>
      <c r="G286" s="4">
        <v>128.08493999999999</v>
      </c>
      <c r="H286" s="4">
        <v>141.74166</v>
      </c>
    </row>
    <row r="287" spans="1:8">
      <c r="A287" t="s">
        <v>584</v>
      </c>
      <c r="B287" t="s">
        <v>585</v>
      </c>
      <c r="C287" s="4">
        <v>101.54751</v>
      </c>
      <c r="D287" s="4">
        <v>115.65002</v>
      </c>
      <c r="E287" s="4">
        <v>122.46559999999999</v>
      </c>
      <c r="F287" s="4">
        <v>130.35097999999999</v>
      </c>
      <c r="G287" s="4">
        <v>143.03478000000001</v>
      </c>
      <c r="H287" s="4">
        <v>156.28623999999999</v>
      </c>
    </row>
    <row r="288" spans="1:8">
      <c r="A288" t="s">
        <v>586</v>
      </c>
      <c r="B288" t="s">
        <v>587</v>
      </c>
      <c r="C288" s="4">
        <v>112.16597</v>
      </c>
      <c r="D288" s="4">
        <v>132.16409999999999</v>
      </c>
      <c r="E288" s="4">
        <v>139.90328</v>
      </c>
      <c r="F288" s="4">
        <v>146.89685</v>
      </c>
      <c r="G288" s="4">
        <v>147.67886999999999</v>
      </c>
      <c r="H288" s="4">
        <v>150.57945000000001</v>
      </c>
    </row>
    <row r="289" spans="1:8">
      <c r="A289" t="s">
        <v>588</v>
      </c>
      <c r="B289" t="s">
        <v>282</v>
      </c>
      <c r="C289" s="4">
        <v>91.954279999999997</v>
      </c>
      <c r="D289" s="4">
        <v>109.34264</v>
      </c>
      <c r="E289" s="4">
        <v>112.11042999999999</v>
      </c>
      <c r="F289" s="4">
        <v>121.40384</v>
      </c>
      <c r="G289" s="4">
        <v>129.35714999999999</v>
      </c>
      <c r="H289" s="4">
        <v>146.48549</v>
      </c>
    </row>
    <row r="290" spans="1:8">
      <c r="A290" t="s">
        <v>589</v>
      </c>
      <c r="B290" t="s">
        <v>590</v>
      </c>
      <c r="C290" s="4">
        <v>96.309079999999994</v>
      </c>
      <c r="D290" s="4">
        <v>111.33695</v>
      </c>
      <c r="E290" s="4">
        <v>116.38878</v>
      </c>
      <c r="F290" s="4">
        <v>125.61884000000001</v>
      </c>
      <c r="G290" s="4">
        <v>133.21035000000001</v>
      </c>
      <c r="H290" s="4">
        <v>148.73958999999999</v>
      </c>
    </row>
    <row r="291" spans="1:8">
      <c r="A291" t="s">
        <v>591</v>
      </c>
      <c r="B291" t="s">
        <v>592</v>
      </c>
      <c r="C291" s="4">
        <v>75.139319999999998</v>
      </c>
      <c r="D291" s="4">
        <v>82.167259999999999</v>
      </c>
      <c r="E291" s="4">
        <v>89.922420000000002</v>
      </c>
      <c r="F291" s="4">
        <v>99.837950000000006</v>
      </c>
      <c r="G291" s="4">
        <v>107.42915000000001</v>
      </c>
      <c r="H291" s="4">
        <v>125.21431</v>
      </c>
    </row>
    <row r="292" spans="1:8">
      <c r="A292" t="s">
        <v>593</v>
      </c>
      <c r="B292" t="s">
        <v>594</v>
      </c>
      <c r="C292" s="4">
        <v>113.76367</v>
      </c>
      <c r="D292" s="4">
        <v>140.42524</v>
      </c>
      <c r="E292" s="4">
        <v>144.65902</v>
      </c>
      <c r="F292" s="4">
        <v>154.35517999999999</v>
      </c>
      <c r="G292" s="4">
        <v>174.82784000000001</v>
      </c>
      <c r="H292" s="4">
        <v>196.85320999999999</v>
      </c>
    </row>
    <row r="293" spans="1:8">
      <c r="A293" t="s">
        <v>595</v>
      </c>
      <c r="B293" t="s">
        <v>596</v>
      </c>
      <c r="C293" s="4">
        <v>83.383340000000004</v>
      </c>
      <c r="D293" s="4">
        <v>94.213359999999994</v>
      </c>
      <c r="E293" s="4">
        <v>104.96792000000001</v>
      </c>
      <c r="F293" s="4">
        <v>110.40831</v>
      </c>
      <c r="G293" s="4">
        <v>117.38489</v>
      </c>
      <c r="H293" s="4">
        <v>132.69140999999999</v>
      </c>
    </row>
    <row r="294" spans="1:8">
      <c r="A294" t="s">
        <v>597</v>
      </c>
      <c r="B294" t="s">
        <v>598</v>
      </c>
      <c r="C294" s="4">
        <v>80.80095</v>
      </c>
      <c r="D294" s="4">
        <v>96.849059999999994</v>
      </c>
      <c r="E294" s="4">
        <v>100.54364</v>
      </c>
      <c r="F294" s="4">
        <v>110.14054</v>
      </c>
      <c r="G294" s="4">
        <v>118.95775999999999</v>
      </c>
      <c r="H294" s="4">
        <v>126.02115000000001</v>
      </c>
    </row>
    <row r="295" spans="1:8">
      <c r="A295" t="s">
        <v>599</v>
      </c>
      <c r="B295" t="s">
        <v>600</v>
      </c>
      <c r="C295" s="4">
        <v>108.58539</v>
      </c>
      <c r="D295" s="4">
        <v>118.76739999999999</v>
      </c>
      <c r="E295" s="4">
        <v>126.53543000000001</v>
      </c>
      <c r="F295" s="4">
        <v>136.84053</v>
      </c>
      <c r="G295" s="4">
        <v>150.33693</v>
      </c>
      <c r="H295" s="4">
        <v>166.93591000000001</v>
      </c>
    </row>
    <row r="296" spans="1:8">
      <c r="A296" t="s">
        <v>601</v>
      </c>
      <c r="B296" t="s">
        <v>602</v>
      </c>
      <c r="C296" s="4">
        <v>95.339420000000004</v>
      </c>
      <c r="D296" s="4">
        <v>102.88906</v>
      </c>
      <c r="E296" s="4">
        <v>110.84428</v>
      </c>
      <c r="F296" s="4">
        <v>125.07850999999999</v>
      </c>
      <c r="G296" s="4">
        <v>135.49995999999999</v>
      </c>
      <c r="H296" s="4">
        <v>156.22103999999999</v>
      </c>
    </row>
    <row r="297" spans="1:8">
      <c r="A297" t="s">
        <v>603</v>
      </c>
      <c r="B297" t="s">
        <v>604</v>
      </c>
      <c r="C297" s="4">
        <v>87.758359999999996</v>
      </c>
      <c r="D297" s="4">
        <v>98.219750000000005</v>
      </c>
      <c r="E297" s="4">
        <v>108.17303</v>
      </c>
      <c r="F297" s="4">
        <v>115.43591000000001</v>
      </c>
      <c r="G297" s="4">
        <v>125.06936</v>
      </c>
      <c r="H297" s="4">
        <v>140.23245</v>
      </c>
    </row>
    <row r="298" spans="1:8">
      <c r="A298" t="s">
        <v>605</v>
      </c>
      <c r="B298" t="s">
        <v>606</v>
      </c>
      <c r="C298" s="4">
        <v>92.53931</v>
      </c>
      <c r="D298" s="4">
        <v>106.93797000000001</v>
      </c>
      <c r="E298" s="4">
        <v>109.28579000000001</v>
      </c>
      <c r="F298" s="4">
        <v>130.52445</v>
      </c>
      <c r="G298" s="4">
        <v>129.19631000000001</v>
      </c>
      <c r="H298" s="4">
        <v>138.71369000000001</v>
      </c>
    </row>
    <row r="299" spans="1:8">
      <c r="A299" t="s">
        <v>607</v>
      </c>
      <c r="B299" t="s">
        <v>608</v>
      </c>
      <c r="C299" s="4">
        <v>123.49641</v>
      </c>
      <c r="D299" s="4">
        <v>135.98016999999999</v>
      </c>
      <c r="E299" s="4">
        <v>140.89652000000001</v>
      </c>
      <c r="F299" s="4">
        <v>147.17160999999999</v>
      </c>
      <c r="G299" s="4">
        <v>162.08389</v>
      </c>
      <c r="H299" s="4">
        <v>180.83308</v>
      </c>
    </row>
    <row r="300" spans="1:8">
      <c r="A300" t="s">
        <v>609</v>
      </c>
      <c r="B300" t="s">
        <v>610</v>
      </c>
      <c r="C300" s="4">
        <v>116.53915000000001</v>
      </c>
      <c r="D300" s="4">
        <v>120.59811000000001</v>
      </c>
      <c r="E300" s="4">
        <v>123.14381</v>
      </c>
      <c r="F300" s="4">
        <v>130.88829999999999</v>
      </c>
      <c r="G300" s="4">
        <v>137.68582000000001</v>
      </c>
      <c r="H300" s="4">
        <v>151.36206000000001</v>
      </c>
    </row>
    <row r="301" spans="1:8">
      <c r="A301" t="s">
        <v>611</v>
      </c>
      <c r="B301" t="s">
        <v>304</v>
      </c>
      <c r="C301" s="4">
        <v>112.25631</v>
      </c>
      <c r="D301" s="4">
        <v>126.73088</v>
      </c>
      <c r="E301" s="4">
        <v>134.23684</v>
      </c>
      <c r="F301" s="4">
        <v>146.83528000000001</v>
      </c>
      <c r="G301" s="4">
        <v>159.54947999999999</v>
      </c>
      <c r="H301" s="4">
        <v>175.73679000000001</v>
      </c>
    </row>
    <row r="302" spans="1:8">
      <c r="A302" t="s">
        <v>612</v>
      </c>
      <c r="B302" t="s">
        <v>613</v>
      </c>
      <c r="C302" s="4">
        <v>86.847840000000005</v>
      </c>
      <c r="D302" s="4">
        <v>97.544020000000003</v>
      </c>
      <c r="E302" s="4">
        <v>113.38785</v>
      </c>
      <c r="F302" s="4">
        <v>127.91197</v>
      </c>
      <c r="G302" s="4">
        <v>127.91676</v>
      </c>
      <c r="H302" s="4">
        <v>128.54037</v>
      </c>
    </row>
    <row r="303" spans="1:8">
      <c r="A303" t="s">
        <v>614</v>
      </c>
      <c r="B303" t="s">
        <v>615</v>
      </c>
      <c r="C303" s="4">
        <v>128.52963</v>
      </c>
      <c r="D303" s="4">
        <v>139.38224</v>
      </c>
      <c r="E303" s="4">
        <v>147.00989999999999</v>
      </c>
      <c r="F303" s="4">
        <v>154.1833</v>
      </c>
      <c r="G303" s="4">
        <v>164.26465999999999</v>
      </c>
      <c r="H303" s="4">
        <v>182.12717000000001</v>
      </c>
    </row>
    <row r="304" spans="1:8">
      <c r="A304" t="s">
        <v>616</v>
      </c>
      <c r="B304" t="s">
        <v>617</v>
      </c>
      <c r="C304" s="4">
        <v>77.413179999999997</v>
      </c>
      <c r="D304" s="4">
        <v>87.009569999999997</v>
      </c>
      <c r="E304" s="4">
        <v>95.721379999999996</v>
      </c>
      <c r="F304" s="4">
        <v>105.84277</v>
      </c>
      <c r="G304" s="4">
        <v>111.26935</v>
      </c>
      <c r="H304" s="4">
        <v>126.16121</v>
      </c>
    </row>
    <row r="305" spans="1:8">
      <c r="A305" t="s">
        <v>618</v>
      </c>
      <c r="B305" t="s">
        <v>619</v>
      </c>
      <c r="C305" s="4">
        <v>211.99267</v>
      </c>
      <c r="D305" s="4">
        <v>225.26533000000001</v>
      </c>
      <c r="E305" s="4">
        <v>236.19811999999999</v>
      </c>
      <c r="F305" s="4">
        <v>247.92685</v>
      </c>
      <c r="G305" s="4">
        <v>268.50601</v>
      </c>
      <c r="H305" s="4">
        <v>295.46843999999999</v>
      </c>
    </row>
    <row r="306" spans="1:8">
      <c r="A306" t="s">
        <v>620</v>
      </c>
      <c r="B306" t="s">
        <v>621</v>
      </c>
      <c r="C306" s="4">
        <v>98.202129999999997</v>
      </c>
      <c r="D306" s="4">
        <v>114.38148</v>
      </c>
      <c r="E306" s="4">
        <v>117.48865000000001</v>
      </c>
      <c r="F306" s="4">
        <v>121.62557</v>
      </c>
      <c r="G306" s="4">
        <v>132.59245999999999</v>
      </c>
      <c r="H306" s="4">
        <v>142.17518000000001</v>
      </c>
    </row>
    <row r="307" spans="1:8">
      <c r="A307" t="s">
        <v>622</v>
      </c>
      <c r="B307" t="s">
        <v>623</v>
      </c>
      <c r="C307" s="4">
        <v>83.721339999999998</v>
      </c>
      <c r="D307" s="4">
        <v>97.642240000000001</v>
      </c>
      <c r="E307" s="4">
        <v>102.99766</v>
      </c>
      <c r="F307" s="4">
        <v>113.87090999999999</v>
      </c>
      <c r="G307" s="4">
        <v>118.79863</v>
      </c>
      <c r="H307" s="4">
        <v>129.45787999999999</v>
      </c>
    </row>
    <row r="308" spans="1:8">
      <c r="A308" t="s">
        <v>624</v>
      </c>
      <c r="B308" t="s">
        <v>625</v>
      </c>
      <c r="C308" s="4">
        <v>119.56726999999999</v>
      </c>
      <c r="D308" s="4">
        <v>129.81166999999999</v>
      </c>
      <c r="E308" s="4">
        <v>139.30941999999999</v>
      </c>
      <c r="F308" s="4">
        <v>150.51415</v>
      </c>
      <c r="G308" s="4">
        <v>164.26625999999999</v>
      </c>
      <c r="H308" s="4">
        <v>181.79629</v>
      </c>
    </row>
    <row r="309" spans="1:8">
      <c r="A309" t="s">
        <v>626</v>
      </c>
      <c r="B309" t="s">
        <v>64</v>
      </c>
      <c r="C309" s="4">
        <v>117.04058999999999</v>
      </c>
      <c r="D309" s="4">
        <v>128.79113000000001</v>
      </c>
      <c r="E309" s="4">
        <v>141.74159</v>
      </c>
      <c r="F309" s="4">
        <v>147.27405999999999</v>
      </c>
      <c r="G309" s="4">
        <v>166.07177999999999</v>
      </c>
      <c r="H309" s="4">
        <v>185.20473999999999</v>
      </c>
    </row>
    <row r="310" spans="1:8">
      <c r="A310" t="s">
        <v>627</v>
      </c>
      <c r="B310" t="s">
        <v>628</v>
      </c>
      <c r="C310" s="4">
        <v>117.51483</v>
      </c>
      <c r="D310" s="4">
        <v>131.25102000000001</v>
      </c>
      <c r="E310" s="4">
        <v>135.58219</v>
      </c>
      <c r="F310" s="4">
        <v>146.88392999999999</v>
      </c>
      <c r="G310" s="4">
        <v>159.69441</v>
      </c>
      <c r="H310" s="4">
        <v>169.83354</v>
      </c>
    </row>
    <row r="311" spans="1:8">
      <c r="A311" t="s">
        <v>629</v>
      </c>
      <c r="B311" t="s">
        <v>630</v>
      </c>
      <c r="C311" s="4">
        <v>98.131519999999995</v>
      </c>
      <c r="D311" s="4">
        <v>107.32144</v>
      </c>
      <c r="E311" s="4">
        <v>114.97038999999999</v>
      </c>
      <c r="F311" s="4">
        <v>122.64556</v>
      </c>
      <c r="G311" s="4">
        <v>134.43937</v>
      </c>
      <c r="H311" s="4">
        <v>151.55597</v>
      </c>
    </row>
    <row r="312" spans="1:8">
      <c r="A312" t="s">
        <v>631</v>
      </c>
      <c r="B312" t="s">
        <v>632</v>
      </c>
      <c r="C312" s="4">
        <v>84.794399999999996</v>
      </c>
      <c r="D312" s="4">
        <v>96.746409999999997</v>
      </c>
      <c r="E312" s="4">
        <v>101.95383</v>
      </c>
      <c r="F312" s="4">
        <v>106.58468000000001</v>
      </c>
      <c r="G312" s="4">
        <v>120.63365</v>
      </c>
      <c r="H312" s="4">
        <v>133.51140000000001</v>
      </c>
    </row>
    <row r="313" spans="1:8">
      <c r="A313" t="s">
        <v>633</v>
      </c>
      <c r="B313" t="s">
        <v>634</v>
      </c>
      <c r="C313" s="4">
        <v>111.75597999999999</v>
      </c>
      <c r="D313" s="4">
        <v>131.46472</v>
      </c>
      <c r="E313" s="4">
        <v>132.46379999999999</v>
      </c>
      <c r="F313" s="4">
        <v>136.75882999999999</v>
      </c>
      <c r="G313" s="4">
        <v>144.95327</v>
      </c>
      <c r="H313" s="4">
        <v>159.92604</v>
      </c>
    </row>
    <row r="314" spans="1:8">
      <c r="A314" t="s">
        <v>635</v>
      </c>
      <c r="B314" t="s">
        <v>636</v>
      </c>
      <c r="C314" s="4">
        <v>110.86809</v>
      </c>
      <c r="D314" s="4">
        <v>120.60339</v>
      </c>
      <c r="E314" s="4">
        <v>127.27776</v>
      </c>
      <c r="F314" s="4">
        <v>140.02177</v>
      </c>
      <c r="G314" s="4">
        <v>149.70421999999999</v>
      </c>
      <c r="H314" s="4">
        <v>161.87766999999999</v>
      </c>
    </row>
    <row r="315" spans="1:8">
      <c r="A315" t="s">
        <v>637</v>
      </c>
      <c r="B315" t="s">
        <v>638</v>
      </c>
      <c r="C315" s="4">
        <v>79.236220000000003</v>
      </c>
      <c r="D315" s="4">
        <v>86.591430000000003</v>
      </c>
      <c r="E315" s="4">
        <v>91.389920000000004</v>
      </c>
      <c r="F315" s="4">
        <v>96.669039999999995</v>
      </c>
      <c r="G315" s="4">
        <v>108.67202</v>
      </c>
      <c r="H315" s="4">
        <v>121.04988</v>
      </c>
    </row>
    <row r="316" spans="1:8">
      <c r="A316" t="s">
        <v>639</v>
      </c>
      <c r="B316" t="s">
        <v>640</v>
      </c>
      <c r="C316" s="4">
        <v>101.26214</v>
      </c>
      <c r="D316" s="4">
        <v>114.96938</v>
      </c>
      <c r="E316" s="4">
        <v>119.08753</v>
      </c>
      <c r="F316" s="4">
        <v>126.55073</v>
      </c>
      <c r="G316" s="4">
        <v>137.45205000000001</v>
      </c>
      <c r="H316" s="4">
        <v>152.16994</v>
      </c>
    </row>
    <row r="317" spans="1:8">
      <c r="A317" t="s">
        <v>641</v>
      </c>
      <c r="B317" t="s">
        <v>642</v>
      </c>
      <c r="C317" s="4">
        <v>86.761809999999997</v>
      </c>
      <c r="D317" s="4">
        <v>99.062179999999998</v>
      </c>
      <c r="E317" s="4">
        <v>102.21393</v>
      </c>
      <c r="F317" s="4">
        <v>107.6177</v>
      </c>
      <c r="G317" s="4">
        <v>115.08304</v>
      </c>
      <c r="H317" s="4">
        <v>128.01864</v>
      </c>
    </row>
    <row r="318" spans="1:8">
      <c r="A318" t="s">
        <v>643</v>
      </c>
      <c r="B318" t="s">
        <v>644</v>
      </c>
      <c r="C318" s="4">
        <v>79.163899999999998</v>
      </c>
      <c r="D318" s="4">
        <v>90.169160000000005</v>
      </c>
      <c r="E318" s="4">
        <v>95.107749999999996</v>
      </c>
      <c r="F318" s="4">
        <v>101.81016</v>
      </c>
      <c r="G318" s="4">
        <v>113.66061000000001</v>
      </c>
      <c r="H318" s="4">
        <v>124.29743000000001</v>
      </c>
    </row>
    <row r="319" spans="1:8">
      <c r="A319" t="s">
        <v>645</v>
      </c>
      <c r="B319" t="s">
        <v>646</v>
      </c>
      <c r="C319" s="4">
        <v>85.321749999999994</v>
      </c>
      <c r="D319" s="4">
        <v>97.267489999999995</v>
      </c>
      <c r="E319" s="4">
        <v>103.31798000000001</v>
      </c>
      <c r="F319" s="4">
        <v>109.02003000000001</v>
      </c>
      <c r="G319" s="4">
        <v>125.11917</v>
      </c>
      <c r="H319" s="4">
        <v>132.52849000000001</v>
      </c>
    </row>
    <row r="320" spans="1:8">
      <c r="A320" t="s">
        <v>647</v>
      </c>
      <c r="B320" t="s">
        <v>648</v>
      </c>
      <c r="C320" s="4">
        <v>107.60522</v>
      </c>
      <c r="D320" s="4">
        <v>120.29337</v>
      </c>
      <c r="E320" s="4">
        <v>125.82119</v>
      </c>
      <c r="F320" s="4">
        <v>129.10919999999999</v>
      </c>
      <c r="G320" s="4">
        <v>142.59943000000001</v>
      </c>
      <c r="H320" s="4">
        <v>159.55815000000001</v>
      </c>
    </row>
    <row r="321" spans="1:8">
      <c r="A321" t="s">
        <v>649</v>
      </c>
      <c r="B321" t="s">
        <v>650</v>
      </c>
      <c r="C321" s="4">
        <v>92.291449999999998</v>
      </c>
      <c r="D321" s="4">
        <v>102.18558</v>
      </c>
      <c r="E321" s="4">
        <v>112.14927</v>
      </c>
      <c r="F321" s="4">
        <v>114.16968</v>
      </c>
      <c r="G321" s="4">
        <v>122.48938</v>
      </c>
      <c r="H321" s="4">
        <v>136.87640999999999</v>
      </c>
    </row>
    <row r="322" spans="1:8">
      <c r="A322" t="s">
        <v>651</v>
      </c>
      <c r="B322" t="s">
        <v>652</v>
      </c>
      <c r="C322" s="4">
        <v>92.610950000000003</v>
      </c>
      <c r="D322" s="4">
        <v>104.57212</v>
      </c>
      <c r="E322" s="4">
        <v>110.24797</v>
      </c>
      <c r="F322" s="4">
        <v>116.92097</v>
      </c>
      <c r="G322" s="4">
        <v>128.67589000000001</v>
      </c>
      <c r="H322" s="4">
        <v>140.04583</v>
      </c>
    </row>
    <row r="323" spans="1:8">
      <c r="A323" t="s">
        <v>653</v>
      </c>
      <c r="B323" t="s">
        <v>654</v>
      </c>
      <c r="C323" s="4">
        <v>97.651049999999998</v>
      </c>
      <c r="D323" s="4">
        <v>114.53639</v>
      </c>
      <c r="E323" s="4">
        <v>111.85362000000001</v>
      </c>
      <c r="F323" s="4">
        <v>122.85356</v>
      </c>
      <c r="G323" s="4">
        <v>133.60297</v>
      </c>
      <c r="H323" s="4">
        <v>146.61063999999999</v>
      </c>
    </row>
    <row r="324" spans="1:8">
      <c r="A324" t="s">
        <v>655</v>
      </c>
      <c r="B324" t="s">
        <v>656</v>
      </c>
      <c r="C324" s="4">
        <v>140.96704</v>
      </c>
      <c r="D324" s="4">
        <v>161.72261</v>
      </c>
      <c r="E324" s="4">
        <v>156.33293</v>
      </c>
      <c r="F324" s="4">
        <v>160.53577000000001</v>
      </c>
      <c r="G324" s="4">
        <v>169.39952</v>
      </c>
      <c r="H324" s="4">
        <v>184.34045</v>
      </c>
    </row>
    <row r="325" spans="1:8">
      <c r="A325" t="s">
        <v>657</v>
      </c>
      <c r="B325" t="s">
        <v>658</v>
      </c>
      <c r="C325" s="4">
        <v>94.803309999999996</v>
      </c>
      <c r="D325" s="4">
        <v>109.38494</v>
      </c>
      <c r="E325" s="4">
        <v>113.88316</v>
      </c>
      <c r="F325" s="4">
        <v>135.94504000000001</v>
      </c>
      <c r="G325" s="4">
        <v>133.21698000000001</v>
      </c>
      <c r="H325" s="4">
        <v>151.55452</v>
      </c>
    </row>
    <row r="326" spans="1:8">
      <c r="A326" t="s">
        <v>659</v>
      </c>
      <c r="B326" t="s">
        <v>660</v>
      </c>
      <c r="C326" s="4">
        <v>88.705659999999995</v>
      </c>
      <c r="D326" s="4">
        <v>101.99696</v>
      </c>
      <c r="E326" s="4">
        <v>103.37943</v>
      </c>
      <c r="F326" s="4">
        <v>113.36042</v>
      </c>
      <c r="G326" s="4">
        <v>122.12041000000001</v>
      </c>
      <c r="H326" s="4">
        <v>133.20098999999999</v>
      </c>
    </row>
    <row r="327" spans="1:8">
      <c r="A327" t="s">
        <v>661</v>
      </c>
      <c r="B327" t="s">
        <v>662</v>
      </c>
      <c r="C327" s="4">
        <v>197.81210999999999</v>
      </c>
      <c r="D327" s="4">
        <v>212.34432000000001</v>
      </c>
      <c r="E327" s="4">
        <v>216.34362999999999</v>
      </c>
      <c r="F327" s="4">
        <v>224.91468</v>
      </c>
      <c r="G327" s="4">
        <v>251.67092</v>
      </c>
      <c r="H327" s="4">
        <v>288.08515</v>
      </c>
    </row>
    <row r="328" spans="1:8">
      <c r="A328" t="s">
        <v>663</v>
      </c>
      <c r="B328" t="s">
        <v>664</v>
      </c>
      <c r="C328" s="4">
        <v>73.923919999999995</v>
      </c>
      <c r="D328" s="4">
        <v>83.090720000000005</v>
      </c>
      <c r="E328" s="4">
        <v>87.139420000000001</v>
      </c>
      <c r="F328" s="4">
        <v>89.844620000000006</v>
      </c>
      <c r="G328" s="4">
        <v>97.945970000000003</v>
      </c>
      <c r="H328" s="4">
        <v>106.2745</v>
      </c>
    </row>
    <row r="329" spans="1:8">
      <c r="A329" t="s">
        <v>665</v>
      </c>
      <c r="B329" t="s">
        <v>666</v>
      </c>
      <c r="C329" s="4">
        <v>76.349130000000002</v>
      </c>
      <c r="D329" s="4">
        <v>91.615009999999998</v>
      </c>
      <c r="E329" s="4">
        <v>97.117369999999994</v>
      </c>
      <c r="F329" s="4">
        <v>109.06834000000001</v>
      </c>
      <c r="G329" s="4">
        <v>118.39407</v>
      </c>
      <c r="H329" s="4">
        <v>129.96906999999999</v>
      </c>
    </row>
    <row r="330" spans="1:8">
      <c r="A330" t="s">
        <v>667</v>
      </c>
      <c r="B330" t="s">
        <v>668</v>
      </c>
      <c r="C330" s="4">
        <v>103.98434</v>
      </c>
      <c r="D330" s="4">
        <v>118.27196000000001</v>
      </c>
      <c r="E330" s="4">
        <v>122.45532</v>
      </c>
      <c r="F330" s="4">
        <v>131.01849000000001</v>
      </c>
      <c r="G330" s="4">
        <v>140.65227999999999</v>
      </c>
      <c r="H330" s="4">
        <v>153.49974</v>
      </c>
    </row>
    <row r="331" spans="1:8">
      <c r="A331" t="s">
        <v>669</v>
      </c>
      <c r="B331" t="s">
        <v>670</v>
      </c>
      <c r="C331" s="4">
        <v>99.113740000000007</v>
      </c>
      <c r="D331" s="4">
        <v>109.7771</v>
      </c>
      <c r="E331" s="4">
        <v>116.91472</v>
      </c>
      <c r="F331" s="4">
        <v>118.94212</v>
      </c>
      <c r="G331" s="4">
        <v>128.03788</v>
      </c>
      <c r="H331" s="4">
        <v>143.02838</v>
      </c>
    </row>
    <row r="332" spans="1:8">
      <c r="A332" t="s">
        <v>671</v>
      </c>
      <c r="B332" t="s">
        <v>672</v>
      </c>
      <c r="C332" s="4">
        <v>85.544340000000005</v>
      </c>
      <c r="D332" s="4">
        <v>99.412270000000007</v>
      </c>
      <c r="E332" s="4">
        <v>103.20171000000001</v>
      </c>
      <c r="F332" s="4">
        <v>109.15035</v>
      </c>
      <c r="G332" s="4">
        <v>123.16941</v>
      </c>
      <c r="H332" s="4">
        <v>132.06788</v>
      </c>
    </row>
    <row r="333" spans="1:8">
      <c r="A333" t="s">
        <v>673</v>
      </c>
      <c r="B333" t="s">
        <v>674</v>
      </c>
      <c r="C333" s="4">
        <v>91.935230000000004</v>
      </c>
      <c r="D333" s="4">
        <v>106.77701999999999</v>
      </c>
      <c r="E333" s="4">
        <v>111.66033</v>
      </c>
      <c r="F333" s="4">
        <v>118.69941</v>
      </c>
      <c r="G333" s="4">
        <v>129.84491</v>
      </c>
      <c r="H333" s="4">
        <v>147.46476999999999</v>
      </c>
    </row>
    <row r="334" spans="1:8">
      <c r="A334" t="s">
        <v>675</v>
      </c>
      <c r="B334" t="s">
        <v>676</v>
      </c>
      <c r="C334" s="4">
        <v>69.190709999999996</v>
      </c>
      <c r="D334" s="4">
        <v>83.338620000000006</v>
      </c>
      <c r="E334" s="4">
        <v>87.838489999999993</v>
      </c>
      <c r="F334" s="4">
        <v>96.872140000000002</v>
      </c>
      <c r="G334" s="4">
        <v>105.18427</v>
      </c>
      <c r="H334" s="4">
        <v>116.38994</v>
      </c>
    </row>
  </sheetData>
  <mergeCells count="3">
    <mergeCell ref="A1:A3"/>
    <mergeCell ref="B1:B3"/>
    <mergeCell ref="C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32"/>
  <sheetViews>
    <sheetView workbookViewId="0">
      <selection activeCell="C6" sqref="C6"/>
    </sheetView>
  </sheetViews>
  <sheetFormatPr baseColWidth="10" defaultColWidth="8.83203125" defaultRowHeight="14" x14ac:dyDescent="0"/>
  <cols>
    <col min="2" max="2" width="20" customWidth="1"/>
  </cols>
  <sheetData>
    <row r="1" spans="1:8">
      <c r="A1" s="1" t="s">
        <v>15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idden="1">
      <c r="A2" t="s">
        <v>25</v>
      </c>
      <c r="B2" t="s">
        <v>26</v>
      </c>
      <c r="C2" s="4">
        <v>108.07792999999999</v>
      </c>
      <c r="D2" s="4">
        <v>120.83963</v>
      </c>
      <c r="E2" s="4">
        <v>128.05573999999999</v>
      </c>
      <c r="F2" s="4">
        <v>136.02068</v>
      </c>
      <c r="G2" s="4">
        <v>147.82105000000001</v>
      </c>
      <c r="H2" s="4">
        <v>161.36097000000001</v>
      </c>
    </row>
    <row r="3" spans="1:8" hidden="1">
      <c r="A3" t="s">
        <v>27</v>
      </c>
      <c r="B3" t="s">
        <v>28</v>
      </c>
      <c r="C3" s="4">
        <v>124.78761</v>
      </c>
      <c r="D3" s="4">
        <v>136.97739999999999</v>
      </c>
      <c r="E3" s="4">
        <v>145.97606999999999</v>
      </c>
      <c r="F3" s="4">
        <v>154.87083999999999</v>
      </c>
      <c r="G3" s="4">
        <v>169.21483000000001</v>
      </c>
      <c r="H3" s="4">
        <v>186.38837000000001</v>
      </c>
    </row>
    <row r="4" spans="1:8">
      <c r="A4" t="s">
        <v>29</v>
      </c>
      <c r="B4" t="s">
        <v>30</v>
      </c>
      <c r="C4" s="4">
        <v>107.98757999999999</v>
      </c>
      <c r="D4" s="4">
        <v>118.48796</v>
      </c>
      <c r="E4" s="4">
        <v>126.95714</v>
      </c>
      <c r="F4" s="4">
        <v>138.07570999999999</v>
      </c>
      <c r="G4" s="4">
        <v>150.51553999999999</v>
      </c>
      <c r="H4" s="4">
        <v>164.53989999999999</v>
      </c>
    </row>
    <row r="5" spans="1:8">
      <c r="A5" t="s">
        <v>31</v>
      </c>
      <c r="B5" t="s">
        <v>32</v>
      </c>
      <c r="C5" s="4">
        <v>98.472409999999996</v>
      </c>
      <c r="D5" s="4">
        <v>109.12902</v>
      </c>
      <c r="E5" s="4">
        <v>117.05356</v>
      </c>
      <c r="F5" s="4">
        <v>123.52482999999999</v>
      </c>
      <c r="G5" s="4">
        <v>133.87603999999999</v>
      </c>
      <c r="H5" s="4">
        <v>146.60129000000001</v>
      </c>
    </row>
    <row r="6" spans="1:8">
      <c r="A6" t="s">
        <v>33</v>
      </c>
      <c r="B6" t="s">
        <v>34</v>
      </c>
      <c r="C6" s="4">
        <v>180.11031</v>
      </c>
      <c r="D6" s="4">
        <v>189.17000999999999</v>
      </c>
      <c r="E6" s="4">
        <v>198.91795999999999</v>
      </c>
      <c r="F6" s="4">
        <v>206.37013999999999</v>
      </c>
      <c r="G6" s="4">
        <v>227.45759000000001</v>
      </c>
      <c r="H6" s="4">
        <v>256.94270999999998</v>
      </c>
    </row>
    <row r="7" spans="1:8">
      <c r="A7" t="s">
        <v>35</v>
      </c>
      <c r="B7" t="s">
        <v>36</v>
      </c>
      <c r="C7" s="4">
        <v>68.129559999999998</v>
      </c>
      <c r="D7" s="4">
        <v>79.123279999999994</v>
      </c>
      <c r="E7" s="4">
        <v>84.246260000000007</v>
      </c>
      <c r="F7" s="4">
        <v>92.98245</v>
      </c>
      <c r="G7" s="4">
        <v>101.01013</v>
      </c>
      <c r="H7" s="4">
        <v>111.51165</v>
      </c>
    </row>
    <row r="8" spans="1:8">
      <c r="A8" t="s">
        <v>37</v>
      </c>
      <c r="B8" t="s">
        <v>38</v>
      </c>
      <c r="C8" s="4">
        <v>91.042619999999999</v>
      </c>
      <c r="D8" s="4">
        <v>110.43911</v>
      </c>
      <c r="E8" s="4">
        <v>114.34362</v>
      </c>
      <c r="F8" s="4">
        <v>119.17191</v>
      </c>
      <c r="G8" s="4">
        <v>132.52105</v>
      </c>
      <c r="H8" s="4">
        <v>148.28588999999999</v>
      </c>
    </row>
    <row r="9" spans="1:8">
      <c r="A9" t="s">
        <v>39</v>
      </c>
      <c r="B9" t="s">
        <v>40</v>
      </c>
      <c r="C9" s="4">
        <v>100.26833999999999</v>
      </c>
      <c r="D9" s="4">
        <v>115.10832000000001</v>
      </c>
      <c r="E9" s="4">
        <v>120.10033</v>
      </c>
      <c r="F9" s="4">
        <v>130.28155000000001</v>
      </c>
      <c r="G9" s="4">
        <v>140.76275999999999</v>
      </c>
      <c r="H9" s="4">
        <v>158.59025</v>
      </c>
    </row>
    <row r="10" spans="1:8">
      <c r="A10" t="s">
        <v>41</v>
      </c>
      <c r="B10" t="s">
        <v>42</v>
      </c>
      <c r="C10" s="4">
        <v>93.176280000000006</v>
      </c>
      <c r="D10" s="4">
        <v>106.50724</v>
      </c>
      <c r="E10" s="4">
        <v>105.56479</v>
      </c>
      <c r="F10" s="4">
        <v>113.69338</v>
      </c>
      <c r="G10" s="4">
        <v>124.76887000000001</v>
      </c>
      <c r="H10" s="4">
        <v>139.47024999999999</v>
      </c>
    </row>
    <row r="11" spans="1:8">
      <c r="A11" t="s">
        <v>43</v>
      </c>
      <c r="B11" t="s">
        <v>44</v>
      </c>
      <c r="C11" s="4">
        <v>95.586169999999996</v>
      </c>
      <c r="D11" s="4">
        <v>110.60476</v>
      </c>
      <c r="E11" s="4">
        <v>117.34616</v>
      </c>
      <c r="F11" s="4">
        <v>122.15577</v>
      </c>
      <c r="G11" s="4">
        <v>132.19646</v>
      </c>
      <c r="H11" s="4">
        <v>144.09482</v>
      </c>
    </row>
    <row r="12" spans="1:8">
      <c r="A12" t="s">
        <v>45</v>
      </c>
      <c r="B12" t="s">
        <v>46</v>
      </c>
      <c r="C12" s="4">
        <v>104.69098</v>
      </c>
      <c r="D12" s="4">
        <v>114.61036</v>
      </c>
      <c r="E12" s="4">
        <v>120.91632</v>
      </c>
      <c r="F12" s="4">
        <v>133.57987</v>
      </c>
      <c r="G12" s="4">
        <v>150.88579999999999</v>
      </c>
      <c r="H12" s="4">
        <v>165.80645999999999</v>
      </c>
    </row>
    <row r="13" spans="1:8">
      <c r="A13" t="s">
        <v>47</v>
      </c>
      <c r="B13" t="s">
        <v>48</v>
      </c>
      <c r="C13" s="4">
        <v>98.870189999999994</v>
      </c>
      <c r="D13" s="4">
        <v>109.60145</v>
      </c>
      <c r="E13" s="4">
        <v>119.78382000000001</v>
      </c>
      <c r="F13" s="4">
        <v>128.75129000000001</v>
      </c>
      <c r="G13" s="4">
        <v>138.63249999999999</v>
      </c>
      <c r="H13" s="4">
        <v>152.02517</v>
      </c>
    </row>
    <row r="14" spans="1:8">
      <c r="A14" t="s">
        <v>49</v>
      </c>
      <c r="B14" t="s">
        <v>50</v>
      </c>
      <c r="C14" s="4">
        <v>223.61575999999999</v>
      </c>
      <c r="D14" s="4">
        <v>231.16863000000001</v>
      </c>
      <c r="E14" s="4">
        <v>248.67049</v>
      </c>
      <c r="F14" s="4">
        <v>258.19367</v>
      </c>
      <c r="G14" s="4">
        <v>284.54779000000002</v>
      </c>
      <c r="H14" s="4">
        <v>311.02134000000001</v>
      </c>
    </row>
    <row r="15" spans="1:8">
      <c r="A15" t="s">
        <v>51</v>
      </c>
      <c r="B15" t="s">
        <v>52</v>
      </c>
      <c r="C15" s="4">
        <v>76.253190000000004</v>
      </c>
      <c r="D15" s="4">
        <v>87.932130000000001</v>
      </c>
      <c r="E15" s="4">
        <v>92.413309999999996</v>
      </c>
      <c r="F15" s="4">
        <v>100.72235999999999</v>
      </c>
      <c r="G15" s="4">
        <v>110.56977999999999</v>
      </c>
      <c r="H15" s="4">
        <v>119.44880000000001</v>
      </c>
    </row>
    <row r="16" spans="1:8">
      <c r="A16" t="s">
        <v>53</v>
      </c>
      <c r="B16" t="s">
        <v>54</v>
      </c>
      <c r="C16" s="4">
        <v>89.593599999999995</v>
      </c>
      <c r="D16" s="4">
        <v>101.01916</v>
      </c>
      <c r="E16" s="4">
        <v>109.40542000000001</v>
      </c>
      <c r="F16" s="4">
        <v>116.69705999999999</v>
      </c>
      <c r="G16" s="4">
        <v>128.08872</v>
      </c>
      <c r="H16" s="4">
        <v>145.79277999999999</v>
      </c>
    </row>
    <row r="17" spans="1:8">
      <c r="A17" t="s">
        <v>55</v>
      </c>
      <c r="B17" t="s">
        <v>56</v>
      </c>
      <c r="C17" s="4">
        <v>116.63065</v>
      </c>
      <c r="D17" s="4">
        <v>128.37182000000001</v>
      </c>
      <c r="E17" s="4">
        <v>135.79912999999999</v>
      </c>
      <c r="F17" s="4">
        <v>147.12066999999999</v>
      </c>
      <c r="G17" s="4">
        <v>158.71387999999999</v>
      </c>
      <c r="H17" s="4">
        <v>174.96610999999999</v>
      </c>
    </row>
    <row r="18" spans="1:8">
      <c r="A18" t="s">
        <v>57</v>
      </c>
      <c r="B18" t="s">
        <v>58</v>
      </c>
      <c r="C18" s="4">
        <v>144.77340000000001</v>
      </c>
      <c r="D18" s="4">
        <v>146.85531</v>
      </c>
      <c r="E18" s="4">
        <v>165.55797999999999</v>
      </c>
      <c r="F18" s="4">
        <v>172.87322</v>
      </c>
      <c r="G18" s="4">
        <v>179.72765999999999</v>
      </c>
      <c r="H18" s="4">
        <v>197.87728999999999</v>
      </c>
    </row>
    <row r="19" spans="1:8">
      <c r="A19" t="s">
        <v>59</v>
      </c>
      <c r="B19" t="s">
        <v>60</v>
      </c>
      <c r="C19" s="4">
        <v>172.53459000000001</v>
      </c>
      <c r="D19" s="4">
        <v>177.23729</v>
      </c>
      <c r="E19" s="4">
        <v>189.2328</v>
      </c>
      <c r="F19" s="4">
        <v>202.80168</v>
      </c>
      <c r="G19" s="4">
        <v>225.96787</v>
      </c>
      <c r="H19" s="4">
        <v>252.20768000000001</v>
      </c>
    </row>
    <row r="20" spans="1:8">
      <c r="A20" t="s">
        <v>61</v>
      </c>
      <c r="B20" t="s">
        <v>62</v>
      </c>
      <c r="C20" s="4">
        <v>97.651949999999999</v>
      </c>
      <c r="D20" s="4">
        <v>110.87021</v>
      </c>
      <c r="E20" s="4">
        <v>114.13826</v>
      </c>
      <c r="F20" s="4">
        <v>119.35287</v>
      </c>
      <c r="G20" s="4">
        <v>135.27565999999999</v>
      </c>
      <c r="H20" s="4">
        <v>146.58897999999999</v>
      </c>
    </row>
    <row r="21" spans="1:8">
      <c r="A21" t="s">
        <v>63</v>
      </c>
      <c r="B21" t="s">
        <v>64</v>
      </c>
      <c r="C21" s="4">
        <v>117.04929</v>
      </c>
      <c r="D21" s="4">
        <v>125.14552</v>
      </c>
      <c r="E21" s="4">
        <v>133.18512000000001</v>
      </c>
      <c r="F21" s="4">
        <v>145.60226</v>
      </c>
      <c r="G21" s="4">
        <v>159.33315999999999</v>
      </c>
      <c r="H21" s="4">
        <v>173.37630999999999</v>
      </c>
    </row>
    <row r="22" spans="1:8">
      <c r="A22" t="s">
        <v>65</v>
      </c>
      <c r="B22" t="s">
        <v>66</v>
      </c>
      <c r="C22" s="4">
        <v>123.96879</v>
      </c>
      <c r="D22" s="4">
        <v>139.81726</v>
      </c>
      <c r="E22" s="4">
        <v>148.10839999999999</v>
      </c>
      <c r="F22" s="4">
        <v>157.42394999999999</v>
      </c>
      <c r="G22" s="4">
        <v>170.51355000000001</v>
      </c>
      <c r="H22" s="4">
        <v>183.81009</v>
      </c>
    </row>
    <row r="23" spans="1:8">
      <c r="A23" t="s">
        <v>67</v>
      </c>
      <c r="B23" t="s">
        <v>68</v>
      </c>
      <c r="C23" s="4">
        <v>125.35908000000001</v>
      </c>
      <c r="D23" s="4">
        <v>137.76197999999999</v>
      </c>
      <c r="E23" s="4">
        <v>137.61424</v>
      </c>
      <c r="F23" s="4">
        <v>150.62541999999999</v>
      </c>
      <c r="G23" s="4">
        <v>167.36274</v>
      </c>
      <c r="H23" s="4">
        <v>179.72719000000001</v>
      </c>
    </row>
    <row r="24" spans="1:8">
      <c r="A24" t="s">
        <v>69</v>
      </c>
      <c r="B24" t="s">
        <v>70</v>
      </c>
      <c r="C24" s="4">
        <v>129.38050000000001</v>
      </c>
      <c r="D24" s="4">
        <v>144.78713999999999</v>
      </c>
      <c r="E24" s="4">
        <v>151.58476999999999</v>
      </c>
      <c r="F24" s="4">
        <v>158.52707000000001</v>
      </c>
      <c r="G24" s="4">
        <v>165.99433999999999</v>
      </c>
      <c r="H24" s="4">
        <v>167.72920999999999</v>
      </c>
    </row>
    <row r="25" spans="1:8">
      <c r="A25" t="s">
        <v>71</v>
      </c>
      <c r="B25" t="s">
        <v>72</v>
      </c>
      <c r="C25" s="4">
        <v>108.59260999999999</v>
      </c>
      <c r="D25" s="4">
        <v>118.61142</v>
      </c>
      <c r="E25" s="4">
        <v>123.51636999999999</v>
      </c>
      <c r="F25" s="4">
        <v>130.88525999999999</v>
      </c>
      <c r="G25" s="4">
        <v>148.67617000000001</v>
      </c>
      <c r="H25" s="4">
        <v>160.21080000000001</v>
      </c>
    </row>
    <row r="26" spans="1:8">
      <c r="A26" t="s">
        <v>73</v>
      </c>
      <c r="B26" t="s">
        <v>74</v>
      </c>
      <c r="C26" s="4">
        <v>182.53962000000001</v>
      </c>
      <c r="D26" s="4">
        <v>194.57701</v>
      </c>
      <c r="E26" s="4">
        <v>215.62123</v>
      </c>
      <c r="F26" s="4">
        <v>230.51874000000001</v>
      </c>
      <c r="G26" s="4">
        <v>242.92989</v>
      </c>
      <c r="H26" s="4">
        <v>286.15888999999999</v>
      </c>
    </row>
    <row r="27" spans="1:8">
      <c r="A27" t="s">
        <v>75</v>
      </c>
      <c r="B27" t="s">
        <v>76</v>
      </c>
      <c r="C27" s="4">
        <v>93.115880000000004</v>
      </c>
      <c r="D27" s="4">
        <v>103.79315</v>
      </c>
      <c r="E27" s="4">
        <v>115.35136</v>
      </c>
      <c r="F27" s="4">
        <v>121.24914</v>
      </c>
      <c r="G27" s="4">
        <v>128.65554</v>
      </c>
      <c r="H27" s="4">
        <v>139.0513</v>
      </c>
    </row>
    <row r="28" spans="1:8">
      <c r="A28" t="s">
        <v>77</v>
      </c>
      <c r="B28" t="s">
        <v>78</v>
      </c>
      <c r="C28" s="4">
        <v>140.69107</v>
      </c>
      <c r="D28" s="4">
        <v>159.63192000000001</v>
      </c>
      <c r="E28" s="4">
        <v>170.16754</v>
      </c>
      <c r="F28" s="4">
        <v>178.79508999999999</v>
      </c>
      <c r="G28" s="4">
        <v>208.92782</v>
      </c>
      <c r="H28" s="4">
        <v>220.68265</v>
      </c>
    </row>
    <row r="29" spans="1:8">
      <c r="A29" t="s">
        <v>79</v>
      </c>
      <c r="B29" t="s">
        <v>80</v>
      </c>
      <c r="C29" s="4">
        <v>97.387299999999996</v>
      </c>
      <c r="D29" s="4">
        <v>108.00756</v>
      </c>
      <c r="E29" s="4">
        <v>116.32487999999999</v>
      </c>
      <c r="F29" s="4">
        <v>124.79411</v>
      </c>
      <c r="G29" s="4">
        <v>136.43929</v>
      </c>
      <c r="H29" s="4">
        <v>148.78555</v>
      </c>
    </row>
    <row r="30" spans="1:8" hidden="1">
      <c r="A30" t="s">
        <v>81</v>
      </c>
      <c r="B30" t="s">
        <v>82</v>
      </c>
      <c r="C30" s="4">
        <v>90.40898</v>
      </c>
      <c r="D30" s="4">
        <v>103.95950999999999</v>
      </c>
      <c r="E30" s="4">
        <v>110.85838</v>
      </c>
      <c r="F30" s="4">
        <v>119.14134</v>
      </c>
      <c r="G30" s="4">
        <v>128.48101</v>
      </c>
      <c r="H30" s="4">
        <v>140.24932999999999</v>
      </c>
    </row>
    <row r="31" spans="1:8">
      <c r="A31" t="s">
        <v>83</v>
      </c>
      <c r="B31" t="s">
        <v>84</v>
      </c>
      <c r="C31" s="4">
        <v>80.337789999999998</v>
      </c>
      <c r="D31" s="4">
        <v>97.594309999999993</v>
      </c>
      <c r="E31" s="4">
        <v>100.36669999999999</v>
      </c>
      <c r="F31" s="4">
        <v>106.29154</v>
      </c>
      <c r="G31" s="4">
        <v>117.07713</v>
      </c>
      <c r="H31" s="4">
        <v>129.67327</v>
      </c>
    </row>
    <row r="32" spans="1:8">
      <c r="A32" t="s">
        <v>85</v>
      </c>
      <c r="B32" t="s">
        <v>86</v>
      </c>
      <c r="C32" s="4">
        <v>86.983279999999993</v>
      </c>
      <c r="D32" s="4">
        <v>98.494590000000002</v>
      </c>
      <c r="E32" s="4">
        <v>105.96637</v>
      </c>
      <c r="F32" s="4">
        <v>115.14001</v>
      </c>
      <c r="G32" s="4">
        <v>127.8974</v>
      </c>
      <c r="H32" s="4">
        <v>136.73695000000001</v>
      </c>
    </row>
    <row r="33" spans="1:8">
      <c r="A33" t="s">
        <v>87</v>
      </c>
      <c r="B33" t="s">
        <v>88</v>
      </c>
      <c r="C33" s="4">
        <v>161.36938000000001</v>
      </c>
      <c r="D33" s="4">
        <v>173.27786</v>
      </c>
      <c r="E33" s="4">
        <v>180.4759</v>
      </c>
      <c r="F33" s="4">
        <v>200.34463</v>
      </c>
      <c r="G33" s="4">
        <v>209.38928999999999</v>
      </c>
      <c r="H33" s="4">
        <v>233.7885</v>
      </c>
    </row>
    <row r="34" spans="1:8">
      <c r="A34" t="s">
        <v>89</v>
      </c>
      <c r="B34" t="s">
        <v>90</v>
      </c>
      <c r="C34" s="4">
        <v>83.242599999999996</v>
      </c>
      <c r="D34" s="4">
        <v>96.068129999999996</v>
      </c>
      <c r="E34" s="4">
        <v>107.29125000000001</v>
      </c>
      <c r="F34" s="4">
        <v>111.16414</v>
      </c>
      <c r="G34" s="4">
        <v>113.63317000000001</v>
      </c>
      <c r="H34" s="4">
        <v>124.89892999999999</v>
      </c>
    </row>
    <row r="35" spans="1:8">
      <c r="A35" t="s">
        <v>91</v>
      </c>
      <c r="B35" t="s">
        <v>92</v>
      </c>
      <c r="C35" s="4">
        <v>75.198580000000007</v>
      </c>
      <c r="D35" s="4">
        <v>89.511060000000001</v>
      </c>
      <c r="E35" s="4">
        <v>93.760040000000004</v>
      </c>
      <c r="F35" s="4">
        <v>99.559560000000005</v>
      </c>
      <c r="G35" s="4">
        <v>110.90483</v>
      </c>
      <c r="H35" s="4">
        <v>124.25398</v>
      </c>
    </row>
    <row r="36" spans="1:8">
      <c r="A36" t="s">
        <v>93</v>
      </c>
      <c r="B36" t="s">
        <v>94</v>
      </c>
      <c r="C36" s="4">
        <v>64.404229999999998</v>
      </c>
      <c r="D36" s="4">
        <v>76.008459999999999</v>
      </c>
      <c r="E36" s="4">
        <v>88.352360000000004</v>
      </c>
      <c r="F36" s="4">
        <v>97.554820000000007</v>
      </c>
      <c r="G36" s="4">
        <v>102.20111</v>
      </c>
      <c r="H36" s="4">
        <v>114.46129999999999</v>
      </c>
    </row>
    <row r="37" spans="1:8">
      <c r="A37" t="s">
        <v>95</v>
      </c>
      <c r="B37" t="s">
        <v>96</v>
      </c>
      <c r="C37" s="4">
        <v>109.84989</v>
      </c>
      <c r="D37" s="4">
        <v>130.33403000000001</v>
      </c>
      <c r="E37" s="4">
        <v>139.97481999999999</v>
      </c>
      <c r="F37" s="4">
        <v>141.2311</v>
      </c>
      <c r="G37" s="4">
        <v>148.41858999999999</v>
      </c>
      <c r="H37" s="4">
        <v>158.66925000000001</v>
      </c>
    </row>
    <row r="38" spans="1:8">
      <c r="A38" t="s">
        <v>97</v>
      </c>
      <c r="B38" t="s">
        <v>98</v>
      </c>
      <c r="C38" s="4">
        <v>64.765349999999998</v>
      </c>
      <c r="D38" s="4">
        <v>74.766829999999999</v>
      </c>
      <c r="E38" s="4">
        <v>80.420429999999996</v>
      </c>
      <c r="F38" s="4">
        <v>92.896370000000005</v>
      </c>
      <c r="G38" s="4">
        <v>102.33092000000001</v>
      </c>
      <c r="H38" s="4">
        <v>109.45361</v>
      </c>
    </row>
    <row r="39" spans="1:8">
      <c r="A39" t="s">
        <v>99</v>
      </c>
      <c r="B39" t="s">
        <v>100</v>
      </c>
      <c r="C39" s="4">
        <v>86.16001</v>
      </c>
      <c r="D39" s="4">
        <v>96.835549999999998</v>
      </c>
      <c r="E39" s="4">
        <v>105.66382</v>
      </c>
      <c r="F39" s="4">
        <v>118.04622000000001</v>
      </c>
      <c r="G39" s="4">
        <v>122.99773999999999</v>
      </c>
      <c r="H39" s="4">
        <v>126.92326</v>
      </c>
    </row>
    <row r="40" spans="1:8">
      <c r="A40" t="s">
        <v>101</v>
      </c>
      <c r="B40" t="s">
        <v>102</v>
      </c>
      <c r="C40" s="4">
        <v>82.383989999999997</v>
      </c>
      <c r="D40" s="4">
        <v>93.594120000000004</v>
      </c>
      <c r="E40" s="4">
        <v>99.104860000000002</v>
      </c>
      <c r="F40" s="4">
        <v>107.30531999999999</v>
      </c>
      <c r="G40" s="4">
        <v>120.55052000000001</v>
      </c>
      <c r="H40" s="4">
        <v>130.49170000000001</v>
      </c>
    </row>
    <row r="41" spans="1:8">
      <c r="A41" t="s">
        <v>103</v>
      </c>
      <c r="B41" t="s">
        <v>104</v>
      </c>
      <c r="C41" s="4">
        <v>63.936459999999997</v>
      </c>
      <c r="D41" s="4">
        <v>77.273700000000005</v>
      </c>
      <c r="E41" s="4">
        <v>84.286349999999999</v>
      </c>
      <c r="F41" s="4">
        <v>96.026269999999997</v>
      </c>
      <c r="G41" s="4">
        <v>100.95003</v>
      </c>
      <c r="H41" s="4">
        <v>108.90674</v>
      </c>
    </row>
    <row r="42" spans="1:8">
      <c r="A42" t="s">
        <v>105</v>
      </c>
      <c r="B42" t="s">
        <v>106</v>
      </c>
      <c r="C42" s="4">
        <v>77.05386</v>
      </c>
      <c r="D42" s="4">
        <v>86.746700000000004</v>
      </c>
      <c r="E42" s="4">
        <v>90.375770000000003</v>
      </c>
      <c r="F42" s="4">
        <v>94.341040000000007</v>
      </c>
      <c r="G42" s="4">
        <v>110.3105</v>
      </c>
      <c r="H42" s="4">
        <v>116.77383</v>
      </c>
    </row>
    <row r="43" spans="1:8">
      <c r="A43" t="s">
        <v>107</v>
      </c>
      <c r="B43" t="s">
        <v>108</v>
      </c>
      <c r="C43" s="4">
        <v>60.43036</v>
      </c>
      <c r="D43" s="4">
        <v>71.479590000000002</v>
      </c>
      <c r="E43" s="4">
        <v>77.947819999999993</v>
      </c>
      <c r="F43" s="4">
        <v>85.293180000000007</v>
      </c>
      <c r="G43" s="4">
        <v>91.000699999999995</v>
      </c>
      <c r="H43" s="4">
        <v>104.90242000000001</v>
      </c>
    </row>
    <row r="44" spans="1:8">
      <c r="A44" t="s">
        <v>109</v>
      </c>
      <c r="B44" t="s">
        <v>110</v>
      </c>
      <c r="C44" s="4">
        <v>95.181539999999998</v>
      </c>
      <c r="D44" s="4">
        <v>110.43916</v>
      </c>
      <c r="E44" s="4">
        <v>114.03716</v>
      </c>
      <c r="F44" s="4">
        <v>121.28982999999999</v>
      </c>
      <c r="G44" s="4">
        <v>137.52556000000001</v>
      </c>
      <c r="H44" s="4">
        <v>148.66129000000001</v>
      </c>
    </row>
    <row r="45" spans="1:8">
      <c r="A45" t="s">
        <v>111</v>
      </c>
      <c r="B45" t="s">
        <v>112</v>
      </c>
      <c r="C45" s="4">
        <v>101.11008</v>
      </c>
      <c r="D45" s="4">
        <v>114.51806000000001</v>
      </c>
      <c r="E45" s="4">
        <v>125.7744</v>
      </c>
      <c r="F45" s="4">
        <v>136.32536999999999</v>
      </c>
      <c r="G45" s="4">
        <v>142.35275999999999</v>
      </c>
      <c r="H45" s="4">
        <v>157.98077000000001</v>
      </c>
    </row>
    <row r="46" spans="1:8">
      <c r="A46" t="s">
        <v>113</v>
      </c>
      <c r="B46" t="s">
        <v>114</v>
      </c>
      <c r="C46" s="4">
        <v>70.894440000000003</v>
      </c>
      <c r="D46" s="4">
        <v>83.47869</v>
      </c>
      <c r="E46" s="4">
        <v>88.632050000000007</v>
      </c>
      <c r="F46" s="4">
        <v>95.405919999999995</v>
      </c>
      <c r="G46" s="4">
        <v>106.91889</v>
      </c>
      <c r="H46" s="4">
        <v>112.65754</v>
      </c>
    </row>
    <row r="47" spans="1:8">
      <c r="A47" t="s">
        <v>115</v>
      </c>
      <c r="B47" t="s">
        <v>116</v>
      </c>
      <c r="C47" s="4">
        <v>85.414410000000004</v>
      </c>
      <c r="D47" s="4">
        <v>95.115049999999997</v>
      </c>
      <c r="E47" s="4">
        <v>99.205870000000004</v>
      </c>
      <c r="F47" s="4">
        <v>102.45671</v>
      </c>
      <c r="G47" s="4">
        <v>115.74876999999999</v>
      </c>
      <c r="H47" s="4">
        <v>123.65727</v>
      </c>
    </row>
    <row r="48" spans="1:8">
      <c r="A48" t="s">
        <v>117</v>
      </c>
      <c r="B48" t="s">
        <v>118</v>
      </c>
      <c r="C48" s="4">
        <v>72.170360000000002</v>
      </c>
      <c r="D48" s="4">
        <v>81.956980000000001</v>
      </c>
      <c r="E48" s="4">
        <v>85.175340000000006</v>
      </c>
      <c r="F48" s="4">
        <v>93.66413</v>
      </c>
      <c r="G48" s="4">
        <v>102.35045</v>
      </c>
      <c r="H48" s="4">
        <v>110.43401</v>
      </c>
    </row>
    <row r="49" spans="1:8">
      <c r="A49" t="s">
        <v>119</v>
      </c>
      <c r="B49" t="s">
        <v>120</v>
      </c>
      <c r="C49" s="4">
        <v>77.380679999999998</v>
      </c>
      <c r="D49" s="4">
        <v>92.995530000000002</v>
      </c>
      <c r="E49" s="4">
        <v>98.774209999999997</v>
      </c>
      <c r="F49" s="4">
        <v>104.85223000000001</v>
      </c>
      <c r="G49" s="4">
        <v>110.45236</v>
      </c>
      <c r="H49" s="4">
        <v>127.575</v>
      </c>
    </row>
    <row r="50" spans="1:8" hidden="1">
      <c r="A50" t="s">
        <v>121</v>
      </c>
      <c r="B50" t="s">
        <v>122</v>
      </c>
      <c r="C50" s="4">
        <v>71.443770000000001</v>
      </c>
      <c r="D50" s="4">
        <v>83.456559999999996</v>
      </c>
      <c r="E50" s="4">
        <v>91.403469999999999</v>
      </c>
      <c r="F50" s="4">
        <v>96.429910000000007</v>
      </c>
      <c r="G50" s="4">
        <v>105.39178</v>
      </c>
      <c r="H50" s="4">
        <v>115.12521</v>
      </c>
    </row>
    <row r="51" spans="1:8">
      <c r="A51" t="s">
        <v>123</v>
      </c>
      <c r="B51" t="s">
        <v>124</v>
      </c>
      <c r="C51" s="4">
        <v>57.453690000000002</v>
      </c>
      <c r="D51" s="4">
        <v>69.696209999999994</v>
      </c>
      <c r="E51" s="4">
        <v>78.290220000000005</v>
      </c>
      <c r="F51" s="4">
        <v>83.623810000000006</v>
      </c>
      <c r="G51" s="4">
        <v>90.806640000000002</v>
      </c>
      <c r="H51" s="4">
        <v>99.426360000000003</v>
      </c>
    </row>
    <row r="52" spans="1:8">
      <c r="A52" t="s">
        <v>125</v>
      </c>
      <c r="B52" t="s">
        <v>126</v>
      </c>
      <c r="C52" s="4">
        <v>65.501050000000006</v>
      </c>
      <c r="D52" s="4">
        <v>76.964439999999996</v>
      </c>
      <c r="E52" s="4">
        <v>76.610219999999998</v>
      </c>
      <c r="F52" s="4">
        <v>78.876959999999997</v>
      </c>
      <c r="G52" s="4">
        <v>84.57526</v>
      </c>
      <c r="H52" s="4">
        <v>92.67783</v>
      </c>
    </row>
    <row r="53" spans="1:8">
      <c r="A53" t="s">
        <v>127</v>
      </c>
      <c r="B53" t="s">
        <v>128</v>
      </c>
      <c r="C53" s="4">
        <v>46.501489999999997</v>
      </c>
      <c r="D53" s="4">
        <v>55.547429999999999</v>
      </c>
      <c r="E53" s="4">
        <v>61.240720000000003</v>
      </c>
      <c r="F53" s="4">
        <v>65.295419999999993</v>
      </c>
      <c r="G53" s="4">
        <v>74.852109999999996</v>
      </c>
      <c r="H53" s="4">
        <v>81.560569999999998</v>
      </c>
    </row>
    <row r="54" spans="1:8">
      <c r="A54" t="s">
        <v>129</v>
      </c>
      <c r="B54" t="s">
        <v>130</v>
      </c>
      <c r="C54" s="4">
        <v>53.905659999999997</v>
      </c>
      <c r="D54" s="4">
        <v>65.278620000000004</v>
      </c>
      <c r="E54" s="4">
        <v>72.293869999999998</v>
      </c>
      <c r="F54" s="4">
        <v>76.987340000000003</v>
      </c>
      <c r="G54" s="4">
        <v>86.216309999999993</v>
      </c>
      <c r="H54" s="4">
        <v>92.512020000000007</v>
      </c>
    </row>
    <row r="55" spans="1:8">
      <c r="A55" t="s">
        <v>131</v>
      </c>
      <c r="B55" t="s">
        <v>132</v>
      </c>
      <c r="C55" s="4">
        <v>57.248420000000003</v>
      </c>
      <c r="D55" s="4">
        <v>65.700540000000004</v>
      </c>
      <c r="E55" s="4">
        <v>70.301749999999998</v>
      </c>
      <c r="F55" s="4">
        <v>74.998670000000004</v>
      </c>
      <c r="G55" s="4">
        <v>84.38006</v>
      </c>
      <c r="H55" s="4">
        <v>98.119060000000005</v>
      </c>
    </row>
    <row r="56" spans="1:8">
      <c r="A56" t="s">
        <v>133</v>
      </c>
      <c r="B56" t="s">
        <v>134</v>
      </c>
      <c r="C56" s="4">
        <v>67.846609999999998</v>
      </c>
      <c r="D56" s="4">
        <v>78.911510000000007</v>
      </c>
      <c r="E56" s="4">
        <v>87.973439999999997</v>
      </c>
      <c r="F56" s="4">
        <v>93.942779999999999</v>
      </c>
      <c r="G56" s="4">
        <v>100.96692</v>
      </c>
      <c r="H56" s="4">
        <v>106.17686</v>
      </c>
    </row>
    <row r="57" spans="1:8">
      <c r="A57" t="s">
        <v>135</v>
      </c>
      <c r="B57" t="s">
        <v>136</v>
      </c>
      <c r="C57" s="4">
        <v>64.018209999999996</v>
      </c>
      <c r="D57" s="4">
        <v>72.253709999999998</v>
      </c>
      <c r="E57" s="4">
        <v>79.001580000000004</v>
      </c>
      <c r="F57" s="4">
        <v>82.773179999999996</v>
      </c>
      <c r="G57" s="4">
        <v>91.179929999999999</v>
      </c>
      <c r="H57" s="4">
        <v>101.02547</v>
      </c>
    </row>
    <row r="58" spans="1:8">
      <c r="A58" t="s">
        <v>137</v>
      </c>
      <c r="B58" t="s">
        <v>138</v>
      </c>
      <c r="C58" s="4">
        <v>71.081360000000004</v>
      </c>
      <c r="D58" s="4">
        <v>83.420370000000005</v>
      </c>
      <c r="E58" s="4">
        <v>91.368840000000006</v>
      </c>
      <c r="F58" s="4">
        <v>96.152280000000005</v>
      </c>
      <c r="G58" s="4">
        <v>105.06225000000001</v>
      </c>
      <c r="H58" s="4">
        <v>112.38621000000001</v>
      </c>
    </row>
    <row r="59" spans="1:8">
      <c r="A59" t="s">
        <v>139</v>
      </c>
      <c r="B59" t="s">
        <v>140</v>
      </c>
      <c r="C59" s="4">
        <v>82.968279999999993</v>
      </c>
      <c r="D59" s="4">
        <v>96.858959999999996</v>
      </c>
      <c r="E59" s="4">
        <v>106.84377000000001</v>
      </c>
      <c r="F59" s="4">
        <v>113.44949</v>
      </c>
      <c r="G59" s="4">
        <v>126.13339999999999</v>
      </c>
      <c r="H59" s="4">
        <v>139.61503999999999</v>
      </c>
    </row>
    <row r="60" spans="1:8">
      <c r="A60" t="s">
        <v>141</v>
      </c>
      <c r="B60" t="s">
        <v>142</v>
      </c>
      <c r="C60" s="4">
        <v>93.255219999999994</v>
      </c>
      <c r="D60" s="4">
        <v>111.13702000000001</v>
      </c>
      <c r="E60" s="4">
        <v>118.72429</v>
      </c>
      <c r="F60" s="4">
        <v>129.31970999999999</v>
      </c>
      <c r="G60" s="4">
        <v>152.43200999999999</v>
      </c>
      <c r="H60" s="4">
        <v>163.35481999999999</v>
      </c>
    </row>
    <row r="61" spans="1:8">
      <c r="A61" t="s">
        <v>143</v>
      </c>
      <c r="B61" t="s">
        <v>144</v>
      </c>
      <c r="C61" s="4">
        <v>76.272859999999994</v>
      </c>
      <c r="D61" s="4">
        <v>86.937970000000007</v>
      </c>
      <c r="E61" s="4">
        <v>98.280479999999997</v>
      </c>
      <c r="F61" s="4">
        <v>106.97971</v>
      </c>
      <c r="G61" s="4">
        <v>109.65304999999999</v>
      </c>
      <c r="H61" s="4">
        <v>120.39023</v>
      </c>
    </row>
    <row r="62" spans="1:8">
      <c r="A62" t="s">
        <v>145</v>
      </c>
      <c r="B62" t="s">
        <v>146</v>
      </c>
      <c r="C62" s="4">
        <v>57.958829999999999</v>
      </c>
      <c r="D62" s="4">
        <v>64.704059999999998</v>
      </c>
      <c r="E62" s="4">
        <v>69.706370000000007</v>
      </c>
      <c r="F62" s="4">
        <v>74.182990000000004</v>
      </c>
      <c r="G62" s="4">
        <v>80.703760000000003</v>
      </c>
      <c r="H62" s="4">
        <v>89.740639999999999</v>
      </c>
    </row>
    <row r="63" spans="1:8">
      <c r="A63" t="s">
        <v>147</v>
      </c>
      <c r="B63" t="s">
        <v>148</v>
      </c>
      <c r="C63" s="4">
        <v>66.448650000000001</v>
      </c>
      <c r="D63" s="4">
        <v>78.759860000000003</v>
      </c>
      <c r="E63" s="4">
        <v>88.536739999999995</v>
      </c>
      <c r="F63" s="4">
        <v>94.664839999999998</v>
      </c>
      <c r="G63" s="4">
        <v>97.637540000000001</v>
      </c>
      <c r="H63" s="4">
        <v>107.01318000000001</v>
      </c>
    </row>
    <row r="64" spans="1:8">
      <c r="A64" t="s">
        <v>149</v>
      </c>
      <c r="B64" t="s">
        <v>150</v>
      </c>
      <c r="C64" s="4">
        <v>111.37954999999999</v>
      </c>
      <c r="D64" s="4">
        <v>127.1293</v>
      </c>
      <c r="E64" s="4">
        <v>132.63121000000001</v>
      </c>
      <c r="F64" s="4">
        <v>142.23572999999999</v>
      </c>
      <c r="G64" s="4">
        <v>151.81524999999999</v>
      </c>
      <c r="H64" s="4">
        <v>167.75473</v>
      </c>
    </row>
    <row r="65" spans="1:8">
      <c r="A65" t="s">
        <v>151</v>
      </c>
      <c r="B65" t="s">
        <v>152</v>
      </c>
      <c r="C65" s="4">
        <v>66.517030000000005</v>
      </c>
      <c r="D65" s="4">
        <v>77.103579999999994</v>
      </c>
      <c r="E65" s="4">
        <v>81.685249999999996</v>
      </c>
      <c r="F65" s="4">
        <v>88.942930000000004</v>
      </c>
      <c r="G65" s="4">
        <v>94.982119999999995</v>
      </c>
      <c r="H65" s="4">
        <v>104.28995999999999</v>
      </c>
    </row>
    <row r="66" spans="1:8">
      <c r="A66" t="s">
        <v>153</v>
      </c>
      <c r="B66" t="s">
        <v>154</v>
      </c>
      <c r="C66" s="4">
        <v>96.351370000000003</v>
      </c>
      <c r="D66" s="4">
        <v>113.20972999999999</v>
      </c>
      <c r="E66" s="4">
        <v>122.26237999999999</v>
      </c>
      <c r="F66" s="4">
        <v>127.08857</v>
      </c>
      <c r="G66" s="4">
        <v>141.45770999999999</v>
      </c>
      <c r="H66" s="4">
        <v>152.82914</v>
      </c>
    </row>
    <row r="67" spans="1:8">
      <c r="A67" t="s">
        <v>155</v>
      </c>
      <c r="B67" t="s">
        <v>66</v>
      </c>
      <c r="C67" s="4">
        <v>104.81863</v>
      </c>
      <c r="D67" s="4">
        <v>122.08889000000001</v>
      </c>
      <c r="E67" s="4">
        <v>148.83969999999999</v>
      </c>
      <c r="F67" s="4">
        <v>135.97681</v>
      </c>
      <c r="G67" s="4">
        <v>147.40271000000001</v>
      </c>
      <c r="H67" s="4">
        <v>159.34692999999999</v>
      </c>
    </row>
    <row r="68" spans="1:8">
      <c r="A68" t="s">
        <v>156</v>
      </c>
      <c r="B68" t="s">
        <v>157</v>
      </c>
      <c r="C68" s="4">
        <v>56.9114</v>
      </c>
      <c r="D68" s="4">
        <v>69.988510000000005</v>
      </c>
      <c r="E68" s="4">
        <v>75.880210000000005</v>
      </c>
      <c r="F68" s="4">
        <v>80.446340000000006</v>
      </c>
      <c r="G68" s="4">
        <v>88.46284</v>
      </c>
      <c r="H68" s="4">
        <v>96.17953</v>
      </c>
    </row>
    <row r="69" spans="1:8">
      <c r="A69" t="s">
        <v>158</v>
      </c>
      <c r="B69" t="s">
        <v>159</v>
      </c>
      <c r="C69" s="4">
        <v>66.027230000000003</v>
      </c>
      <c r="D69" s="4">
        <v>76.722920000000002</v>
      </c>
      <c r="E69" s="4">
        <v>84.768500000000003</v>
      </c>
      <c r="F69" s="4">
        <v>92.942930000000004</v>
      </c>
      <c r="G69" s="4">
        <v>101.28031</v>
      </c>
      <c r="H69" s="4">
        <v>106.5377</v>
      </c>
    </row>
    <row r="70" spans="1:8">
      <c r="A70" t="s">
        <v>160</v>
      </c>
      <c r="B70" t="s">
        <v>161</v>
      </c>
      <c r="C70" s="4">
        <v>52.360880000000002</v>
      </c>
      <c r="D70" s="4">
        <v>61.16207</v>
      </c>
      <c r="E70" s="4">
        <v>68.045400000000001</v>
      </c>
      <c r="F70" s="4">
        <v>73.208939999999998</v>
      </c>
      <c r="G70" s="4">
        <v>82.09111</v>
      </c>
      <c r="H70" s="4">
        <v>89.460340000000002</v>
      </c>
    </row>
    <row r="71" spans="1:8" hidden="1">
      <c r="A71" t="s">
        <v>162</v>
      </c>
      <c r="B71" t="s">
        <v>163</v>
      </c>
      <c r="C71" s="4">
        <v>96.368679999999998</v>
      </c>
      <c r="D71" s="4">
        <v>110.96281999999999</v>
      </c>
      <c r="E71" s="4">
        <v>119.61492</v>
      </c>
      <c r="F71" s="4">
        <v>127.56912</v>
      </c>
      <c r="G71" s="4">
        <v>137.37583000000001</v>
      </c>
      <c r="H71" s="4">
        <v>155.42631</v>
      </c>
    </row>
    <row r="72" spans="1:8">
      <c r="A72" t="s">
        <v>164</v>
      </c>
      <c r="B72" t="s">
        <v>165</v>
      </c>
      <c r="C72" s="4">
        <v>113.94335</v>
      </c>
      <c r="D72" s="4">
        <v>126.95705</v>
      </c>
      <c r="E72" s="4">
        <v>136.32928000000001</v>
      </c>
      <c r="F72" s="4">
        <v>144.28061</v>
      </c>
      <c r="G72" s="4">
        <v>160.67574999999999</v>
      </c>
      <c r="H72" s="4">
        <v>180.27806000000001</v>
      </c>
    </row>
    <row r="73" spans="1:8">
      <c r="A73" t="s">
        <v>166</v>
      </c>
      <c r="B73" t="s">
        <v>167</v>
      </c>
      <c r="C73" s="4">
        <v>89.257239999999996</v>
      </c>
      <c r="D73" s="4">
        <v>107.99132</v>
      </c>
      <c r="E73" s="4">
        <v>115.48725</v>
      </c>
      <c r="F73" s="4">
        <v>126.37842000000001</v>
      </c>
      <c r="G73" s="4">
        <v>133.90512000000001</v>
      </c>
      <c r="H73" s="4">
        <v>149.18407999999999</v>
      </c>
    </row>
    <row r="74" spans="1:8">
      <c r="A74" t="s">
        <v>168</v>
      </c>
      <c r="B74" t="s">
        <v>169</v>
      </c>
      <c r="C74" s="4">
        <v>93.521100000000004</v>
      </c>
      <c r="D74" s="4">
        <v>113.53317</v>
      </c>
      <c r="E74" s="4">
        <v>122.58499999999999</v>
      </c>
      <c r="F74" s="4">
        <v>127.07449</v>
      </c>
      <c r="G74" s="4">
        <v>132.44143</v>
      </c>
      <c r="H74" s="4">
        <v>146.28506999999999</v>
      </c>
    </row>
    <row r="75" spans="1:8">
      <c r="A75" t="s">
        <v>170</v>
      </c>
      <c r="B75" t="s">
        <v>171</v>
      </c>
      <c r="C75" s="4">
        <v>89.172499999999999</v>
      </c>
      <c r="D75" s="4">
        <v>102.03158999999999</v>
      </c>
      <c r="E75" s="4">
        <v>107.32711</v>
      </c>
      <c r="F75" s="4">
        <v>115.20868</v>
      </c>
      <c r="G75" s="4">
        <v>124.44878</v>
      </c>
      <c r="H75" s="4">
        <v>135.72291000000001</v>
      </c>
    </row>
    <row r="76" spans="1:8">
      <c r="A76" t="s">
        <v>172</v>
      </c>
      <c r="B76" t="s">
        <v>173</v>
      </c>
      <c r="C76" s="4">
        <v>87.944720000000004</v>
      </c>
      <c r="D76" s="4">
        <v>109.65281</v>
      </c>
      <c r="E76" s="4">
        <v>117.28222</v>
      </c>
      <c r="F76" s="4">
        <v>129.87457000000001</v>
      </c>
      <c r="G76" s="4">
        <v>137.62064000000001</v>
      </c>
      <c r="H76" s="4">
        <v>149.29395</v>
      </c>
    </row>
    <row r="77" spans="1:8">
      <c r="A77" t="s">
        <v>174</v>
      </c>
      <c r="B77" t="s">
        <v>175</v>
      </c>
      <c r="C77" s="4">
        <v>77.853939999999994</v>
      </c>
      <c r="D77" s="4">
        <v>88.774929999999998</v>
      </c>
      <c r="E77" s="4">
        <v>94.953630000000004</v>
      </c>
      <c r="F77" s="4">
        <v>106.61062</v>
      </c>
      <c r="G77" s="4">
        <v>112.27495999999999</v>
      </c>
      <c r="H77" s="4">
        <v>123.88388</v>
      </c>
    </row>
    <row r="78" spans="1:8">
      <c r="A78" t="s">
        <v>176</v>
      </c>
      <c r="B78" t="s">
        <v>177</v>
      </c>
      <c r="C78" s="4">
        <v>83.472319999999996</v>
      </c>
      <c r="D78" s="4">
        <v>99.841719999999995</v>
      </c>
      <c r="E78" s="4">
        <v>109.3519</v>
      </c>
      <c r="F78" s="4">
        <v>117.69032</v>
      </c>
      <c r="G78" s="4">
        <v>125.56019999999999</v>
      </c>
      <c r="H78" s="4">
        <v>132.99328</v>
      </c>
    </row>
    <row r="79" spans="1:8">
      <c r="A79" t="s">
        <v>178</v>
      </c>
      <c r="B79" t="s">
        <v>179</v>
      </c>
      <c r="C79" s="4">
        <v>101.0244</v>
      </c>
      <c r="D79" s="4">
        <v>111.65828</v>
      </c>
      <c r="E79" s="4">
        <v>123.50251</v>
      </c>
      <c r="F79" s="4">
        <v>135.39143000000001</v>
      </c>
      <c r="G79" s="4">
        <v>143.64529999999999</v>
      </c>
      <c r="H79" s="4">
        <v>157.95920000000001</v>
      </c>
    </row>
    <row r="80" spans="1:8">
      <c r="A80" t="s">
        <v>180</v>
      </c>
      <c r="B80" t="s">
        <v>181</v>
      </c>
      <c r="C80" s="4">
        <v>118.41009</v>
      </c>
      <c r="D80" s="4">
        <v>131.71214000000001</v>
      </c>
      <c r="E80" s="4">
        <v>146.30242999999999</v>
      </c>
      <c r="F80" s="4">
        <v>149.08189999999999</v>
      </c>
      <c r="G80" s="4">
        <v>163.27190999999999</v>
      </c>
      <c r="H80" s="4">
        <v>227.94499999999999</v>
      </c>
    </row>
    <row r="81" spans="1:8">
      <c r="A81" t="s">
        <v>182</v>
      </c>
      <c r="B81" t="s">
        <v>183</v>
      </c>
      <c r="C81" s="4">
        <v>90.852909999999994</v>
      </c>
      <c r="D81" s="4">
        <v>106.56605999999999</v>
      </c>
      <c r="E81" s="4">
        <v>112.96469999999999</v>
      </c>
      <c r="F81" s="4">
        <v>120.90631</v>
      </c>
      <c r="G81" s="4">
        <v>129.40960000000001</v>
      </c>
      <c r="H81" s="4">
        <v>142.75272000000001</v>
      </c>
    </row>
    <row r="82" spans="1:8">
      <c r="A82" t="s">
        <v>184</v>
      </c>
      <c r="B82" t="s">
        <v>185</v>
      </c>
      <c r="C82" s="4">
        <v>99.320170000000005</v>
      </c>
      <c r="D82" s="4">
        <v>114.51646</v>
      </c>
      <c r="E82" s="4">
        <v>121.66824</v>
      </c>
      <c r="F82" s="4">
        <v>128.65289000000001</v>
      </c>
      <c r="G82" s="4">
        <v>139.25894</v>
      </c>
      <c r="H82" s="4">
        <v>151.41449</v>
      </c>
    </row>
    <row r="83" spans="1:8">
      <c r="A83" t="s">
        <v>186</v>
      </c>
      <c r="B83" t="s">
        <v>187</v>
      </c>
      <c r="C83" s="4">
        <v>87.7303</v>
      </c>
      <c r="D83" s="4">
        <v>93.622889999999998</v>
      </c>
      <c r="E83" s="4">
        <v>102.30081</v>
      </c>
      <c r="F83" s="4">
        <v>109.08611000000001</v>
      </c>
      <c r="G83" s="4">
        <v>119.52249999999999</v>
      </c>
      <c r="H83" s="4">
        <v>138.59985</v>
      </c>
    </row>
    <row r="84" spans="1:8" hidden="1">
      <c r="A84" t="s">
        <v>188</v>
      </c>
      <c r="B84" t="s">
        <v>189</v>
      </c>
      <c r="C84" s="4">
        <v>106.14575000000001</v>
      </c>
      <c r="D84" s="4">
        <v>119.06182</v>
      </c>
      <c r="E84" s="4">
        <v>127.05539</v>
      </c>
      <c r="F84" s="4">
        <v>135.72727</v>
      </c>
      <c r="G84" s="4">
        <v>148.63847999999999</v>
      </c>
      <c r="H84" s="4">
        <v>162.54186000000001</v>
      </c>
    </row>
    <row r="85" spans="1:8">
      <c r="A85" t="s">
        <v>190</v>
      </c>
      <c r="B85" t="s">
        <v>191</v>
      </c>
      <c r="C85" s="4">
        <v>165.94444999999999</v>
      </c>
      <c r="D85" s="4">
        <v>179.26062999999999</v>
      </c>
      <c r="E85" s="4">
        <v>194.77237</v>
      </c>
      <c r="F85" s="4">
        <v>206.67680999999999</v>
      </c>
      <c r="G85" s="4">
        <v>235.15656999999999</v>
      </c>
      <c r="H85" s="4">
        <v>255.39465999999999</v>
      </c>
    </row>
    <row r="86" spans="1:8">
      <c r="A86" t="s">
        <v>192</v>
      </c>
      <c r="B86" t="s">
        <v>193</v>
      </c>
      <c r="C86" s="4">
        <v>106.72667</v>
      </c>
      <c r="D86" s="4">
        <v>118.79285</v>
      </c>
      <c r="E86" s="4">
        <v>125.76754</v>
      </c>
      <c r="F86" s="4">
        <v>138.70143999999999</v>
      </c>
      <c r="G86" s="4">
        <v>148.11529999999999</v>
      </c>
      <c r="H86" s="4">
        <v>159.92706000000001</v>
      </c>
    </row>
    <row r="87" spans="1:8">
      <c r="A87" t="s">
        <v>194</v>
      </c>
      <c r="B87" t="s">
        <v>195</v>
      </c>
      <c r="C87" s="4">
        <v>103.81233</v>
      </c>
      <c r="D87" s="4">
        <v>120.25848000000001</v>
      </c>
      <c r="E87" s="4">
        <v>128.96145000000001</v>
      </c>
      <c r="F87" s="4">
        <v>133.66569999999999</v>
      </c>
      <c r="G87" s="4">
        <v>147.84309999999999</v>
      </c>
      <c r="H87" s="4">
        <v>160.70004</v>
      </c>
    </row>
    <row r="88" spans="1:8">
      <c r="A88" t="s">
        <v>196</v>
      </c>
      <c r="B88" t="s">
        <v>197</v>
      </c>
      <c r="C88" s="4">
        <v>62.931609999999999</v>
      </c>
      <c r="D88" s="4">
        <v>80.504810000000006</v>
      </c>
      <c r="E88" s="4">
        <v>85.780709999999999</v>
      </c>
      <c r="F88" s="4">
        <v>93.000829999999993</v>
      </c>
      <c r="G88" s="4">
        <v>101.48712999999999</v>
      </c>
      <c r="H88" s="4">
        <v>112.45984</v>
      </c>
    </row>
    <row r="89" spans="1:8">
      <c r="A89" t="s">
        <v>198</v>
      </c>
      <c r="B89" t="s">
        <v>199</v>
      </c>
      <c r="C89" s="4">
        <v>99.460229999999996</v>
      </c>
      <c r="D89" s="4">
        <v>110.95084</v>
      </c>
      <c r="E89" s="4">
        <v>120.3378</v>
      </c>
      <c r="F89" s="4">
        <v>128.63828000000001</v>
      </c>
      <c r="G89" s="4">
        <v>141.09416999999999</v>
      </c>
      <c r="H89" s="4">
        <v>149.0813</v>
      </c>
    </row>
    <row r="90" spans="1:8">
      <c r="A90" t="s">
        <v>200</v>
      </c>
      <c r="B90" t="s">
        <v>201</v>
      </c>
      <c r="C90" s="4">
        <v>154.21961999999999</v>
      </c>
      <c r="D90" s="4">
        <v>176.68206000000001</v>
      </c>
      <c r="E90" s="4">
        <v>181.57151999999999</v>
      </c>
      <c r="F90" s="4">
        <v>188.83624</v>
      </c>
      <c r="G90" s="4">
        <v>205.53829999999999</v>
      </c>
      <c r="H90" s="4">
        <v>225.69547</v>
      </c>
    </row>
    <row r="91" spans="1:8">
      <c r="A91" t="s">
        <v>202</v>
      </c>
      <c r="B91" t="s">
        <v>203</v>
      </c>
      <c r="C91" s="4">
        <v>80.078360000000004</v>
      </c>
      <c r="D91" s="4">
        <v>90.591859999999997</v>
      </c>
      <c r="E91" s="4">
        <v>95.404960000000003</v>
      </c>
      <c r="F91" s="4">
        <v>105.73412</v>
      </c>
      <c r="G91" s="4">
        <v>114.07034</v>
      </c>
      <c r="H91" s="4">
        <v>122.51090000000001</v>
      </c>
    </row>
    <row r="92" spans="1:8">
      <c r="A92" t="s">
        <v>204</v>
      </c>
      <c r="B92" t="s">
        <v>205</v>
      </c>
      <c r="C92" s="4">
        <v>138.44927999999999</v>
      </c>
      <c r="D92" s="4">
        <v>153.89025000000001</v>
      </c>
      <c r="E92" s="4">
        <v>166.15693999999999</v>
      </c>
      <c r="F92" s="4">
        <v>171.50559000000001</v>
      </c>
      <c r="G92" s="4">
        <v>187.33896999999999</v>
      </c>
      <c r="H92" s="4">
        <v>202.49166</v>
      </c>
    </row>
    <row r="93" spans="1:8">
      <c r="A93" t="s">
        <v>206</v>
      </c>
      <c r="B93" t="s">
        <v>207</v>
      </c>
      <c r="C93" s="4">
        <v>88.646150000000006</v>
      </c>
      <c r="D93" s="4">
        <v>103.86978000000001</v>
      </c>
      <c r="E93" s="4">
        <v>112.84815</v>
      </c>
      <c r="F93" s="4">
        <v>121.39153</v>
      </c>
      <c r="G93" s="4">
        <v>134.82</v>
      </c>
      <c r="H93" s="4">
        <v>156.28438</v>
      </c>
    </row>
    <row r="94" spans="1:8">
      <c r="A94" t="s">
        <v>208</v>
      </c>
      <c r="B94" t="s">
        <v>209</v>
      </c>
      <c r="C94" s="4">
        <v>78.250829999999993</v>
      </c>
      <c r="D94" s="4">
        <v>89.151679999999999</v>
      </c>
      <c r="E94" s="4">
        <v>95.284549999999996</v>
      </c>
      <c r="F94" s="4">
        <v>104.31706</v>
      </c>
      <c r="G94" s="4">
        <v>114.25842</v>
      </c>
      <c r="H94" s="4">
        <v>126.94776</v>
      </c>
    </row>
    <row r="95" spans="1:8">
      <c r="A95" t="s">
        <v>210</v>
      </c>
      <c r="B95" t="s">
        <v>211</v>
      </c>
      <c r="C95" s="4">
        <v>64.858000000000004</v>
      </c>
      <c r="D95" s="4">
        <v>78.189890000000005</v>
      </c>
      <c r="E95" s="4">
        <v>84.67747</v>
      </c>
      <c r="F95" s="4">
        <v>90.661580000000001</v>
      </c>
      <c r="G95" s="4">
        <v>99.850890000000007</v>
      </c>
      <c r="H95" s="4">
        <v>109.48659000000001</v>
      </c>
    </row>
    <row r="96" spans="1:8">
      <c r="A96" t="s">
        <v>212</v>
      </c>
      <c r="B96" t="s">
        <v>213</v>
      </c>
      <c r="C96" s="4">
        <v>93.735410000000002</v>
      </c>
      <c r="D96" s="4">
        <v>105.02348000000001</v>
      </c>
      <c r="E96" s="4">
        <v>110.1606</v>
      </c>
      <c r="F96" s="4">
        <v>115.27379000000001</v>
      </c>
      <c r="G96" s="4">
        <v>130.52504999999999</v>
      </c>
      <c r="H96" s="4">
        <v>145.71780999999999</v>
      </c>
    </row>
    <row r="97" spans="1:8">
      <c r="A97" t="s">
        <v>214</v>
      </c>
      <c r="B97" t="s">
        <v>215</v>
      </c>
      <c r="C97" s="4">
        <v>102.27285999999999</v>
      </c>
      <c r="D97" s="4">
        <v>115.59507000000001</v>
      </c>
      <c r="E97" s="4">
        <v>130.95343</v>
      </c>
      <c r="F97" s="4">
        <v>143.52714</v>
      </c>
      <c r="G97" s="4">
        <v>155.55797000000001</v>
      </c>
      <c r="H97" s="4">
        <v>167.05337</v>
      </c>
    </row>
    <row r="98" spans="1:8">
      <c r="A98" t="s">
        <v>216</v>
      </c>
      <c r="B98" t="s">
        <v>217</v>
      </c>
      <c r="C98" s="4">
        <v>89.990809999999996</v>
      </c>
      <c r="D98" s="4">
        <v>99.737340000000003</v>
      </c>
      <c r="E98" s="4">
        <v>105.84375</v>
      </c>
      <c r="F98" s="4">
        <v>111.01962</v>
      </c>
      <c r="G98" s="4">
        <v>122.80949</v>
      </c>
      <c r="H98" s="4">
        <v>134.86580000000001</v>
      </c>
    </row>
    <row r="99" spans="1:8">
      <c r="A99" t="s">
        <v>218</v>
      </c>
      <c r="B99" t="s">
        <v>219</v>
      </c>
      <c r="C99" s="4">
        <v>77.79374</v>
      </c>
      <c r="D99" s="4">
        <v>91.145669999999996</v>
      </c>
      <c r="E99" s="4">
        <v>98.671909999999997</v>
      </c>
      <c r="F99" s="4">
        <v>108.15873999999999</v>
      </c>
      <c r="G99" s="4">
        <v>113.23462000000001</v>
      </c>
      <c r="H99" s="4">
        <v>128.84377000000001</v>
      </c>
    </row>
    <row r="100" spans="1:8">
      <c r="A100" t="s">
        <v>220</v>
      </c>
      <c r="B100" t="s">
        <v>157</v>
      </c>
      <c r="C100" s="4">
        <v>108.90709</v>
      </c>
      <c r="D100" s="4">
        <v>118.79179000000001</v>
      </c>
      <c r="E100" s="4">
        <v>124.98875</v>
      </c>
      <c r="F100" s="4">
        <v>136.27592999999999</v>
      </c>
      <c r="G100" s="4">
        <v>147.21035000000001</v>
      </c>
      <c r="H100" s="4">
        <v>157.71036000000001</v>
      </c>
    </row>
    <row r="101" spans="1:8">
      <c r="A101" t="s">
        <v>221</v>
      </c>
      <c r="B101" t="s">
        <v>222</v>
      </c>
      <c r="C101" s="4">
        <v>91.839579999999998</v>
      </c>
      <c r="D101" s="4">
        <v>99.6554</v>
      </c>
      <c r="E101" s="4">
        <v>106.82216</v>
      </c>
      <c r="F101" s="4">
        <v>115.03653</v>
      </c>
      <c r="G101" s="4">
        <v>122.29707999999999</v>
      </c>
      <c r="H101" s="4">
        <v>136.90232</v>
      </c>
    </row>
    <row r="102" spans="1:8">
      <c r="A102" t="s">
        <v>223</v>
      </c>
      <c r="B102" t="s">
        <v>224</v>
      </c>
      <c r="C102" s="4">
        <v>79.095349999999996</v>
      </c>
      <c r="D102" s="4">
        <v>91.154809999999998</v>
      </c>
      <c r="E102" s="4">
        <v>101.05579</v>
      </c>
      <c r="F102" s="4">
        <v>108.61754000000001</v>
      </c>
      <c r="G102" s="4">
        <v>129.96648999999999</v>
      </c>
      <c r="H102" s="4">
        <v>142.53877</v>
      </c>
    </row>
    <row r="103" spans="1:8">
      <c r="A103" t="s">
        <v>225</v>
      </c>
      <c r="B103" t="s">
        <v>226</v>
      </c>
      <c r="C103" s="4">
        <v>108.93413</v>
      </c>
      <c r="D103" s="4">
        <v>124.9678</v>
      </c>
      <c r="E103" s="4">
        <v>132.46761000000001</v>
      </c>
      <c r="F103" s="4">
        <v>140.21633</v>
      </c>
      <c r="G103" s="4">
        <v>147.24292</v>
      </c>
      <c r="H103" s="4">
        <v>164.37782000000001</v>
      </c>
    </row>
    <row r="104" spans="1:8">
      <c r="A104" t="s">
        <v>227</v>
      </c>
      <c r="B104" t="s">
        <v>228</v>
      </c>
      <c r="C104" s="4">
        <v>125.15219999999999</v>
      </c>
      <c r="D104" s="4">
        <v>138.14794000000001</v>
      </c>
      <c r="E104" s="4">
        <v>144.73361</v>
      </c>
      <c r="F104" s="4">
        <v>155.36736999999999</v>
      </c>
      <c r="G104" s="4">
        <v>168.10075000000001</v>
      </c>
      <c r="H104" s="4">
        <v>182.99504999999999</v>
      </c>
    </row>
    <row r="105" spans="1:8">
      <c r="A105" t="s">
        <v>229</v>
      </c>
      <c r="B105" t="s">
        <v>230</v>
      </c>
      <c r="C105" s="4">
        <v>93.280969999999996</v>
      </c>
      <c r="D105" s="4">
        <v>107.75212000000001</v>
      </c>
      <c r="E105" s="4">
        <v>114.45371</v>
      </c>
      <c r="F105" s="4">
        <v>122.89675</v>
      </c>
      <c r="G105" s="4">
        <v>130.05046999999999</v>
      </c>
      <c r="H105" s="4">
        <v>142.54339999999999</v>
      </c>
    </row>
    <row r="106" spans="1:8" hidden="1">
      <c r="A106" t="s">
        <v>231</v>
      </c>
      <c r="B106" t="s">
        <v>232</v>
      </c>
      <c r="C106" s="4">
        <v>102.15421000000001</v>
      </c>
      <c r="D106" s="4">
        <v>114.71380000000001</v>
      </c>
      <c r="E106" s="4">
        <v>121.12681000000001</v>
      </c>
      <c r="F106" s="4">
        <v>128.29628</v>
      </c>
      <c r="G106" s="4">
        <v>137.31853000000001</v>
      </c>
      <c r="H106" s="4">
        <v>150.72981999999999</v>
      </c>
    </row>
    <row r="107" spans="1:8">
      <c r="A107" t="s">
        <v>233</v>
      </c>
      <c r="B107" t="s">
        <v>234</v>
      </c>
      <c r="C107" s="4">
        <v>100.14422999999999</v>
      </c>
      <c r="D107" s="4">
        <v>114.13713</v>
      </c>
      <c r="E107" s="4">
        <v>120.58505</v>
      </c>
      <c r="F107" s="4">
        <v>127.89379</v>
      </c>
      <c r="G107" s="4">
        <v>139.40488999999999</v>
      </c>
      <c r="H107" s="4">
        <v>148.50722999999999</v>
      </c>
    </row>
    <row r="108" spans="1:8">
      <c r="A108" t="s">
        <v>235</v>
      </c>
      <c r="B108" t="s">
        <v>236</v>
      </c>
      <c r="C108" s="4">
        <v>80.388679999999994</v>
      </c>
      <c r="D108" s="4">
        <v>91.174199999999999</v>
      </c>
      <c r="E108" s="4">
        <v>100.84815</v>
      </c>
      <c r="F108" s="4">
        <v>105.36763999999999</v>
      </c>
      <c r="G108" s="4">
        <v>113.41927</v>
      </c>
      <c r="H108" s="4">
        <v>118.84506</v>
      </c>
    </row>
    <row r="109" spans="1:8">
      <c r="A109" t="s">
        <v>237</v>
      </c>
      <c r="B109" t="s">
        <v>238</v>
      </c>
      <c r="C109" s="4">
        <v>148.2176</v>
      </c>
      <c r="D109" s="4">
        <v>168.27258</v>
      </c>
      <c r="E109" s="4">
        <v>173.55718999999999</v>
      </c>
      <c r="F109" s="4">
        <v>184.54402999999999</v>
      </c>
      <c r="G109" s="4">
        <v>201.06878</v>
      </c>
      <c r="H109" s="4">
        <v>217.37413000000001</v>
      </c>
    </row>
    <row r="110" spans="1:8">
      <c r="A110" t="s">
        <v>239</v>
      </c>
      <c r="B110" t="s">
        <v>240</v>
      </c>
      <c r="C110" s="4">
        <v>49.71566</v>
      </c>
      <c r="D110" s="4">
        <v>60.44256</v>
      </c>
      <c r="E110" s="4">
        <v>66.184219999999996</v>
      </c>
      <c r="F110" s="4">
        <v>66.246210000000005</v>
      </c>
      <c r="G110" s="4">
        <v>78.760040000000004</v>
      </c>
      <c r="H110" s="4">
        <v>88.354169999999996</v>
      </c>
    </row>
    <row r="111" spans="1:8">
      <c r="A111" t="s">
        <v>241</v>
      </c>
      <c r="B111" t="s">
        <v>242</v>
      </c>
      <c r="C111" s="4">
        <v>73.018879999999996</v>
      </c>
      <c r="D111" s="4">
        <v>84.986500000000007</v>
      </c>
      <c r="E111" s="4">
        <v>90.285079999999994</v>
      </c>
      <c r="F111" s="4">
        <v>96.912369999999996</v>
      </c>
      <c r="G111" s="4">
        <v>102.16267000000001</v>
      </c>
      <c r="H111" s="4">
        <v>110.35812</v>
      </c>
    </row>
    <row r="112" spans="1:8">
      <c r="A112" t="s">
        <v>243</v>
      </c>
      <c r="B112" t="s">
        <v>244</v>
      </c>
      <c r="C112" s="4">
        <v>143.74816999999999</v>
      </c>
      <c r="D112" s="4">
        <v>161.39404999999999</v>
      </c>
      <c r="E112" s="4">
        <v>170.08516</v>
      </c>
      <c r="F112" s="4">
        <v>178.44580999999999</v>
      </c>
      <c r="G112" s="4">
        <v>195.54935</v>
      </c>
      <c r="H112" s="4">
        <v>221.52484999999999</v>
      </c>
    </row>
    <row r="113" spans="1:8">
      <c r="A113" t="s">
        <v>245</v>
      </c>
      <c r="B113" t="s">
        <v>246</v>
      </c>
      <c r="C113" s="4">
        <v>80.452889999999996</v>
      </c>
      <c r="D113" s="4">
        <v>91.159790000000001</v>
      </c>
      <c r="E113" s="4">
        <v>100.48911</v>
      </c>
      <c r="F113" s="4">
        <v>102.36557999999999</v>
      </c>
      <c r="G113" s="4">
        <v>105.00488</v>
      </c>
      <c r="H113" s="4">
        <v>111.93059</v>
      </c>
    </row>
    <row r="114" spans="1:8">
      <c r="A114" t="s">
        <v>247</v>
      </c>
      <c r="B114" t="s">
        <v>248</v>
      </c>
      <c r="C114" s="4">
        <v>73.148859999999999</v>
      </c>
      <c r="D114" s="4">
        <v>81.937870000000004</v>
      </c>
      <c r="E114" s="4">
        <v>86.549009999999996</v>
      </c>
      <c r="F114" s="4">
        <v>92.25515</v>
      </c>
      <c r="G114" s="4">
        <v>100.71245999999999</v>
      </c>
      <c r="H114" s="4">
        <v>110.19704</v>
      </c>
    </row>
    <row r="115" spans="1:8">
      <c r="A115" t="s">
        <v>249</v>
      </c>
      <c r="B115" t="s">
        <v>250</v>
      </c>
      <c r="C115" s="4">
        <v>102.70913</v>
      </c>
      <c r="D115" s="4">
        <v>113.01783</v>
      </c>
      <c r="E115" s="4">
        <v>118.66076</v>
      </c>
      <c r="F115" s="4">
        <v>137.68478999999999</v>
      </c>
      <c r="G115" s="4">
        <v>128.60063</v>
      </c>
      <c r="H115" s="4">
        <v>141.12476000000001</v>
      </c>
    </row>
    <row r="116" spans="1:8">
      <c r="A116" t="s">
        <v>251</v>
      </c>
      <c r="B116" t="s">
        <v>252</v>
      </c>
      <c r="C116" s="4">
        <v>77.481520000000003</v>
      </c>
      <c r="D116" s="4">
        <v>85.713130000000007</v>
      </c>
      <c r="E116" s="4">
        <v>89.625399999999999</v>
      </c>
      <c r="F116" s="4">
        <v>94.550939999999997</v>
      </c>
      <c r="G116" s="4">
        <v>95.807730000000006</v>
      </c>
      <c r="H116" s="4">
        <v>108.29841999999999</v>
      </c>
    </row>
    <row r="117" spans="1:8">
      <c r="A117" t="s">
        <v>253</v>
      </c>
      <c r="B117" t="s">
        <v>254</v>
      </c>
      <c r="C117" s="4">
        <v>70.845010000000002</v>
      </c>
      <c r="D117" s="4">
        <v>80.233710000000002</v>
      </c>
      <c r="E117" s="4">
        <v>83.314620000000005</v>
      </c>
      <c r="F117" s="4">
        <v>84.338189999999997</v>
      </c>
      <c r="G117" s="4">
        <v>89.216239999999999</v>
      </c>
      <c r="H117" s="4">
        <v>98.991810000000001</v>
      </c>
    </row>
    <row r="118" spans="1:8">
      <c r="A118" t="s">
        <v>255</v>
      </c>
      <c r="B118" t="s">
        <v>256</v>
      </c>
      <c r="C118" s="4">
        <v>142.57319000000001</v>
      </c>
      <c r="D118" s="4">
        <v>153.80546000000001</v>
      </c>
      <c r="E118" s="4">
        <v>163.47907000000001</v>
      </c>
      <c r="F118" s="4">
        <v>175.97194999999999</v>
      </c>
      <c r="G118" s="4">
        <v>189.75024999999999</v>
      </c>
      <c r="H118" s="4">
        <v>207.68430000000001</v>
      </c>
    </row>
    <row r="119" spans="1:8">
      <c r="A119" t="s">
        <v>257</v>
      </c>
      <c r="B119" t="s">
        <v>258</v>
      </c>
      <c r="C119" s="4">
        <v>149.19566</v>
      </c>
      <c r="D119" s="4">
        <v>161.91699</v>
      </c>
      <c r="E119" s="4">
        <v>171.03811999999999</v>
      </c>
      <c r="F119" s="4">
        <v>178.77769000000001</v>
      </c>
      <c r="G119" s="4">
        <v>195.70138</v>
      </c>
      <c r="H119" s="4">
        <v>213.49779000000001</v>
      </c>
    </row>
    <row r="120" spans="1:8">
      <c r="A120" t="s">
        <v>259</v>
      </c>
      <c r="B120" t="s">
        <v>260</v>
      </c>
      <c r="C120" s="4">
        <v>65.213160000000002</v>
      </c>
      <c r="D120" s="4">
        <v>80.438339999999997</v>
      </c>
      <c r="E120" s="4">
        <v>79.058440000000004</v>
      </c>
      <c r="F120" s="4">
        <v>87.811459999999997</v>
      </c>
      <c r="G120" s="4">
        <v>97.999219999999994</v>
      </c>
      <c r="H120" s="4">
        <v>99.474969999999999</v>
      </c>
    </row>
    <row r="121" spans="1:8">
      <c r="A121" t="s">
        <v>261</v>
      </c>
      <c r="B121" t="s">
        <v>262</v>
      </c>
      <c r="C121" s="4">
        <v>84.06729</v>
      </c>
      <c r="D121" s="4">
        <v>96.51267</v>
      </c>
      <c r="E121" s="4">
        <v>105.62844</v>
      </c>
      <c r="F121" s="4">
        <v>108.78825999999999</v>
      </c>
      <c r="G121" s="4">
        <v>118.03518</v>
      </c>
      <c r="H121" s="4">
        <v>129.03179</v>
      </c>
    </row>
    <row r="122" spans="1:8">
      <c r="A122" t="s">
        <v>263</v>
      </c>
      <c r="B122" t="s">
        <v>264</v>
      </c>
      <c r="C122" s="4">
        <v>66.192729999999997</v>
      </c>
      <c r="D122" s="4">
        <v>78.952340000000007</v>
      </c>
      <c r="E122" s="4">
        <v>86.128119999999996</v>
      </c>
      <c r="F122" s="4">
        <v>96.697429999999997</v>
      </c>
      <c r="G122" s="4">
        <v>101.5421</v>
      </c>
      <c r="H122" s="4">
        <v>110.40721000000001</v>
      </c>
    </row>
    <row r="123" spans="1:8">
      <c r="A123" t="s">
        <v>265</v>
      </c>
      <c r="B123" t="s">
        <v>266</v>
      </c>
      <c r="C123" s="4">
        <v>113.94879</v>
      </c>
      <c r="D123" s="4">
        <v>125.12151</v>
      </c>
      <c r="E123" s="4">
        <v>117.65431</v>
      </c>
      <c r="F123" s="4">
        <v>113.80623</v>
      </c>
      <c r="G123" s="4">
        <v>124.23398</v>
      </c>
      <c r="H123" s="4">
        <v>135.78497999999999</v>
      </c>
    </row>
    <row r="124" spans="1:8">
      <c r="A124" t="s">
        <v>267</v>
      </c>
      <c r="B124" t="s">
        <v>268</v>
      </c>
      <c r="C124" s="4">
        <v>108.56677000000001</v>
      </c>
      <c r="D124" s="4">
        <v>122.12707</v>
      </c>
      <c r="E124" s="4">
        <v>128.96423999999999</v>
      </c>
      <c r="F124" s="4">
        <v>138.02499</v>
      </c>
      <c r="G124" s="4">
        <v>147.84605999999999</v>
      </c>
      <c r="H124" s="4">
        <v>162.90575000000001</v>
      </c>
    </row>
    <row r="125" spans="1:8">
      <c r="A125" t="s">
        <v>269</v>
      </c>
      <c r="B125" t="s">
        <v>270</v>
      </c>
      <c r="C125" s="4">
        <v>133.10085000000001</v>
      </c>
      <c r="D125" s="4">
        <v>145.31724</v>
      </c>
      <c r="E125" s="4">
        <v>154.79971</v>
      </c>
      <c r="F125" s="4">
        <v>162.97404</v>
      </c>
      <c r="G125" s="4">
        <v>181.69094000000001</v>
      </c>
      <c r="H125" s="4">
        <v>199.72731999999999</v>
      </c>
    </row>
    <row r="126" spans="1:8" hidden="1">
      <c r="A126" t="s">
        <v>271</v>
      </c>
      <c r="B126" t="s">
        <v>272</v>
      </c>
      <c r="C126" s="4">
        <v>157.00309999999999</v>
      </c>
      <c r="D126" s="4">
        <v>167.9325</v>
      </c>
      <c r="E126" s="4">
        <v>175.42236</v>
      </c>
      <c r="F126" s="4">
        <v>183.59912</v>
      </c>
      <c r="G126" s="4">
        <v>199.25371999999999</v>
      </c>
      <c r="H126" s="4">
        <v>214.34718000000001</v>
      </c>
    </row>
    <row r="127" spans="1:8">
      <c r="A127" t="s">
        <v>273</v>
      </c>
      <c r="B127" t="s">
        <v>274</v>
      </c>
      <c r="C127" s="4">
        <v>72.764939999999996</v>
      </c>
      <c r="D127" s="4">
        <v>81.588909999999998</v>
      </c>
      <c r="E127" s="4">
        <v>88.233999999999995</v>
      </c>
      <c r="F127" s="4">
        <v>95.145309999999995</v>
      </c>
      <c r="G127" s="4">
        <v>108.67035</v>
      </c>
      <c r="H127" s="4">
        <v>123.33815</v>
      </c>
    </row>
    <row r="128" spans="1:8">
      <c r="A128" t="s">
        <v>275</v>
      </c>
      <c r="B128" t="s">
        <v>276</v>
      </c>
      <c r="C128" s="4">
        <v>120.58644</v>
      </c>
      <c r="D128" s="4">
        <v>132.18576999999999</v>
      </c>
      <c r="E128" s="4">
        <v>143.2131</v>
      </c>
      <c r="F128" s="4">
        <v>146.63108</v>
      </c>
      <c r="G128" s="4">
        <v>158.59499</v>
      </c>
      <c r="H128" s="4">
        <v>167.43788000000001</v>
      </c>
    </row>
    <row r="129" spans="1:8">
      <c r="A129" t="s">
        <v>277</v>
      </c>
      <c r="B129" t="s">
        <v>278</v>
      </c>
      <c r="C129" s="4">
        <v>98.517269999999996</v>
      </c>
      <c r="D129" s="4">
        <v>111.0808</v>
      </c>
      <c r="E129" s="4">
        <v>119.43031000000001</v>
      </c>
      <c r="F129" s="4">
        <v>128.22613000000001</v>
      </c>
      <c r="G129" s="4">
        <v>139.88618</v>
      </c>
      <c r="H129" s="4">
        <v>152.14268999999999</v>
      </c>
    </row>
    <row r="130" spans="1:8">
      <c r="A130" t="s">
        <v>279</v>
      </c>
      <c r="B130" t="s">
        <v>280</v>
      </c>
      <c r="C130" s="4">
        <v>90.153949999999995</v>
      </c>
      <c r="D130" s="4">
        <v>100.49169000000001</v>
      </c>
      <c r="E130" s="4">
        <v>105.26662</v>
      </c>
      <c r="F130" s="4">
        <v>112.93335</v>
      </c>
      <c r="G130" s="4">
        <v>113.73307</v>
      </c>
      <c r="H130" s="4">
        <v>123.41199</v>
      </c>
    </row>
    <row r="131" spans="1:8">
      <c r="A131" t="s">
        <v>281</v>
      </c>
      <c r="B131" t="s">
        <v>282</v>
      </c>
      <c r="C131" s="4">
        <v>268.10714999999999</v>
      </c>
      <c r="D131" s="4">
        <v>278.09737999999999</v>
      </c>
      <c r="E131" s="4">
        <v>293.61257999999998</v>
      </c>
      <c r="F131" s="4">
        <v>309.04692999999997</v>
      </c>
      <c r="G131" s="4">
        <v>328.52676000000002</v>
      </c>
      <c r="H131" s="4">
        <v>348.27244999999999</v>
      </c>
    </row>
    <row r="132" spans="1:8">
      <c r="A132" t="s">
        <v>283</v>
      </c>
      <c r="B132" t="s">
        <v>284</v>
      </c>
      <c r="C132" s="4">
        <v>108.9453</v>
      </c>
      <c r="D132" s="4">
        <v>124.65054000000001</v>
      </c>
      <c r="E132" s="4">
        <v>131.59155000000001</v>
      </c>
      <c r="F132" s="4">
        <v>147.22613999999999</v>
      </c>
      <c r="G132" s="4">
        <v>158.63217</v>
      </c>
      <c r="H132" s="4">
        <v>165.39410000000001</v>
      </c>
    </row>
    <row r="133" spans="1:8">
      <c r="A133" t="s">
        <v>285</v>
      </c>
      <c r="B133" t="s">
        <v>286</v>
      </c>
      <c r="C133" s="4">
        <v>174.95972</v>
      </c>
      <c r="D133" s="4">
        <v>174.34313</v>
      </c>
      <c r="E133" s="4">
        <v>132.78679</v>
      </c>
      <c r="F133" s="4">
        <v>139.12058999999999</v>
      </c>
      <c r="G133" s="4">
        <v>156.84264999999999</v>
      </c>
      <c r="H133" s="4">
        <v>165.08019999999999</v>
      </c>
    </row>
    <row r="134" spans="1:8">
      <c r="A134" t="s">
        <v>287</v>
      </c>
      <c r="B134" t="s">
        <v>288</v>
      </c>
      <c r="C134" s="4">
        <v>245.64437000000001</v>
      </c>
      <c r="D134" s="4">
        <v>256.31067000000002</v>
      </c>
      <c r="E134" s="4">
        <v>268.08514000000002</v>
      </c>
      <c r="F134" s="4">
        <v>277.26420999999999</v>
      </c>
      <c r="G134" s="4">
        <v>301.73928000000001</v>
      </c>
      <c r="H134" s="4">
        <v>323.16910000000001</v>
      </c>
    </row>
    <row r="135" spans="1:8">
      <c r="A135" t="s">
        <v>289</v>
      </c>
      <c r="B135" t="s">
        <v>290</v>
      </c>
      <c r="C135" s="4">
        <v>68.013130000000004</v>
      </c>
      <c r="D135" s="4">
        <v>74.968800000000002</v>
      </c>
      <c r="E135" s="4">
        <v>85.765640000000005</v>
      </c>
      <c r="F135" s="4">
        <v>88.01482</v>
      </c>
      <c r="G135" s="4">
        <v>99.873990000000006</v>
      </c>
      <c r="H135" s="4">
        <v>98.510069999999999</v>
      </c>
    </row>
    <row r="136" spans="1:8">
      <c r="A136" t="s">
        <v>291</v>
      </c>
      <c r="B136" t="s">
        <v>292</v>
      </c>
      <c r="C136" s="4">
        <v>61.439329999999998</v>
      </c>
      <c r="D136" s="4">
        <v>71.634500000000003</v>
      </c>
      <c r="E136" s="4">
        <v>78.204179999999994</v>
      </c>
      <c r="F136" s="4">
        <v>86.564040000000006</v>
      </c>
      <c r="G136" s="4">
        <v>98.854579999999999</v>
      </c>
      <c r="H136" s="4">
        <v>104.15633</v>
      </c>
    </row>
    <row r="137" spans="1:8">
      <c r="A137" t="s">
        <v>293</v>
      </c>
      <c r="B137" t="s">
        <v>294</v>
      </c>
      <c r="C137" s="4">
        <v>69.353970000000004</v>
      </c>
      <c r="D137" s="4">
        <v>84.239720000000005</v>
      </c>
      <c r="E137" s="4">
        <v>86.711740000000006</v>
      </c>
      <c r="F137" s="4">
        <v>90.810770000000005</v>
      </c>
      <c r="G137" s="4">
        <v>99.559229999999999</v>
      </c>
      <c r="H137" s="4">
        <v>105.78447</v>
      </c>
    </row>
    <row r="138" spans="1:8">
      <c r="A138" t="s">
        <v>295</v>
      </c>
      <c r="B138" t="s">
        <v>296</v>
      </c>
      <c r="C138" s="4">
        <v>166.28442999999999</v>
      </c>
      <c r="D138" s="4">
        <v>180.36027000000001</v>
      </c>
      <c r="E138" s="4">
        <v>184.78287</v>
      </c>
      <c r="F138" s="4">
        <v>190.24987999999999</v>
      </c>
      <c r="G138" s="4">
        <v>206.74072000000001</v>
      </c>
      <c r="H138" s="4">
        <v>221.42576</v>
      </c>
    </row>
    <row r="139" spans="1:8">
      <c r="A139" t="s">
        <v>297</v>
      </c>
      <c r="B139" t="s">
        <v>298</v>
      </c>
      <c r="C139" s="4">
        <v>89.772040000000004</v>
      </c>
      <c r="D139" s="4">
        <v>106.86987999999999</v>
      </c>
      <c r="E139" s="4">
        <v>114.00069999999999</v>
      </c>
      <c r="F139" s="4">
        <v>116.10518</v>
      </c>
      <c r="G139" s="4">
        <v>130.00740999999999</v>
      </c>
      <c r="H139" s="4">
        <v>143.22076999999999</v>
      </c>
    </row>
    <row r="140" spans="1:8">
      <c r="A140" t="s">
        <v>299</v>
      </c>
      <c r="B140" t="s">
        <v>300</v>
      </c>
      <c r="C140" s="4">
        <v>157.19266999999999</v>
      </c>
      <c r="D140" s="4">
        <v>169.33353</v>
      </c>
      <c r="E140" s="4">
        <v>179.63627</v>
      </c>
      <c r="F140" s="4">
        <v>184.53744</v>
      </c>
      <c r="G140" s="4">
        <v>197.73159999999999</v>
      </c>
      <c r="H140" s="4">
        <v>206.13934</v>
      </c>
    </row>
    <row r="141" spans="1:8">
      <c r="A141" t="s">
        <v>301</v>
      </c>
      <c r="B141" t="s">
        <v>302</v>
      </c>
      <c r="C141" s="4">
        <v>73.749570000000006</v>
      </c>
      <c r="D141" s="4">
        <v>87.208039999999997</v>
      </c>
      <c r="E141" s="4">
        <v>90.680599999999998</v>
      </c>
      <c r="F141" s="4">
        <v>95.968649999999997</v>
      </c>
      <c r="G141" s="4">
        <v>110.9432</v>
      </c>
      <c r="H141" s="4">
        <v>123.55002</v>
      </c>
    </row>
    <row r="142" spans="1:8">
      <c r="A142" t="s">
        <v>303</v>
      </c>
      <c r="B142" t="s">
        <v>304</v>
      </c>
      <c r="C142" s="4">
        <v>95.208709999999996</v>
      </c>
      <c r="D142" s="4">
        <v>103.95560999999999</v>
      </c>
      <c r="E142" s="4">
        <v>113.18606</v>
      </c>
      <c r="F142" s="4">
        <v>117.60633</v>
      </c>
      <c r="G142" s="4">
        <v>123.91513999999999</v>
      </c>
      <c r="H142" s="4">
        <v>135.24678</v>
      </c>
    </row>
    <row r="143" spans="1:8">
      <c r="A143" t="s">
        <v>305</v>
      </c>
      <c r="B143" t="s">
        <v>306</v>
      </c>
      <c r="C143" s="4">
        <v>213.22422</v>
      </c>
      <c r="D143" s="4">
        <v>225.89632</v>
      </c>
      <c r="E143" s="4">
        <v>239.76768999999999</v>
      </c>
      <c r="F143" s="4">
        <v>255.13751999999999</v>
      </c>
      <c r="G143" s="4">
        <v>272.86264999999997</v>
      </c>
      <c r="H143" s="4">
        <v>293.49970000000002</v>
      </c>
    </row>
    <row r="144" spans="1:8">
      <c r="A144" t="s">
        <v>307</v>
      </c>
      <c r="B144" t="s">
        <v>308</v>
      </c>
      <c r="C144" s="4">
        <v>399.90820000000002</v>
      </c>
      <c r="D144" s="4">
        <v>401.29611999999997</v>
      </c>
      <c r="E144" s="4">
        <v>407.89935000000003</v>
      </c>
      <c r="F144" s="4">
        <v>400.29118</v>
      </c>
      <c r="G144" s="4">
        <v>444.82213999999999</v>
      </c>
      <c r="H144" s="4">
        <v>475.13639999999998</v>
      </c>
    </row>
    <row r="145" spans="1:8">
      <c r="A145" t="s">
        <v>309</v>
      </c>
      <c r="B145" t="s">
        <v>310</v>
      </c>
      <c r="C145" s="4">
        <v>92.546490000000006</v>
      </c>
      <c r="D145" s="4">
        <v>101.16103</v>
      </c>
      <c r="E145" s="4">
        <v>108.29449</v>
      </c>
      <c r="F145" s="4">
        <v>119.12353</v>
      </c>
      <c r="G145" s="4">
        <v>131.11159000000001</v>
      </c>
      <c r="H145" s="4">
        <v>151.92635999999999</v>
      </c>
    </row>
    <row r="146" spans="1:8">
      <c r="A146" t="s">
        <v>311</v>
      </c>
      <c r="B146" t="s">
        <v>312</v>
      </c>
      <c r="C146" s="4">
        <v>92.83399</v>
      </c>
      <c r="D146" s="4">
        <v>104.41436</v>
      </c>
      <c r="E146" s="4">
        <v>111.39671</v>
      </c>
      <c r="F146" s="4">
        <v>117.41804999999999</v>
      </c>
      <c r="G146" s="4">
        <v>125.79371999999999</v>
      </c>
      <c r="H146" s="4">
        <v>137.93401</v>
      </c>
    </row>
    <row r="147" spans="1:8">
      <c r="A147" t="s">
        <v>313</v>
      </c>
      <c r="B147" t="s">
        <v>314</v>
      </c>
      <c r="C147" s="4">
        <v>329.56375000000003</v>
      </c>
      <c r="D147" s="4">
        <v>334.67075999999997</v>
      </c>
      <c r="E147" s="4">
        <v>342.14274999999998</v>
      </c>
      <c r="F147" s="4">
        <v>351.29901999999998</v>
      </c>
      <c r="G147" s="4">
        <v>374.20236999999997</v>
      </c>
      <c r="H147" s="4">
        <v>394.17635000000001</v>
      </c>
    </row>
    <row r="148" spans="1:8">
      <c r="A148" t="s">
        <v>315</v>
      </c>
      <c r="B148" t="s">
        <v>316</v>
      </c>
      <c r="C148" s="4">
        <v>74.807820000000007</v>
      </c>
      <c r="D148" s="4">
        <v>87.716819999999998</v>
      </c>
      <c r="E148" s="4">
        <v>94.705929999999995</v>
      </c>
      <c r="F148" s="4">
        <v>98.370310000000003</v>
      </c>
      <c r="G148" s="4">
        <v>109.73926</v>
      </c>
      <c r="H148" s="4">
        <v>117.54849</v>
      </c>
    </row>
    <row r="149" spans="1:8">
      <c r="A149" t="s">
        <v>317</v>
      </c>
      <c r="B149" t="s">
        <v>318</v>
      </c>
      <c r="C149" s="4">
        <v>55.812280000000001</v>
      </c>
      <c r="D149" s="4">
        <v>66.863420000000005</v>
      </c>
      <c r="E149" s="4">
        <v>73.877600000000001</v>
      </c>
      <c r="F149" s="4">
        <v>78.856290000000001</v>
      </c>
      <c r="G149" s="4">
        <v>87.856890000000007</v>
      </c>
      <c r="H149" s="4">
        <v>94.827039999999997</v>
      </c>
    </row>
    <row r="150" spans="1:8">
      <c r="A150" t="s">
        <v>319</v>
      </c>
      <c r="B150" t="s">
        <v>320</v>
      </c>
      <c r="C150" s="4">
        <v>102.13482999999999</v>
      </c>
      <c r="D150" s="4">
        <v>119.1614</v>
      </c>
      <c r="E150" s="4">
        <v>124.06583999999999</v>
      </c>
      <c r="F150" s="4">
        <v>134.91524999999999</v>
      </c>
      <c r="G150" s="4">
        <v>137.68861000000001</v>
      </c>
      <c r="H150" s="4">
        <v>142.40450999999999</v>
      </c>
    </row>
    <row r="151" spans="1:8">
      <c r="A151" t="s">
        <v>321</v>
      </c>
      <c r="B151" t="s">
        <v>322</v>
      </c>
      <c r="C151" s="4">
        <v>78.574039999999997</v>
      </c>
      <c r="D151" s="4">
        <v>84.309190000000001</v>
      </c>
      <c r="E151" s="4">
        <v>88.761039999999994</v>
      </c>
      <c r="F151" s="4">
        <v>96.856070000000003</v>
      </c>
      <c r="G151" s="4">
        <v>107.12257</v>
      </c>
      <c r="H151" s="4">
        <v>115.94925000000001</v>
      </c>
    </row>
    <row r="152" spans="1:8">
      <c r="A152" t="s">
        <v>323</v>
      </c>
      <c r="B152" t="s">
        <v>324</v>
      </c>
      <c r="C152" s="4">
        <v>67.974450000000004</v>
      </c>
      <c r="D152" s="4">
        <v>76.457390000000004</v>
      </c>
      <c r="E152" s="4">
        <v>86.033280000000005</v>
      </c>
      <c r="F152" s="4">
        <v>97.627319999999997</v>
      </c>
      <c r="G152" s="4">
        <v>108.06525000000001</v>
      </c>
      <c r="H152" s="4">
        <v>118.69274</v>
      </c>
    </row>
    <row r="153" spans="1:8">
      <c r="A153" t="s">
        <v>325</v>
      </c>
      <c r="B153" t="s">
        <v>326</v>
      </c>
      <c r="C153" s="4">
        <v>81.199389999999994</v>
      </c>
      <c r="D153" s="4">
        <v>91.859650000000002</v>
      </c>
      <c r="E153" s="4">
        <v>97.084689999999995</v>
      </c>
      <c r="F153" s="4">
        <v>99.134820000000005</v>
      </c>
      <c r="G153" s="4">
        <v>110.31619000000001</v>
      </c>
      <c r="H153" s="4">
        <v>121.64127999999999</v>
      </c>
    </row>
    <row r="154" spans="1:8">
      <c r="A154" t="s">
        <v>327</v>
      </c>
      <c r="B154" t="s">
        <v>328</v>
      </c>
      <c r="C154" s="4">
        <v>132.95071999999999</v>
      </c>
      <c r="D154" s="4">
        <v>146.94890000000001</v>
      </c>
      <c r="E154" s="4">
        <v>146.94225</v>
      </c>
      <c r="F154" s="4">
        <v>156.47888</v>
      </c>
      <c r="G154" s="4">
        <v>170.06297000000001</v>
      </c>
      <c r="H154" s="4">
        <v>185.392</v>
      </c>
    </row>
    <row r="155" spans="1:8">
      <c r="A155" t="s">
        <v>329</v>
      </c>
      <c r="B155" t="s">
        <v>330</v>
      </c>
      <c r="C155" s="4">
        <v>92.949889999999996</v>
      </c>
      <c r="D155" s="4">
        <v>109.86597</v>
      </c>
      <c r="E155" s="4">
        <v>130.03362000000001</v>
      </c>
      <c r="F155" s="4">
        <v>143.37568999999999</v>
      </c>
      <c r="G155" s="4">
        <v>154.13321999999999</v>
      </c>
      <c r="H155" s="4">
        <v>158.37037000000001</v>
      </c>
    </row>
    <row r="156" spans="1:8">
      <c r="A156" t="s">
        <v>331</v>
      </c>
      <c r="B156" t="s">
        <v>332</v>
      </c>
      <c r="C156" s="4">
        <v>66.068879999999993</v>
      </c>
      <c r="D156" s="4">
        <v>75.682230000000004</v>
      </c>
      <c r="E156" s="4">
        <v>85.583690000000004</v>
      </c>
      <c r="F156" s="4">
        <v>87.189409999999995</v>
      </c>
      <c r="G156" s="4">
        <v>93.398489999999995</v>
      </c>
      <c r="H156" s="4">
        <v>100.53511</v>
      </c>
    </row>
    <row r="157" spans="1:8">
      <c r="A157" t="s">
        <v>333</v>
      </c>
      <c r="B157" t="s">
        <v>334</v>
      </c>
      <c r="C157" s="4">
        <v>337.69549000000001</v>
      </c>
      <c r="D157" s="4">
        <v>343.74727999999999</v>
      </c>
      <c r="E157" s="4">
        <v>354.83992000000001</v>
      </c>
      <c r="F157" s="4">
        <v>369.28577999999999</v>
      </c>
      <c r="G157" s="4">
        <v>399.64834000000002</v>
      </c>
      <c r="H157" s="4">
        <v>429.66933</v>
      </c>
    </row>
    <row r="158" spans="1:8">
      <c r="A158" t="s">
        <v>335</v>
      </c>
      <c r="B158" t="s">
        <v>336</v>
      </c>
      <c r="C158" s="4">
        <v>96.671769999999995</v>
      </c>
      <c r="D158" s="4">
        <v>105.38025</v>
      </c>
      <c r="E158" s="4">
        <v>115.37354999999999</v>
      </c>
      <c r="F158" s="4">
        <v>119.81003</v>
      </c>
      <c r="G158" s="4">
        <v>134.28245999999999</v>
      </c>
      <c r="H158" s="4">
        <v>147.37083999999999</v>
      </c>
    </row>
    <row r="159" spans="1:8">
      <c r="A159" t="s">
        <v>337</v>
      </c>
      <c r="B159" t="s">
        <v>338</v>
      </c>
      <c r="C159" s="4">
        <v>197.38023999999999</v>
      </c>
      <c r="D159" s="4">
        <v>208.86117999999999</v>
      </c>
      <c r="E159" s="4">
        <v>216.65246999999999</v>
      </c>
      <c r="F159" s="4">
        <v>227.34936999999999</v>
      </c>
      <c r="G159" s="4">
        <v>233.66596999999999</v>
      </c>
      <c r="H159" s="4">
        <v>252.57818</v>
      </c>
    </row>
    <row r="160" spans="1:8">
      <c r="A160" t="s">
        <v>339</v>
      </c>
      <c r="B160" t="s">
        <v>340</v>
      </c>
      <c r="C160" s="4">
        <v>105.98677000000001</v>
      </c>
      <c r="D160" s="4">
        <v>114.99262</v>
      </c>
      <c r="E160" s="4">
        <v>124.09905000000001</v>
      </c>
      <c r="F160" s="4">
        <v>135.69316000000001</v>
      </c>
      <c r="G160" s="4">
        <v>143.90844999999999</v>
      </c>
      <c r="H160" s="4">
        <v>152.10327000000001</v>
      </c>
    </row>
    <row r="161" spans="1:8">
      <c r="A161" t="s">
        <v>341</v>
      </c>
      <c r="B161" t="s">
        <v>342</v>
      </c>
      <c r="C161" s="4">
        <v>61.002859999999998</v>
      </c>
      <c r="D161" s="4">
        <v>71.65558</v>
      </c>
      <c r="E161" s="4">
        <v>76.593810000000005</v>
      </c>
      <c r="F161" s="4">
        <v>80.171250000000001</v>
      </c>
      <c r="G161" s="4">
        <v>90.398510000000002</v>
      </c>
      <c r="H161" s="4">
        <v>99.75394</v>
      </c>
    </row>
    <row r="162" spans="1:8">
      <c r="A162" t="s">
        <v>343</v>
      </c>
      <c r="B162" t="s">
        <v>344</v>
      </c>
      <c r="C162" s="4">
        <v>60.985849999999999</v>
      </c>
      <c r="D162" s="4">
        <v>73.935829999999996</v>
      </c>
      <c r="E162" s="4">
        <v>77.891760000000005</v>
      </c>
      <c r="F162" s="4">
        <v>81.418360000000007</v>
      </c>
      <c r="G162" s="4">
        <v>97.393659999999997</v>
      </c>
      <c r="H162" s="4">
        <v>103.04765</v>
      </c>
    </row>
    <row r="163" spans="1:8">
      <c r="A163" t="s">
        <v>345</v>
      </c>
      <c r="B163" t="s">
        <v>346</v>
      </c>
      <c r="C163" s="4">
        <v>142.51999000000001</v>
      </c>
      <c r="D163" s="4">
        <v>156.32041000000001</v>
      </c>
      <c r="E163" s="4">
        <v>161.02253999999999</v>
      </c>
      <c r="F163" s="4">
        <v>170.48666</v>
      </c>
      <c r="G163" s="4">
        <v>184.54250999999999</v>
      </c>
      <c r="H163" s="4">
        <v>197.73059000000001</v>
      </c>
    </row>
    <row r="164" spans="1:8" hidden="1">
      <c r="A164" t="s">
        <v>347</v>
      </c>
      <c r="B164" t="s">
        <v>348</v>
      </c>
      <c r="C164" s="4">
        <v>101.31323999999999</v>
      </c>
      <c r="D164" s="4">
        <v>114.45679</v>
      </c>
      <c r="E164" s="4">
        <v>120.00876</v>
      </c>
      <c r="F164" s="4">
        <v>127.52479</v>
      </c>
      <c r="G164" s="4">
        <v>139.37288000000001</v>
      </c>
      <c r="H164" s="4">
        <v>149.68028000000001</v>
      </c>
    </row>
    <row r="165" spans="1:8">
      <c r="A165" t="s">
        <v>349</v>
      </c>
      <c r="B165" t="s">
        <v>236</v>
      </c>
      <c r="C165" s="4">
        <v>111.77356</v>
      </c>
      <c r="D165" s="4">
        <v>125.5872</v>
      </c>
      <c r="E165" s="4">
        <v>133.66713999999999</v>
      </c>
      <c r="F165" s="4">
        <v>142.27025</v>
      </c>
      <c r="G165" s="4">
        <v>151.53925000000001</v>
      </c>
      <c r="H165" s="4">
        <v>160.25417999999999</v>
      </c>
    </row>
    <row r="166" spans="1:8">
      <c r="A166" t="s">
        <v>350</v>
      </c>
      <c r="B166" t="s">
        <v>351</v>
      </c>
      <c r="C166" s="4">
        <v>89.021649999999994</v>
      </c>
      <c r="D166" s="4">
        <v>104.29498</v>
      </c>
      <c r="E166" s="4">
        <v>109.98565000000001</v>
      </c>
      <c r="F166" s="4">
        <v>111.85763</v>
      </c>
      <c r="G166" s="4">
        <v>124.38231</v>
      </c>
      <c r="H166" s="4">
        <v>131.7784</v>
      </c>
    </row>
    <row r="167" spans="1:8">
      <c r="A167" t="s">
        <v>352</v>
      </c>
      <c r="B167" t="s">
        <v>353</v>
      </c>
      <c r="C167" s="4">
        <v>130.54542000000001</v>
      </c>
      <c r="D167" s="4">
        <v>143.49491</v>
      </c>
      <c r="E167" s="4">
        <v>145.04553999999999</v>
      </c>
      <c r="F167" s="4">
        <v>154.68678</v>
      </c>
      <c r="G167" s="4">
        <v>169.15738999999999</v>
      </c>
      <c r="H167" s="4">
        <v>178.24186</v>
      </c>
    </row>
    <row r="168" spans="1:8">
      <c r="A168" t="s">
        <v>354</v>
      </c>
      <c r="B168" t="s">
        <v>355</v>
      </c>
      <c r="C168" s="4">
        <v>90.015630000000002</v>
      </c>
      <c r="D168" s="4">
        <v>102.95556000000001</v>
      </c>
      <c r="E168" s="4">
        <v>109.90951</v>
      </c>
      <c r="F168" s="4">
        <v>113.70085</v>
      </c>
      <c r="G168" s="4">
        <v>125.39167999999999</v>
      </c>
      <c r="H168" s="4">
        <v>137.96163000000001</v>
      </c>
    </row>
    <row r="169" spans="1:8">
      <c r="A169" t="s">
        <v>356</v>
      </c>
      <c r="B169" t="s">
        <v>357</v>
      </c>
      <c r="C169" s="4">
        <v>111.26295</v>
      </c>
      <c r="D169" s="4">
        <v>125.70238999999999</v>
      </c>
      <c r="E169" s="4">
        <v>128.32029</v>
      </c>
      <c r="F169" s="4">
        <v>134.82740000000001</v>
      </c>
      <c r="G169" s="4">
        <v>153.55270999999999</v>
      </c>
      <c r="H169" s="4">
        <v>153.22053</v>
      </c>
    </row>
    <row r="170" spans="1:8">
      <c r="A170" t="s">
        <v>358</v>
      </c>
      <c r="B170" t="s">
        <v>359</v>
      </c>
      <c r="C170" s="4">
        <v>93.366230000000002</v>
      </c>
      <c r="D170" s="4">
        <v>110.21642</v>
      </c>
      <c r="E170" s="4">
        <v>115.23718</v>
      </c>
      <c r="F170" s="4">
        <v>122.30793</v>
      </c>
      <c r="G170" s="4">
        <v>146.1816</v>
      </c>
      <c r="H170" s="4">
        <v>145.89178999999999</v>
      </c>
    </row>
    <row r="171" spans="1:8">
      <c r="A171" t="s">
        <v>360</v>
      </c>
      <c r="B171" t="s">
        <v>361</v>
      </c>
      <c r="C171" s="4">
        <v>96.392529999999994</v>
      </c>
      <c r="D171" s="4">
        <v>109.47842</v>
      </c>
      <c r="E171" s="4">
        <v>111.75575000000001</v>
      </c>
      <c r="F171" s="4">
        <v>119.30023</v>
      </c>
      <c r="G171" s="4">
        <v>129.8339</v>
      </c>
      <c r="H171" s="4">
        <v>141.63498999999999</v>
      </c>
    </row>
    <row r="172" spans="1:8">
      <c r="A172" t="s">
        <v>362</v>
      </c>
      <c r="B172" t="s">
        <v>363</v>
      </c>
      <c r="C172" s="4">
        <v>81.798159999999996</v>
      </c>
      <c r="D172" s="4">
        <v>94.680840000000003</v>
      </c>
      <c r="E172" s="4">
        <v>100.39825999999999</v>
      </c>
      <c r="F172" s="4">
        <v>105.82143000000001</v>
      </c>
      <c r="G172" s="4">
        <v>115.67879000000001</v>
      </c>
      <c r="H172" s="4">
        <v>127.97033</v>
      </c>
    </row>
    <row r="173" spans="1:8">
      <c r="A173" t="s">
        <v>364</v>
      </c>
      <c r="B173" t="s">
        <v>146</v>
      </c>
      <c r="C173" s="4">
        <v>110.08175</v>
      </c>
      <c r="D173" s="4">
        <v>118.79104</v>
      </c>
      <c r="E173" s="4">
        <v>129.86494999999999</v>
      </c>
      <c r="F173" s="4">
        <v>138.89166</v>
      </c>
      <c r="G173" s="4">
        <v>145.67958999999999</v>
      </c>
      <c r="H173" s="4">
        <v>162.29352</v>
      </c>
    </row>
    <row r="174" spans="1:8">
      <c r="A174" t="s">
        <v>365</v>
      </c>
      <c r="B174" t="s">
        <v>366</v>
      </c>
      <c r="C174" s="4">
        <v>76.414810000000003</v>
      </c>
      <c r="D174" s="4">
        <v>94.623869999999997</v>
      </c>
      <c r="E174" s="4">
        <v>98.837710000000001</v>
      </c>
      <c r="F174" s="4">
        <v>104.88276999999999</v>
      </c>
      <c r="G174" s="4">
        <v>114.95068000000001</v>
      </c>
      <c r="H174" s="4">
        <v>125.61444</v>
      </c>
    </row>
    <row r="175" spans="1:8">
      <c r="A175" t="s">
        <v>367</v>
      </c>
      <c r="B175" t="s">
        <v>368</v>
      </c>
      <c r="C175" s="4">
        <v>94.434399999999997</v>
      </c>
      <c r="D175" s="4">
        <v>106.79773</v>
      </c>
      <c r="E175" s="4">
        <v>113.16903000000001</v>
      </c>
      <c r="F175" s="4">
        <v>124.63151000000001</v>
      </c>
      <c r="G175" s="4">
        <v>137.59997000000001</v>
      </c>
      <c r="H175" s="4">
        <v>150.43485999999999</v>
      </c>
    </row>
    <row r="176" spans="1:8" hidden="1">
      <c r="A176" t="s">
        <v>369</v>
      </c>
      <c r="B176" t="s">
        <v>370</v>
      </c>
      <c r="C176" s="4">
        <v>74.646439999999998</v>
      </c>
      <c r="D176" s="4">
        <v>87.054270000000002</v>
      </c>
      <c r="E176" s="4">
        <v>93.613200000000006</v>
      </c>
      <c r="F176" s="4">
        <v>100.78131</v>
      </c>
      <c r="G176" s="4">
        <v>110.51072000000001</v>
      </c>
      <c r="H176" s="4">
        <v>120.86488</v>
      </c>
    </row>
    <row r="177" spans="1:8">
      <c r="A177" t="s">
        <v>371</v>
      </c>
      <c r="B177" t="s">
        <v>372</v>
      </c>
      <c r="C177" s="4">
        <v>70.284049999999993</v>
      </c>
      <c r="D177" s="4">
        <v>82.951260000000005</v>
      </c>
      <c r="E177" s="4">
        <v>90.660550000000001</v>
      </c>
      <c r="F177" s="4">
        <v>101.61053</v>
      </c>
      <c r="G177" s="4">
        <v>108.58741000000001</v>
      </c>
      <c r="H177" s="4">
        <v>117.52511</v>
      </c>
    </row>
    <row r="178" spans="1:8">
      <c r="A178" t="s">
        <v>373</v>
      </c>
      <c r="B178" t="s">
        <v>374</v>
      </c>
      <c r="C178" s="4">
        <v>60.345210000000002</v>
      </c>
      <c r="D178" s="4">
        <v>72.682940000000002</v>
      </c>
      <c r="E178" s="4">
        <v>80.188590000000005</v>
      </c>
      <c r="F178" s="4">
        <v>83.296170000000004</v>
      </c>
      <c r="G178" s="4">
        <v>93.578370000000007</v>
      </c>
      <c r="H178" s="4">
        <v>101.45543000000001</v>
      </c>
    </row>
    <row r="179" spans="1:8">
      <c r="A179" t="s">
        <v>375</v>
      </c>
      <c r="B179" t="s">
        <v>376</v>
      </c>
      <c r="C179" s="4">
        <v>91.219920000000002</v>
      </c>
      <c r="D179" s="4">
        <v>104.46232000000001</v>
      </c>
      <c r="E179" s="4">
        <v>112.50237</v>
      </c>
      <c r="F179" s="4">
        <v>120.48027</v>
      </c>
      <c r="G179" s="4">
        <v>129.22737000000001</v>
      </c>
      <c r="H179" s="4">
        <v>142.18938</v>
      </c>
    </row>
    <row r="180" spans="1:8">
      <c r="A180" t="s">
        <v>377</v>
      </c>
      <c r="B180" t="s">
        <v>378</v>
      </c>
      <c r="C180" s="4">
        <v>67.95384</v>
      </c>
      <c r="D180" s="4">
        <v>81.369829999999993</v>
      </c>
      <c r="E180" s="4">
        <v>89.047039999999996</v>
      </c>
      <c r="F180" s="4">
        <v>95.984560000000002</v>
      </c>
      <c r="G180" s="4">
        <v>105.12918000000001</v>
      </c>
      <c r="H180" s="4">
        <v>114.47704</v>
      </c>
    </row>
    <row r="181" spans="1:8">
      <c r="A181" t="s">
        <v>379</v>
      </c>
      <c r="B181" t="s">
        <v>380</v>
      </c>
      <c r="C181" s="4">
        <v>78.308859999999996</v>
      </c>
      <c r="D181" s="4">
        <v>92.115369999999999</v>
      </c>
      <c r="E181" s="4">
        <v>97.209519999999998</v>
      </c>
      <c r="F181" s="4">
        <v>103.75941</v>
      </c>
      <c r="G181" s="4">
        <v>110.27406999999999</v>
      </c>
      <c r="H181" s="4">
        <v>120.13896</v>
      </c>
    </row>
    <row r="182" spans="1:8">
      <c r="A182" t="s">
        <v>381</v>
      </c>
      <c r="B182" t="s">
        <v>382</v>
      </c>
      <c r="C182" s="4">
        <v>49.931980000000003</v>
      </c>
      <c r="D182" s="4">
        <v>60.874980000000001</v>
      </c>
      <c r="E182" s="4">
        <v>68.804469999999995</v>
      </c>
      <c r="F182" s="4">
        <v>71.462029999999999</v>
      </c>
      <c r="G182" s="4">
        <v>83.765960000000007</v>
      </c>
      <c r="H182" s="4">
        <v>88.976939999999999</v>
      </c>
    </row>
    <row r="183" spans="1:8">
      <c r="A183" t="s">
        <v>383</v>
      </c>
      <c r="B183" t="s">
        <v>167</v>
      </c>
      <c r="C183" s="4">
        <v>71.817949999999996</v>
      </c>
      <c r="D183" s="4">
        <v>84.340649999999997</v>
      </c>
      <c r="E183" s="4">
        <v>90.407139999999998</v>
      </c>
      <c r="F183" s="4">
        <v>95.046930000000003</v>
      </c>
      <c r="G183" s="4">
        <v>104.83247</v>
      </c>
      <c r="H183" s="4">
        <v>115.77502</v>
      </c>
    </row>
    <row r="184" spans="1:8">
      <c r="A184" t="s">
        <v>384</v>
      </c>
      <c r="B184" t="s">
        <v>385</v>
      </c>
      <c r="C184" s="4">
        <v>63.705779999999997</v>
      </c>
      <c r="D184" s="4">
        <v>76.205969999999994</v>
      </c>
      <c r="E184" s="4">
        <v>80.162139999999994</v>
      </c>
      <c r="F184" s="4">
        <v>86.689509999999999</v>
      </c>
      <c r="G184" s="4">
        <v>95.332470000000001</v>
      </c>
      <c r="H184" s="4">
        <v>103.92802</v>
      </c>
    </row>
    <row r="185" spans="1:8">
      <c r="A185" t="s">
        <v>386</v>
      </c>
      <c r="B185" t="s">
        <v>387</v>
      </c>
      <c r="C185" s="4">
        <v>48.28725</v>
      </c>
      <c r="D185" s="4">
        <v>58.86636</v>
      </c>
      <c r="E185" s="4">
        <v>65.871579999999994</v>
      </c>
      <c r="F185" s="4">
        <v>69.020920000000004</v>
      </c>
      <c r="G185" s="4">
        <v>77.34</v>
      </c>
      <c r="H185" s="4">
        <v>87.077569999999994</v>
      </c>
    </row>
    <row r="186" spans="1:8">
      <c r="A186" t="s">
        <v>388</v>
      </c>
      <c r="B186" t="s">
        <v>389</v>
      </c>
      <c r="C186" s="4">
        <v>78.620679999999993</v>
      </c>
      <c r="D186" s="4">
        <v>91.571520000000007</v>
      </c>
      <c r="E186" s="4">
        <v>98.572869999999995</v>
      </c>
      <c r="F186" s="4">
        <v>107.65543</v>
      </c>
      <c r="G186" s="4">
        <v>117.24514000000001</v>
      </c>
      <c r="H186" s="4">
        <v>128.71687</v>
      </c>
    </row>
    <row r="187" spans="1:8">
      <c r="A187" t="s">
        <v>390</v>
      </c>
      <c r="B187" t="s">
        <v>391</v>
      </c>
      <c r="C187" s="4">
        <v>95.070710000000005</v>
      </c>
      <c r="D187" s="4">
        <v>107.82258</v>
      </c>
      <c r="E187" s="4">
        <v>115.10044000000001</v>
      </c>
      <c r="F187" s="4">
        <v>126.14492</v>
      </c>
      <c r="G187" s="4">
        <v>139.67883</v>
      </c>
      <c r="H187" s="4">
        <v>155.93351999999999</v>
      </c>
    </row>
    <row r="188" spans="1:8">
      <c r="A188" t="s">
        <v>392</v>
      </c>
      <c r="B188" t="s">
        <v>393</v>
      </c>
      <c r="C188" s="4">
        <v>62.130719999999997</v>
      </c>
      <c r="D188" s="4">
        <v>74.383780000000002</v>
      </c>
      <c r="E188" s="4">
        <v>80.806700000000006</v>
      </c>
      <c r="F188" s="4">
        <v>86.331800000000001</v>
      </c>
      <c r="G188" s="4">
        <v>92.057860000000005</v>
      </c>
      <c r="H188" s="4">
        <v>104.20887999999999</v>
      </c>
    </row>
    <row r="189" spans="1:8">
      <c r="A189" t="s">
        <v>394</v>
      </c>
      <c r="B189" t="s">
        <v>395</v>
      </c>
      <c r="C189" s="4">
        <v>54.509569999999997</v>
      </c>
      <c r="D189" s="4">
        <v>65.491929999999996</v>
      </c>
      <c r="E189" s="4">
        <v>69.477779999999996</v>
      </c>
      <c r="F189" s="4">
        <v>76.62867</v>
      </c>
      <c r="G189" s="4">
        <v>87.095230000000001</v>
      </c>
      <c r="H189" s="4">
        <v>95.361069999999998</v>
      </c>
    </row>
    <row r="190" spans="1:8">
      <c r="A190" t="s">
        <v>396</v>
      </c>
      <c r="B190" t="s">
        <v>397</v>
      </c>
      <c r="C190" s="4">
        <v>66.285499999999999</v>
      </c>
      <c r="D190" s="4">
        <v>73.764840000000007</v>
      </c>
      <c r="E190" s="4">
        <v>82.507499999999993</v>
      </c>
      <c r="F190" s="4">
        <v>87.71002</v>
      </c>
      <c r="G190" s="4">
        <v>94.713340000000002</v>
      </c>
      <c r="H190" s="4">
        <v>108.84195</v>
      </c>
    </row>
    <row r="191" spans="1:8">
      <c r="A191" t="s">
        <v>398</v>
      </c>
      <c r="B191" t="s">
        <v>399</v>
      </c>
      <c r="C191" s="4">
        <v>64.162549999999996</v>
      </c>
      <c r="D191" s="4">
        <v>78.422049999999999</v>
      </c>
      <c r="E191" s="4">
        <v>84.803399999999996</v>
      </c>
      <c r="F191" s="4">
        <v>94.095020000000005</v>
      </c>
      <c r="G191" s="4">
        <v>109.61122</v>
      </c>
      <c r="H191" s="4">
        <v>107.84922</v>
      </c>
    </row>
    <row r="192" spans="1:8">
      <c r="A192" t="s">
        <v>400</v>
      </c>
      <c r="B192" t="s">
        <v>401</v>
      </c>
      <c r="C192" s="4">
        <v>82.173990000000003</v>
      </c>
      <c r="D192" s="4">
        <v>96.601789999999994</v>
      </c>
      <c r="E192" s="4">
        <v>101.54644</v>
      </c>
      <c r="F192" s="4">
        <v>109.2518</v>
      </c>
      <c r="G192" s="4">
        <v>117.04062999999999</v>
      </c>
      <c r="H192" s="4">
        <v>127.09591</v>
      </c>
    </row>
    <row r="193" spans="1:8">
      <c r="A193" t="s">
        <v>402</v>
      </c>
      <c r="B193" t="s">
        <v>403</v>
      </c>
      <c r="C193" s="4">
        <v>80.759569999999997</v>
      </c>
      <c r="D193" s="4">
        <v>98.508089999999996</v>
      </c>
      <c r="E193" s="4">
        <v>102.37615</v>
      </c>
      <c r="F193" s="4">
        <v>110.53748</v>
      </c>
      <c r="G193" s="4">
        <v>121.54816</v>
      </c>
      <c r="H193" s="4">
        <v>132.31701000000001</v>
      </c>
    </row>
    <row r="194" spans="1:8">
      <c r="A194" t="s">
        <v>404</v>
      </c>
      <c r="B194" t="s">
        <v>405</v>
      </c>
      <c r="C194" s="4">
        <v>108.62566</v>
      </c>
      <c r="D194" s="4">
        <v>113.11971</v>
      </c>
      <c r="E194" s="4">
        <v>122.08006</v>
      </c>
      <c r="F194" s="4">
        <v>130.89678000000001</v>
      </c>
      <c r="G194" s="4">
        <v>144.10856000000001</v>
      </c>
      <c r="H194" s="4">
        <v>156.24726000000001</v>
      </c>
    </row>
    <row r="195" spans="1:8">
      <c r="A195" t="s">
        <v>406</v>
      </c>
      <c r="B195" t="s">
        <v>407</v>
      </c>
      <c r="C195" s="4">
        <v>59.017060000000001</v>
      </c>
      <c r="D195" s="4">
        <v>73.354230000000001</v>
      </c>
      <c r="E195" s="4">
        <v>79.226510000000005</v>
      </c>
      <c r="F195" s="4">
        <v>85.574619999999996</v>
      </c>
      <c r="G195" s="4">
        <v>94.933120000000002</v>
      </c>
      <c r="H195" s="4">
        <v>104.02893</v>
      </c>
    </row>
    <row r="196" spans="1:8">
      <c r="A196" t="s">
        <v>408</v>
      </c>
      <c r="B196" t="s">
        <v>409</v>
      </c>
      <c r="C196" s="4">
        <v>69.457440000000005</v>
      </c>
      <c r="D196" s="4">
        <v>80.580430000000007</v>
      </c>
      <c r="E196" s="4">
        <v>88.754570000000001</v>
      </c>
      <c r="F196" s="4">
        <v>99.832149999999999</v>
      </c>
      <c r="G196" s="4">
        <v>110.00565</v>
      </c>
      <c r="H196" s="4">
        <v>120.27661000000001</v>
      </c>
    </row>
    <row r="197" spans="1:8">
      <c r="A197" t="s">
        <v>410</v>
      </c>
      <c r="B197" t="s">
        <v>411</v>
      </c>
      <c r="C197" s="4">
        <v>65.644239999999996</v>
      </c>
      <c r="D197" s="4">
        <v>79.039379999999994</v>
      </c>
      <c r="E197" s="4">
        <v>84.737899999999996</v>
      </c>
      <c r="F197" s="4">
        <v>88.488839999999996</v>
      </c>
      <c r="G197" s="4">
        <v>94.559629999999999</v>
      </c>
      <c r="H197" s="4">
        <v>106.79334</v>
      </c>
    </row>
    <row r="198" spans="1:8" hidden="1">
      <c r="A198" t="s">
        <v>412</v>
      </c>
      <c r="B198" t="s">
        <v>413</v>
      </c>
      <c r="C198" s="4">
        <v>74.796629999999993</v>
      </c>
      <c r="D198" s="4">
        <v>85.326059999999998</v>
      </c>
      <c r="E198" s="4">
        <v>93.255080000000007</v>
      </c>
      <c r="F198" s="4">
        <v>100.50715</v>
      </c>
      <c r="G198" s="4">
        <v>107.56533</v>
      </c>
      <c r="H198" s="4">
        <v>119.44168000000001</v>
      </c>
    </row>
    <row r="199" spans="1:8">
      <c r="A199" t="s">
        <v>414</v>
      </c>
      <c r="B199" t="s">
        <v>415</v>
      </c>
      <c r="C199" s="4">
        <v>79.621570000000006</v>
      </c>
      <c r="D199" s="4">
        <v>87.566130000000001</v>
      </c>
      <c r="E199" s="4">
        <v>94.845780000000005</v>
      </c>
      <c r="F199" s="4">
        <v>103.40053</v>
      </c>
      <c r="G199" s="4">
        <v>107.64129</v>
      </c>
      <c r="H199" s="4">
        <v>119.49884</v>
      </c>
    </row>
    <row r="200" spans="1:8">
      <c r="A200" t="s">
        <v>416</v>
      </c>
      <c r="B200" t="s">
        <v>417</v>
      </c>
      <c r="C200" s="4">
        <v>100.54501</v>
      </c>
      <c r="D200" s="4">
        <v>112.21077</v>
      </c>
      <c r="E200" s="4">
        <v>123.82367000000001</v>
      </c>
      <c r="F200" s="4">
        <v>128.90004999999999</v>
      </c>
      <c r="G200" s="4">
        <v>141.62146999999999</v>
      </c>
      <c r="H200" s="4">
        <v>155.54003</v>
      </c>
    </row>
    <row r="201" spans="1:8">
      <c r="A201" t="s">
        <v>418</v>
      </c>
      <c r="B201" t="s">
        <v>419</v>
      </c>
      <c r="C201" s="4">
        <v>81.691730000000007</v>
      </c>
      <c r="D201" s="4">
        <v>95.24015</v>
      </c>
      <c r="E201" s="4">
        <v>103.64333000000001</v>
      </c>
      <c r="F201" s="4">
        <v>114.94844000000001</v>
      </c>
      <c r="G201" s="4">
        <v>123.4276</v>
      </c>
      <c r="H201" s="4">
        <v>140.85272000000001</v>
      </c>
    </row>
    <row r="202" spans="1:8">
      <c r="A202" t="s">
        <v>420</v>
      </c>
      <c r="B202" t="s">
        <v>421</v>
      </c>
      <c r="C202" s="4">
        <v>70.975120000000004</v>
      </c>
      <c r="D202" s="4">
        <v>82.682199999999995</v>
      </c>
      <c r="E202" s="4">
        <v>84.625259999999997</v>
      </c>
      <c r="F202" s="4">
        <v>92.451890000000006</v>
      </c>
      <c r="G202" s="4">
        <v>100.32435</v>
      </c>
      <c r="H202" s="4">
        <v>112.18971000000001</v>
      </c>
    </row>
    <row r="203" spans="1:8">
      <c r="A203" t="s">
        <v>422</v>
      </c>
      <c r="B203" t="s">
        <v>423</v>
      </c>
      <c r="C203" s="4">
        <v>91.823149999999998</v>
      </c>
      <c r="D203" s="4">
        <v>106.63753</v>
      </c>
      <c r="E203" s="4">
        <v>112.8811</v>
      </c>
      <c r="F203" s="4">
        <v>121.13442000000001</v>
      </c>
      <c r="G203" s="4">
        <v>132.75824</v>
      </c>
      <c r="H203" s="4">
        <v>142.75197</v>
      </c>
    </row>
    <row r="204" spans="1:8">
      <c r="A204" t="s">
        <v>424</v>
      </c>
      <c r="B204" t="s">
        <v>425</v>
      </c>
      <c r="C204" s="4">
        <v>48.763460000000002</v>
      </c>
      <c r="D204" s="4">
        <v>55.3504</v>
      </c>
      <c r="E204" s="4">
        <v>61.279179999999997</v>
      </c>
      <c r="F204" s="4">
        <v>65.387619999999998</v>
      </c>
      <c r="G204" s="4">
        <v>77.083640000000003</v>
      </c>
      <c r="H204" s="4">
        <v>85.993300000000005</v>
      </c>
    </row>
    <row r="205" spans="1:8">
      <c r="A205" t="s">
        <v>426</v>
      </c>
      <c r="B205" t="s">
        <v>427</v>
      </c>
      <c r="C205" s="4">
        <v>50.915990000000001</v>
      </c>
      <c r="D205" s="4">
        <v>60.336390000000002</v>
      </c>
      <c r="E205" s="4">
        <v>67.104699999999994</v>
      </c>
      <c r="F205" s="4">
        <v>74.103390000000005</v>
      </c>
      <c r="G205" s="4">
        <v>79.30489</v>
      </c>
      <c r="H205" s="4">
        <v>86.974339999999998</v>
      </c>
    </row>
    <row r="206" spans="1:8">
      <c r="A206" t="s">
        <v>428</v>
      </c>
      <c r="B206" t="s">
        <v>429</v>
      </c>
      <c r="C206" s="4">
        <v>48.615490000000001</v>
      </c>
      <c r="D206" s="4">
        <v>56.002490000000002</v>
      </c>
      <c r="E206" s="4">
        <v>62.732010000000002</v>
      </c>
      <c r="F206" s="4">
        <v>65.968199999999996</v>
      </c>
      <c r="G206" s="4">
        <v>71.588800000000006</v>
      </c>
      <c r="H206" s="4">
        <v>79.114900000000006</v>
      </c>
    </row>
    <row r="207" spans="1:8">
      <c r="A207" t="s">
        <v>430</v>
      </c>
      <c r="B207" t="s">
        <v>431</v>
      </c>
      <c r="C207" s="4">
        <v>62.790050000000001</v>
      </c>
      <c r="D207" s="4">
        <v>75.840590000000006</v>
      </c>
      <c r="E207" s="4">
        <v>82.598789999999994</v>
      </c>
      <c r="F207" s="4">
        <v>88.991280000000003</v>
      </c>
      <c r="G207" s="4">
        <v>99.671170000000004</v>
      </c>
      <c r="H207" s="4">
        <v>111.65676999999999</v>
      </c>
    </row>
    <row r="208" spans="1:8">
      <c r="A208" t="s">
        <v>432</v>
      </c>
      <c r="B208" t="s">
        <v>433</v>
      </c>
      <c r="C208" s="4">
        <v>61.681080000000001</v>
      </c>
      <c r="D208" s="4">
        <v>70.569779999999994</v>
      </c>
      <c r="E208" s="4">
        <v>76.661630000000002</v>
      </c>
      <c r="F208" s="4">
        <v>84.522189999999995</v>
      </c>
      <c r="G208" s="4">
        <v>90.320800000000006</v>
      </c>
      <c r="H208" s="4">
        <v>99.486999999999995</v>
      </c>
    </row>
    <row r="209" spans="1:8">
      <c r="A209" t="s">
        <v>434</v>
      </c>
      <c r="B209" t="s">
        <v>435</v>
      </c>
      <c r="C209" s="4">
        <v>60.318330000000003</v>
      </c>
      <c r="D209" s="4">
        <v>70.117040000000003</v>
      </c>
      <c r="E209" s="4">
        <v>77.186930000000004</v>
      </c>
      <c r="F209" s="4">
        <v>81.204030000000003</v>
      </c>
      <c r="G209" s="4">
        <v>89.347189999999998</v>
      </c>
      <c r="H209" s="4">
        <v>100.28928999999999</v>
      </c>
    </row>
    <row r="210" spans="1:8">
      <c r="A210" t="s">
        <v>436</v>
      </c>
      <c r="B210" t="s">
        <v>437</v>
      </c>
      <c r="C210" s="4">
        <v>57.254019999999997</v>
      </c>
      <c r="D210" s="4">
        <v>63.217959999999998</v>
      </c>
      <c r="E210" s="4">
        <v>75.09496</v>
      </c>
      <c r="F210" s="4">
        <v>81.63776</v>
      </c>
      <c r="G210" s="4">
        <v>86.509180000000001</v>
      </c>
      <c r="H210" s="4">
        <v>100.77383</v>
      </c>
    </row>
    <row r="211" spans="1:8">
      <c r="A211" t="s">
        <v>438</v>
      </c>
      <c r="B211" t="s">
        <v>439</v>
      </c>
      <c r="C211" s="4">
        <v>76.436599999999999</v>
      </c>
      <c r="D211" s="4">
        <v>88.736580000000004</v>
      </c>
      <c r="E211" s="4">
        <v>100.04987</v>
      </c>
      <c r="F211" s="4">
        <v>105.43778</v>
      </c>
      <c r="G211" s="4">
        <v>110.55764000000001</v>
      </c>
      <c r="H211" s="4">
        <v>123.08459999999999</v>
      </c>
    </row>
    <row r="212" spans="1:8">
      <c r="A212" t="s">
        <v>440</v>
      </c>
      <c r="B212" t="s">
        <v>441</v>
      </c>
      <c r="C212" s="4">
        <v>95.374309999999994</v>
      </c>
      <c r="D212" s="4">
        <v>106.08783</v>
      </c>
      <c r="E212" s="4">
        <v>110.45574999999999</v>
      </c>
      <c r="F212" s="4">
        <v>129.83772999999999</v>
      </c>
      <c r="G212" s="4">
        <v>115.60738000000001</v>
      </c>
      <c r="H212" s="4">
        <v>127.99742999999999</v>
      </c>
    </row>
    <row r="213" spans="1:8" hidden="1">
      <c r="A213" t="s">
        <v>442</v>
      </c>
      <c r="B213" t="s">
        <v>443</v>
      </c>
      <c r="C213" s="4">
        <v>104.79562</v>
      </c>
      <c r="D213" s="4">
        <v>117.12044</v>
      </c>
      <c r="E213" s="4">
        <v>121.81789999999999</v>
      </c>
      <c r="F213" s="4">
        <v>129.1557</v>
      </c>
      <c r="G213" s="4">
        <v>139.71343999999999</v>
      </c>
      <c r="H213" s="4">
        <v>153.07365999999999</v>
      </c>
    </row>
    <row r="214" spans="1:8">
      <c r="A214" t="s">
        <v>444</v>
      </c>
      <c r="B214" t="s">
        <v>445</v>
      </c>
      <c r="C214" s="4">
        <v>81.371139999999997</v>
      </c>
      <c r="D214" s="4">
        <v>92.886960000000002</v>
      </c>
      <c r="E214" s="4">
        <v>97.028589999999994</v>
      </c>
      <c r="F214" s="4">
        <v>107.78359</v>
      </c>
      <c r="G214" s="4">
        <v>119.87297</v>
      </c>
      <c r="H214" s="4">
        <v>130.06802999999999</v>
      </c>
    </row>
    <row r="215" spans="1:8">
      <c r="A215" t="s">
        <v>446</v>
      </c>
      <c r="B215" t="s">
        <v>447</v>
      </c>
      <c r="C215" s="4">
        <v>86.956649999999996</v>
      </c>
      <c r="D215" s="4">
        <v>103.96335999999999</v>
      </c>
      <c r="E215" s="4">
        <v>111.64071</v>
      </c>
      <c r="F215" s="4">
        <v>113.56659000000001</v>
      </c>
      <c r="G215" s="4">
        <v>124.60898</v>
      </c>
      <c r="H215" s="4">
        <v>140.74348000000001</v>
      </c>
    </row>
    <row r="216" spans="1:8">
      <c r="A216" t="s">
        <v>448</v>
      </c>
      <c r="B216" t="s">
        <v>449</v>
      </c>
      <c r="C216" s="4">
        <v>78.652940000000001</v>
      </c>
      <c r="D216" s="4">
        <v>91.702870000000004</v>
      </c>
      <c r="E216" s="4">
        <v>98.365520000000004</v>
      </c>
      <c r="F216" s="4">
        <v>101.73208</v>
      </c>
      <c r="G216" s="4">
        <v>111.26448000000001</v>
      </c>
      <c r="H216" s="4">
        <v>122.85762</v>
      </c>
    </row>
    <row r="217" spans="1:8">
      <c r="A217" t="s">
        <v>450</v>
      </c>
      <c r="B217" t="s">
        <v>451</v>
      </c>
      <c r="C217" s="4">
        <v>155.11877999999999</v>
      </c>
      <c r="D217" s="4">
        <v>170.03646000000001</v>
      </c>
      <c r="E217" s="4">
        <v>169.10735</v>
      </c>
      <c r="F217" s="4">
        <v>190.53581</v>
      </c>
      <c r="G217" s="4">
        <v>200.52436</v>
      </c>
      <c r="H217" s="4">
        <v>217.01741000000001</v>
      </c>
    </row>
    <row r="218" spans="1:8">
      <c r="A218" t="s">
        <v>452</v>
      </c>
      <c r="B218" t="s">
        <v>453</v>
      </c>
      <c r="C218" s="4">
        <v>109.38721</v>
      </c>
      <c r="D218" s="4">
        <v>120.68394000000001</v>
      </c>
      <c r="E218" s="4">
        <v>126.34325</v>
      </c>
      <c r="F218" s="4">
        <v>134.38756000000001</v>
      </c>
      <c r="G218" s="4">
        <v>144.64105000000001</v>
      </c>
      <c r="H218" s="4">
        <v>156.07373999999999</v>
      </c>
    </row>
    <row r="219" spans="1:8">
      <c r="A219" t="s">
        <v>454</v>
      </c>
      <c r="B219" t="s">
        <v>455</v>
      </c>
      <c r="C219" s="4">
        <v>86.795590000000004</v>
      </c>
      <c r="D219" s="4">
        <v>96.055430000000001</v>
      </c>
      <c r="E219" s="4">
        <v>101.13822999999999</v>
      </c>
      <c r="F219" s="4">
        <v>105.78252999999999</v>
      </c>
      <c r="G219" s="4">
        <v>115.60664</v>
      </c>
      <c r="H219" s="4">
        <v>126.04233000000001</v>
      </c>
    </row>
    <row r="220" spans="1:8">
      <c r="A220" t="s">
        <v>456</v>
      </c>
      <c r="B220" t="s">
        <v>457</v>
      </c>
      <c r="C220" s="4">
        <v>100.16987</v>
      </c>
      <c r="D220" s="4">
        <v>106.67843999999999</v>
      </c>
      <c r="E220" s="4">
        <v>118.18913000000001</v>
      </c>
      <c r="F220" s="4">
        <v>124.04849</v>
      </c>
      <c r="G220" s="4">
        <v>129.99955</v>
      </c>
      <c r="H220" s="4">
        <v>141.69227000000001</v>
      </c>
    </row>
    <row r="221" spans="1:8">
      <c r="A221" t="s">
        <v>458</v>
      </c>
      <c r="B221" t="s">
        <v>459</v>
      </c>
      <c r="C221" s="4">
        <v>106.24263000000001</v>
      </c>
      <c r="D221" s="4">
        <v>115.06558</v>
      </c>
      <c r="E221" s="4">
        <v>121.60689000000001</v>
      </c>
      <c r="F221" s="4">
        <v>127.91298</v>
      </c>
      <c r="G221" s="4">
        <v>139.90939</v>
      </c>
      <c r="H221" s="4">
        <v>153.02778000000001</v>
      </c>
    </row>
    <row r="222" spans="1:8">
      <c r="A222" t="s">
        <v>460</v>
      </c>
      <c r="B222" t="s">
        <v>461</v>
      </c>
      <c r="C222" s="4">
        <v>102.79581</v>
      </c>
      <c r="D222" s="4">
        <v>116.10999</v>
      </c>
      <c r="E222" s="4">
        <v>120.69535</v>
      </c>
      <c r="F222" s="4">
        <v>122.79835</v>
      </c>
      <c r="G222" s="4">
        <v>134.66086000000001</v>
      </c>
      <c r="H222" s="4">
        <v>146.56809000000001</v>
      </c>
    </row>
    <row r="223" spans="1:8">
      <c r="A223" t="s">
        <v>462</v>
      </c>
      <c r="B223" t="s">
        <v>300</v>
      </c>
      <c r="C223" s="4">
        <v>82.489440000000002</v>
      </c>
      <c r="D223" s="4">
        <v>86.989840000000001</v>
      </c>
      <c r="E223" s="4">
        <v>93.630420000000001</v>
      </c>
      <c r="F223" s="4">
        <v>98.005690000000001</v>
      </c>
      <c r="G223" s="4">
        <v>106.30604</v>
      </c>
      <c r="H223" s="4">
        <v>115.72862000000001</v>
      </c>
    </row>
    <row r="224" spans="1:8">
      <c r="A224" t="s">
        <v>463</v>
      </c>
      <c r="B224" t="s">
        <v>464</v>
      </c>
      <c r="C224" s="4">
        <v>112.20022</v>
      </c>
      <c r="D224" s="4">
        <v>124.00351000000001</v>
      </c>
      <c r="E224" s="4">
        <v>135.60319000000001</v>
      </c>
      <c r="F224" s="4">
        <v>138.32580999999999</v>
      </c>
      <c r="G224" s="4">
        <v>145.99834999999999</v>
      </c>
      <c r="H224" s="4">
        <v>166.32633999999999</v>
      </c>
    </row>
    <row r="225" spans="1:8">
      <c r="A225" t="s">
        <v>465</v>
      </c>
      <c r="B225" t="s">
        <v>466</v>
      </c>
      <c r="C225" s="4">
        <v>90.699950000000001</v>
      </c>
      <c r="D225" s="4">
        <v>103.61229</v>
      </c>
      <c r="E225" s="4">
        <v>112.81158000000001</v>
      </c>
      <c r="F225" s="4">
        <v>120.64272</v>
      </c>
      <c r="G225" s="4">
        <v>136.13901999999999</v>
      </c>
      <c r="H225" s="4">
        <v>151.29053999999999</v>
      </c>
    </row>
    <row r="226" spans="1:8">
      <c r="A226" t="s">
        <v>467</v>
      </c>
      <c r="B226" t="s">
        <v>468</v>
      </c>
      <c r="C226" s="4">
        <v>100.40416</v>
      </c>
      <c r="D226" s="4">
        <v>115.9913</v>
      </c>
      <c r="E226" s="4">
        <v>113.79134999999999</v>
      </c>
      <c r="F226" s="4">
        <v>121.33516</v>
      </c>
      <c r="G226" s="4">
        <v>129.47378</v>
      </c>
      <c r="H226" s="4">
        <v>142.05431999999999</v>
      </c>
    </row>
    <row r="227" spans="1:8">
      <c r="A227" t="s">
        <v>469</v>
      </c>
      <c r="B227" t="s">
        <v>470</v>
      </c>
      <c r="C227" s="4">
        <v>106.81031</v>
      </c>
      <c r="D227" s="4">
        <v>117.78312</v>
      </c>
      <c r="E227" s="4">
        <v>120.13534</v>
      </c>
      <c r="F227" s="4">
        <v>130.65790000000001</v>
      </c>
      <c r="G227" s="4">
        <v>141.465</v>
      </c>
      <c r="H227" s="4">
        <v>151.10946999999999</v>
      </c>
    </row>
    <row r="228" spans="1:8">
      <c r="A228" t="s">
        <v>471</v>
      </c>
      <c r="B228" t="s">
        <v>472</v>
      </c>
      <c r="C228" s="4">
        <v>127.41358</v>
      </c>
      <c r="D228" s="4">
        <v>140.91376</v>
      </c>
      <c r="E228" s="4">
        <v>142.00264999999999</v>
      </c>
      <c r="F228" s="4">
        <v>148.27878000000001</v>
      </c>
      <c r="G228" s="4">
        <v>160.08332999999999</v>
      </c>
      <c r="H228" s="4">
        <v>175.03887</v>
      </c>
    </row>
    <row r="229" spans="1:8">
      <c r="A229" t="s">
        <v>473</v>
      </c>
      <c r="B229" t="s">
        <v>474</v>
      </c>
      <c r="C229" s="4">
        <v>75.280299999999997</v>
      </c>
      <c r="D229" s="4">
        <v>85.223029999999994</v>
      </c>
      <c r="E229" s="4">
        <v>90.435720000000003</v>
      </c>
      <c r="F229" s="4">
        <v>91.782150000000001</v>
      </c>
      <c r="G229" s="4">
        <v>100.04362999999999</v>
      </c>
      <c r="H229" s="4">
        <v>110.17874999999999</v>
      </c>
    </row>
    <row r="230" spans="1:8" hidden="1">
      <c r="A230" t="s">
        <v>475</v>
      </c>
      <c r="B230" t="s">
        <v>476</v>
      </c>
      <c r="C230" s="4">
        <v>140.8828</v>
      </c>
      <c r="D230" s="4">
        <v>157.36113</v>
      </c>
      <c r="E230" s="4">
        <v>165.95755</v>
      </c>
      <c r="F230" s="4">
        <v>176.33248</v>
      </c>
      <c r="G230" s="4">
        <v>193.87098</v>
      </c>
      <c r="H230" s="4">
        <v>208.66973999999999</v>
      </c>
    </row>
    <row r="231" spans="1:8">
      <c r="A231" t="s">
        <v>477</v>
      </c>
      <c r="B231" t="s">
        <v>478</v>
      </c>
      <c r="C231" s="4">
        <v>174.65703999999999</v>
      </c>
      <c r="D231" s="4">
        <v>192.46161000000001</v>
      </c>
      <c r="E231" s="4">
        <v>198.19815</v>
      </c>
      <c r="F231" s="4">
        <v>210.28751</v>
      </c>
      <c r="G231" s="4">
        <v>225.84065000000001</v>
      </c>
      <c r="H231" s="4">
        <v>241.99925999999999</v>
      </c>
    </row>
    <row r="232" spans="1:8">
      <c r="A232" t="s">
        <v>479</v>
      </c>
      <c r="B232" t="s">
        <v>419</v>
      </c>
      <c r="C232" s="4">
        <v>156.96270000000001</v>
      </c>
      <c r="D232" s="4">
        <v>171.90222</v>
      </c>
      <c r="E232" s="4">
        <v>185.17538999999999</v>
      </c>
      <c r="F232" s="4">
        <v>195.14322999999999</v>
      </c>
      <c r="G232" s="4">
        <v>207.84851</v>
      </c>
      <c r="H232" s="4">
        <v>227.26369</v>
      </c>
    </row>
    <row r="233" spans="1:8">
      <c r="A233" t="s">
        <v>480</v>
      </c>
      <c r="B233" t="s">
        <v>481</v>
      </c>
      <c r="C233" s="4">
        <v>134.93004999999999</v>
      </c>
      <c r="D233" s="4">
        <v>151.98660000000001</v>
      </c>
      <c r="E233" s="4">
        <v>160.94571999999999</v>
      </c>
      <c r="F233" s="4">
        <v>170.94221999999999</v>
      </c>
      <c r="G233" s="4">
        <v>187.87161</v>
      </c>
      <c r="H233" s="4">
        <v>200.52617000000001</v>
      </c>
    </row>
    <row r="234" spans="1:8">
      <c r="A234" t="s">
        <v>482</v>
      </c>
      <c r="B234" t="s">
        <v>483</v>
      </c>
      <c r="C234" s="4">
        <v>106.86949</v>
      </c>
      <c r="D234" s="4">
        <v>120.65092</v>
      </c>
      <c r="E234" s="4">
        <v>129.89631</v>
      </c>
      <c r="F234" s="4">
        <v>136.93335999999999</v>
      </c>
      <c r="G234" s="4">
        <v>148.41435000000001</v>
      </c>
      <c r="H234" s="4">
        <v>162.51478</v>
      </c>
    </row>
    <row r="235" spans="1:8">
      <c r="A235" t="s">
        <v>484</v>
      </c>
      <c r="B235" t="s">
        <v>485</v>
      </c>
      <c r="C235" s="4">
        <v>142.38944000000001</v>
      </c>
      <c r="D235" s="4">
        <v>160.26089999999999</v>
      </c>
      <c r="E235" s="4">
        <v>168.18979999999999</v>
      </c>
      <c r="F235" s="4">
        <v>179.79184000000001</v>
      </c>
      <c r="G235" s="4">
        <v>203.39935</v>
      </c>
      <c r="H235" s="4">
        <v>218.91928999999999</v>
      </c>
    </row>
    <row r="236" spans="1:8">
      <c r="A236" t="s">
        <v>486</v>
      </c>
      <c r="B236" t="s">
        <v>487</v>
      </c>
      <c r="C236" s="4">
        <v>104.14783</v>
      </c>
      <c r="D236" s="4">
        <v>117.76506000000001</v>
      </c>
      <c r="E236" s="4">
        <v>129.09336999999999</v>
      </c>
      <c r="F236" s="4">
        <v>133.81523000000001</v>
      </c>
      <c r="G236" s="4">
        <v>144.4494</v>
      </c>
      <c r="H236" s="4">
        <v>161.39896999999999</v>
      </c>
    </row>
    <row r="237" spans="1:8">
      <c r="A237" t="s">
        <v>488</v>
      </c>
      <c r="B237" t="s">
        <v>489</v>
      </c>
      <c r="C237" s="4">
        <v>109.88575</v>
      </c>
      <c r="D237" s="4">
        <v>120.60706</v>
      </c>
      <c r="E237" s="4">
        <v>128.63835</v>
      </c>
      <c r="F237" s="4">
        <v>135.74426</v>
      </c>
      <c r="G237" s="4">
        <v>151.74087</v>
      </c>
      <c r="H237" s="4">
        <v>161.46841000000001</v>
      </c>
    </row>
    <row r="238" spans="1:8">
      <c r="A238" t="s">
        <v>490</v>
      </c>
      <c r="B238" t="s">
        <v>491</v>
      </c>
      <c r="C238" s="4">
        <v>194.09879000000001</v>
      </c>
      <c r="D238" s="4">
        <v>215.37785</v>
      </c>
      <c r="E238" s="4">
        <v>221.50004999999999</v>
      </c>
      <c r="F238" s="4">
        <v>239.48168999999999</v>
      </c>
      <c r="G238" s="4">
        <v>259.83350999999999</v>
      </c>
      <c r="H238" s="4">
        <v>283.0686</v>
      </c>
    </row>
    <row r="239" spans="1:8">
      <c r="A239" t="s">
        <v>492</v>
      </c>
      <c r="B239" t="s">
        <v>493</v>
      </c>
      <c r="C239" s="4">
        <v>115.86014</v>
      </c>
      <c r="D239" s="4">
        <v>130.33371</v>
      </c>
      <c r="E239" s="4">
        <v>139.07219000000001</v>
      </c>
      <c r="F239" s="4">
        <v>148.32275999999999</v>
      </c>
      <c r="G239" s="4">
        <v>160.13529</v>
      </c>
      <c r="H239" s="4">
        <v>181.47194999999999</v>
      </c>
    </row>
    <row r="240" spans="1:8">
      <c r="A240" t="s">
        <v>494</v>
      </c>
      <c r="B240" t="s">
        <v>495</v>
      </c>
      <c r="C240" s="4">
        <v>169.44495000000001</v>
      </c>
      <c r="D240" s="4">
        <v>182.84075999999999</v>
      </c>
      <c r="E240" s="4">
        <v>195.79409999999999</v>
      </c>
      <c r="F240" s="4">
        <v>207.56966</v>
      </c>
      <c r="G240" s="4">
        <v>233.64975000000001</v>
      </c>
      <c r="H240" s="4">
        <v>249.15806000000001</v>
      </c>
    </row>
    <row r="241" spans="1:8">
      <c r="A241" t="s">
        <v>496</v>
      </c>
      <c r="B241" t="s">
        <v>497</v>
      </c>
      <c r="C241" s="4">
        <v>111.86873</v>
      </c>
      <c r="D241" s="4">
        <v>124.53026</v>
      </c>
      <c r="E241" s="4">
        <v>128.63128</v>
      </c>
      <c r="F241" s="4">
        <v>138.35989000000001</v>
      </c>
      <c r="G241" s="4">
        <v>153.5889</v>
      </c>
      <c r="H241" s="4">
        <v>161.32650000000001</v>
      </c>
    </row>
    <row r="242" spans="1:8">
      <c r="A242" t="s">
        <v>498</v>
      </c>
      <c r="B242" t="s">
        <v>499</v>
      </c>
      <c r="C242" s="4">
        <v>142.41920999999999</v>
      </c>
      <c r="D242" s="4">
        <v>164.46032</v>
      </c>
      <c r="E242" s="4">
        <v>175.46921</v>
      </c>
      <c r="F242" s="4">
        <v>188.11185</v>
      </c>
      <c r="G242" s="4">
        <v>214.01392000000001</v>
      </c>
      <c r="H242" s="4">
        <v>222.95537999999999</v>
      </c>
    </row>
    <row r="243" spans="1:8">
      <c r="A243" t="s">
        <v>500</v>
      </c>
      <c r="B243" t="s">
        <v>501</v>
      </c>
      <c r="C243" s="4">
        <v>159.19786999999999</v>
      </c>
      <c r="D243" s="4">
        <v>173.5059</v>
      </c>
      <c r="E243" s="4">
        <v>182.24556000000001</v>
      </c>
      <c r="F243" s="4">
        <v>192.09305000000001</v>
      </c>
      <c r="G243" s="4">
        <v>212.82417000000001</v>
      </c>
      <c r="H243" s="4">
        <v>231.95908</v>
      </c>
    </row>
    <row r="244" spans="1:8">
      <c r="A244" t="s">
        <v>502</v>
      </c>
      <c r="B244" t="s">
        <v>503</v>
      </c>
      <c r="C244" s="4">
        <v>173.93726000000001</v>
      </c>
      <c r="D244" s="4">
        <v>200.89706000000001</v>
      </c>
      <c r="E244" s="4">
        <v>215.64571000000001</v>
      </c>
      <c r="F244" s="4">
        <v>228.01334</v>
      </c>
      <c r="G244" s="4">
        <v>253.42372</v>
      </c>
      <c r="H244" s="4">
        <v>272.68214999999998</v>
      </c>
    </row>
    <row r="245" spans="1:8">
      <c r="A245" t="s">
        <v>504</v>
      </c>
      <c r="B245" t="s">
        <v>505</v>
      </c>
      <c r="C245" s="4">
        <v>149.08159000000001</v>
      </c>
      <c r="D245" s="4">
        <v>171.07872</v>
      </c>
      <c r="E245" s="4">
        <v>180.38935000000001</v>
      </c>
      <c r="F245" s="4">
        <v>193.79526999999999</v>
      </c>
      <c r="G245" s="4">
        <v>217.18063000000001</v>
      </c>
      <c r="H245" s="4">
        <v>230.52581000000001</v>
      </c>
    </row>
    <row r="246" spans="1:8">
      <c r="A246" t="s">
        <v>506</v>
      </c>
      <c r="B246" t="s">
        <v>507</v>
      </c>
      <c r="C246" s="4">
        <v>127.79394000000001</v>
      </c>
      <c r="D246" s="4">
        <v>144.81374</v>
      </c>
      <c r="E246" s="4">
        <v>149.45041000000001</v>
      </c>
      <c r="F246" s="4">
        <v>158.24039999999999</v>
      </c>
      <c r="G246" s="4">
        <v>171.41997000000001</v>
      </c>
      <c r="H246" s="4">
        <v>183.61057</v>
      </c>
    </row>
    <row r="247" spans="1:8">
      <c r="A247" t="s">
        <v>508</v>
      </c>
      <c r="B247" t="s">
        <v>509</v>
      </c>
      <c r="C247" s="4">
        <v>115.19823</v>
      </c>
      <c r="D247" s="4">
        <v>128.66498000000001</v>
      </c>
      <c r="E247" s="4">
        <v>133.38967</v>
      </c>
      <c r="F247" s="4">
        <v>141.14923999999999</v>
      </c>
      <c r="G247" s="4">
        <v>155.09617</v>
      </c>
      <c r="H247" s="4">
        <v>163.99766</v>
      </c>
    </row>
    <row r="248" spans="1:8" hidden="1">
      <c r="A248" t="s">
        <v>510</v>
      </c>
      <c r="B248" t="s">
        <v>511</v>
      </c>
      <c r="C248" s="4">
        <v>82.768839999999997</v>
      </c>
      <c r="D248" s="4">
        <v>95.222179999999994</v>
      </c>
      <c r="E248" s="4">
        <v>101.53355999999999</v>
      </c>
      <c r="F248" s="4">
        <v>109.57535</v>
      </c>
      <c r="G248" s="4">
        <v>118.21368</v>
      </c>
      <c r="H248" s="4">
        <v>126.87174</v>
      </c>
    </row>
    <row r="249" spans="1:8">
      <c r="A249" t="s">
        <v>512</v>
      </c>
      <c r="B249" t="s">
        <v>513</v>
      </c>
      <c r="C249" s="4">
        <v>81.849209999999999</v>
      </c>
      <c r="D249" s="4">
        <v>94.959969999999998</v>
      </c>
      <c r="E249" s="4">
        <v>100.56949</v>
      </c>
      <c r="F249" s="4">
        <v>109.01347</v>
      </c>
      <c r="G249" s="4">
        <v>115.47534</v>
      </c>
      <c r="H249" s="4">
        <v>124.49396</v>
      </c>
    </row>
    <row r="250" spans="1:8">
      <c r="A250" t="s">
        <v>514</v>
      </c>
      <c r="B250" t="s">
        <v>515</v>
      </c>
      <c r="C250" s="4">
        <v>69.611530000000002</v>
      </c>
      <c r="D250" s="4">
        <v>83.635109999999997</v>
      </c>
      <c r="E250" s="4">
        <v>89.784570000000002</v>
      </c>
      <c r="F250" s="4">
        <v>93.501429999999999</v>
      </c>
      <c r="G250" s="4">
        <v>105.88699</v>
      </c>
      <c r="H250" s="4">
        <v>111.59283000000001</v>
      </c>
    </row>
    <row r="251" spans="1:8">
      <c r="A251" t="s">
        <v>516</v>
      </c>
      <c r="B251" t="s">
        <v>517</v>
      </c>
      <c r="C251" s="4">
        <v>46.727629999999998</v>
      </c>
      <c r="D251" s="4">
        <v>58.063589999999998</v>
      </c>
      <c r="E251" s="4">
        <v>53.71902</v>
      </c>
      <c r="F251" s="4">
        <v>60.610950000000003</v>
      </c>
      <c r="G251" s="4">
        <v>69.928200000000004</v>
      </c>
      <c r="H251" s="4">
        <v>74.331140000000005</v>
      </c>
    </row>
    <row r="252" spans="1:8">
      <c r="A252" t="s">
        <v>518</v>
      </c>
      <c r="B252" t="s">
        <v>519</v>
      </c>
      <c r="C252" s="4">
        <v>75.9709</v>
      </c>
      <c r="D252" s="4">
        <v>89.510140000000007</v>
      </c>
      <c r="E252" s="4">
        <v>97.485439999999997</v>
      </c>
      <c r="F252" s="4">
        <v>112.98729</v>
      </c>
      <c r="G252" s="4">
        <v>115.1019</v>
      </c>
      <c r="H252" s="4">
        <v>125.43617999999999</v>
      </c>
    </row>
    <row r="253" spans="1:8">
      <c r="A253" t="s">
        <v>520</v>
      </c>
      <c r="B253" t="s">
        <v>521</v>
      </c>
      <c r="C253" s="4">
        <v>80.017650000000003</v>
      </c>
      <c r="D253" s="4">
        <v>91.533739999999995</v>
      </c>
      <c r="E253" s="4">
        <v>96.027479999999997</v>
      </c>
      <c r="F253" s="4">
        <v>103.22031</v>
      </c>
      <c r="G253" s="4">
        <v>109.49705</v>
      </c>
      <c r="H253" s="4">
        <v>119.39897999999999</v>
      </c>
    </row>
    <row r="254" spans="1:8">
      <c r="A254" t="s">
        <v>522</v>
      </c>
      <c r="B254" t="s">
        <v>523</v>
      </c>
      <c r="C254" s="4">
        <v>60.436700000000002</v>
      </c>
      <c r="D254" s="4">
        <v>70.57987</v>
      </c>
      <c r="E254" s="4">
        <v>76.205179999999999</v>
      </c>
      <c r="F254" s="4">
        <v>80.341350000000006</v>
      </c>
      <c r="G254" s="4">
        <v>93.744119999999995</v>
      </c>
      <c r="H254" s="4">
        <v>98.928939999999997</v>
      </c>
    </row>
    <row r="255" spans="1:8">
      <c r="A255" t="s">
        <v>524</v>
      </c>
      <c r="B255" t="s">
        <v>525</v>
      </c>
      <c r="C255" s="4">
        <v>104.61085</v>
      </c>
      <c r="D255" s="4">
        <v>118.90942</v>
      </c>
      <c r="E255" s="4">
        <v>122.73314999999999</v>
      </c>
      <c r="F255" s="4">
        <v>126.40842000000001</v>
      </c>
      <c r="G255" s="4">
        <v>135.68883</v>
      </c>
      <c r="H255" s="4">
        <v>144.82615999999999</v>
      </c>
    </row>
    <row r="256" spans="1:8">
      <c r="A256" t="s">
        <v>526</v>
      </c>
      <c r="B256" t="s">
        <v>527</v>
      </c>
      <c r="C256" s="4">
        <v>73.083780000000004</v>
      </c>
      <c r="D256" s="4">
        <v>81.915760000000006</v>
      </c>
      <c r="E256" s="4">
        <v>84.174239999999998</v>
      </c>
      <c r="F256" s="4">
        <v>92.135040000000004</v>
      </c>
      <c r="G256" s="4">
        <v>100.9679</v>
      </c>
      <c r="H256" s="4">
        <v>109.68798</v>
      </c>
    </row>
    <row r="257" spans="1:8">
      <c r="A257" t="s">
        <v>528</v>
      </c>
      <c r="B257" t="s">
        <v>529</v>
      </c>
      <c r="C257" s="4">
        <v>86.794560000000004</v>
      </c>
      <c r="D257" s="4">
        <v>98.750389999999996</v>
      </c>
      <c r="E257" s="4">
        <v>108.02401999999999</v>
      </c>
      <c r="F257" s="4">
        <v>114.63719</v>
      </c>
      <c r="G257" s="4">
        <v>119.34193</v>
      </c>
      <c r="H257" s="4">
        <v>128.00335999999999</v>
      </c>
    </row>
    <row r="258" spans="1:8">
      <c r="A258" t="s">
        <v>530</v>
      </c>
      <c r="B258" t="s">
        <v>531</v>
      </c>
      <c r="C258" s="4">
        <v>106.16500000000001</v>
      </c>
      <c r="D258" s="4">
        <v>125.68989000000001</v>
      </c>
      <c r="E258" s="4">
        <v>136.10828000000001</v>
      </c>
      <c r="F258" s="4">
        <v>140.47537</v>
      </c>
      <c r="G258" s="4">
        <v>153.12223</v>
      </c>
      <c r="H258" s="4">
        <v>162.3424</v>
      </c>
    </row>
    <row r="259" spans="1:8">
      <c r="A259" t="s">
        <v>532</v>
      </c>
      <c r="B259" t="s">
        <v>533</v>
      </c>
      <c r="C259" s="4">
        <v>94.419529999999995</v>
      </c>
      <c r="D259" s="4">
        <v>103.93195</v>
      </c>
      <c r="E259" s="4">
        <v>112.26117000000001</v>
      </c>
      <c r="F259" s="4">
        <v>121.60422</v>
      </c>
      <c r="G259" s="4">
        <v>132.92196000000001</v>
      </c>
      <c r="H259" s="4">
        <v>145.60672</v>
      </c>
    </row>
    <row r="260" spans="1:8">
      <c r="A260" t="s">
        <v>534</v>
      </c>
      <c r="B260" t="s">
        <v>535</v>
      </c>
      <c r="C260" s="4">
        <v>91.130799999999994</v>
      </c>
      <c r="D260" s="4">
        <v>99.190899999999999</v>
      </c>
      <c r="E260" s="4">
        <v>105.70820000000001</v>
      </c>
      <c r="F260" s="4">
        <v>111.99648000000001</v>
      </c>
      <c r="G260" s="4">
        <v>129.83766</v>
      </c>
      <c r="H260" s="4">
        <v>130.27374</v>
      </c>
    </row>
    <row r="261" spans="1:8">
      <c r="A261" t="s">
        <v>536</v>
      </c>
      <c r="B261" t="s">
        <v>537</v>
      </c>
      <c r="C261" s="4">
        <v>68.615250000000003</v>
      </c>
      <c r="D261" s="4">
        <v>78.252039999999994</v>
      </c>
      <c r="E261" s="4">
        <v>84.374880000000005</v>
      </c>
      <c r="F261" s="4">
        <v>93.426079999999999</v>
      </c>
      <c r="G261" s="4">
        <v>104.03686</v>
      </c>
      <c r="H261" s="4">
        <v>118.11100999999999</v>
      </c>
    </row>
    <row r="262" spans="1:8" hidden="1">
      <c r="A262" t="s">
        <v>538</v>
      </c>
      <c r="B262" t="s">
        <v>539</v>
      </c>
      <c r="C262" s="4">
        <v>84.087389999999999</v>
      </c>
      <c r="D262" s="4">
        <v>95.365499999999997</v>
      </c>
      <c r="E262" s="4">
        <v>102.91889</v>
      </c>
      <c r="F262" s="4">
        <v>109.551</v>
      </c>
      <c r="G262" s="4">
        <v>119.72545</v>
      </c>
      <c r="H262" s="4">
        <v>130.04694000000001</v>
      </c>
    </row>
    <row r="263" spans="1:8">
      <c r="A263" t="s">
        <v>540</v>
      </c>
      <c r="B263" t="s">
        <v>541</v>
      </c>
      <c r="C263" s="4">
        <v>76.26961</v>
      </c>
      <c r="D263" s="4">
        <v>89.411770000000004</v>
      </c>
      <c r="E263" s="4">
        <v>96.840069999999997</v>
      </c>
      <c r="F263" s="4">
        <v>102.92703</v>
      </c>
      <c r="G263" s="4">
        <v>115.20083</v>
      </c>
      <c r="H263" s="4">
        <v>124.83108</v>
      </c>
    </row>
    <row r="264" spans="1:8">
      <c r="A264" t="s">
        <v>542</v>
      </c>
      <c r="B264" t="s">
        <v>543</v>
      </c>
      <c r="C264" s="4">
        <v>78.034719999999993</v>
      </c>
      <c r="D264" s="4">
        <v>89.166390000000007</v>
      </c>
      <c r="E264" s="4">
        <v>101.26876</v>
      </c>
      <c r="F264" s="4">
        <v>107.59181</v>
      </c>
      <c r="G264" s="4">
        <v>115.76142</v>
      </c>
      <c r="H264" s="4">
        <v>128.86822000000001</v>
      </c>
    </row>
    <row r="265" spans="1:8">
      <c r="A265" t="s">
        <v>544</v>
      </c>
      <c r="B265" t="s">
        <v>545</v>
      </c>
      <c r="C265" s="4">
        <v>85.980230000000006</v>
      </c>
      <c r="D265" s="4">
        <v>92.754069999999999</v>
      </c>
      <c r="E265" s="4">
        <v>102.75431</v>
      </c>
      <c r="F265" s="4">
        <v>109.69383999999999</v>
      </c>
      <c r="G265" s="4">
        <v>120.87195</v>
      </c>
      <c r="H265" s="4">
        <v>130.09942000000001</v>
      </c>
    </row>
    <row r="266" spans="1:8">
      <c r="A266" t="s">
        <v>546</v>
      </c>
      <c r="B266" t="s">
        <v>547</v>
      </c>
      <c r="C266" s="4">
        <v>67.446640000000002</v>
      </c>
      <c r="D266" s="4">
        <v>81.342550000000003</v>
      </c>
      <c r="E266" s="4">
        <v>88.997829999999993</v>
      </c>
      <c r="F266" s="4">
        <v>96.603610000000003</v>
      </c>
      <c r="G266" s="4">
        <v>107.30079000000001</v>
      </c>
      <c r="H266" s="4">
        <v>116.99473</v>
      </c>
    </row>
    <row r="267" spans="1:8">
      <c r="A267" t="s">
        <v>548</v>
      </c>
      <c r="B267" t="s">
        <v>549</v>
      </c>
      <c r="C267" s="4">
        <v>87.772300000000001</v>
      </c>
      <c r="D267" s="4">
        <v>100.71550999999999</v>
      </c>
      <c r="E267" s="4">
        <v>103.21472</v>
      </c>
      <c r="F267" s="4">
        <v>108.33642999999999</v>
      </c>
      <c r="G267" s="4">
        <v>118.60983</v>
      </c>
      <c r="H267" s="4">
        <v>125.69918</v>
      </c>
    </row>
    <row r="268" spans="1:8">
      <c r="A268" t="s">
        <v>550</v>
      </c>
      <c r="B268" t="s">
        <v>551</v>
      </c>
      <c r="C268" s="4">
        <v>101.5479</v>
      </c>
      <c r="D268" s="4">
        <v>115.09986000000001</v>
      </c>
      <c r="E268" s="4">
        <v>124.20047</v>
      </c>
      <c r="F268" s="4">
        <v>134.83448000000001</v>
      </c>
      <c r="G268" s="4">
        <v>145.33313000000001</v>
      </c>
      <c r="H268" s="4">
        <v>147.00932</v>
      </c>
    </row>
    <row r="269" spans="1:8">
      <c r="A269" t="s">
        <v>552</v>
      </c>
      <c r="B269" t="s">
        <v>553</v>
      </c>
      <c r="C269" s="4">
        <v>90.189250000000001</v>
      </c>
      <c r="D269" s="4">
        <v>99.672650000000004</v>
      </c>
      <c r="E269" s="4">
        <v>108.01971</v>
      </c>
      <c r="F269" s="4">
        <v>113.56135</v>
      </c>
      <c r="G269" s="4">
        <v>123.30047</v>
      </c>
      <c r="H269" s="4">
        <v>137.47782000000001</v>
      </c>
    </row>
    <row r="270" spans="1:8">
      <c r="A270" t="s">
        <v>554</v>
      </c>
      <c r="B270" t="s">
        <v>555</v>
      </c>
      <c r="C270" s="4">
        <v>80.473269999999999</v>
      </c>
      <c r="D270" s="4">
        <v>93.438550000000006</v>
      </c>
      <c r="E270" s="4">
        <v>97.580500000000001</v>
      </c>
      <c r="F270" s="4">
        <v>105.82616</v>
      </c>
      <c r="G270" s="4">
        <v>115.38852</v>
      </c>
      <c r="H270" s="4">
        <v>127.23144000000001</v>
      </c>
    </row>
    <row r="271" spans="1:8">
      <c r="A271" t="s">
        <v>556</v>
      </c>
      <c r="B271" t="s">
        <v>557</v>
      </c>
      <c r="C271" s="4">
        <v>77.923850000000002</v>
      </c>
      <c r="D271" s="4">
        <v>88.987809999999996</v>
      </c>
      <c r="E271" s="4">
        <v>96.652429999999995</v>
      </c>
      <c r="F271" s="4">
        <v>101.59856000000001</v>
      </c>
      <c r="G271" s="4">
        <v>111.89778</v>
      </c>
      <c r="H271" s="4">
        <v>123.93267</v>
      </c>
    </row>
    <row r="272" spans="1:8">
      <c r="A272" t="s">
        <v>558</v>
      </c>
      <c r="B272" t="s">
        <v>559</v>
      </c>
      <c r="C272" s="4">
        <v>90.323049999999995</v>
      </c>
      <c r="D272" s="4">
        <v>103.36841</v>
      </c>
      <c r="E272" s="4">
        <v>109.2072</v>
      </c>
      <c r="F272" s="4">
        <v>112.65461000000001</v>
      </c>
      <c r="G272" s="4">
        <v>125.95292999999999</v>
      </c>
      <c r="H272" s="4">
        <v>135.74007</v>
      </c>
    </row>
    <row r="273" spans="1:8">
      <c r="A273" t="s">
        <v>560</v>
      </c>
      <c r="B273" t="s">
        <v>561</v>
      </c>
      <c r="C273" s="4">
        <v>70.773880000000005</v>
      </c>
      <c r="D273" s="4">
        <v>78.661490000000001</v>
      </c>
      <c r="E273" s="4">
        <v>84.877390000000005</v>
      </c>
      <c r="F273" s="4">
        <v>91.665580000000006</v>
      </c>
      <c r="G273" s="4">
        <v>97.928650000000005</v>
      </c>
      <c r="H273" s="4">
        <v>107.33148</v>
      </c>
    </row>
    <row r="274" spans="1:8">
      <c r="A274" t="s">
        <v>562</v>
      </c>
      <c r="B274" t="s">
        <v>563</v>
      </c>
      <c r="C274" s="4">
        <v>63.985250000000001</v>
      </c>
      <c r="D274" s="4">
        <v>74.47</v>
      </c>
      <c r="E274" s="4">
        <v>74.890199999999993</v>
      </c>
      <c r="F274" s="4">
        <v>82.356160000000003</v>
      </c>
      <c r="G274" s="4">
        <v>91.078490000000002</v>
      </c>
      <c r="H274" s="4">
        <v>100.81936</v>
      </c>
    </row>
    <row r="275" spans="1:8">
      <c r="A275" t="s">
        <v>564</v>
      </c>
      <c r="B275" t="s">
        <v>565</v>
      </c>
      <c r="C275" s="4">
        <v>74.628200000000007</v>
      </c>
      <c r="D275" s="4">
        <v>84.717789999999994</v>
      </c>
      <c r="E275" s="4">
        <v>93.072940000000003</v>
      </c>
      <c r="F275" s="4">
        <v>99.000829999999993</v>
      </c>
      <c r="G275" s="4">
        <v>108.96326999999999</v>
      </c>
      <c r="H275" s="4">
        <v>117.89403</v>
      </c>
    </row>
    <row r="276" spans="1:8">
      <c r="A276" t="s">
        <v>566</v>
      </c>
      <c r="B276" t="s">
        <v>567</v>
      </c>
      <c r="C276" s="4">
        <v>104.15049</v>
      </c>
      <c r="D276" s="4">
        <v>116.25937</v>
      </c>
      <c r="E276" s="4">
        <v>131.42554000000001</v>
      </c>
      <c r="F276" s="4">
        <v>142.17167000000001</v>
      </c>
      <c r="G276" s="4">
        <v>152.52895000000001</v>
      </c>
      <c r="H276" s="4">
        <v>168.74116000000001</v>
      </c>
    </row>
    <row r="277" spans="1:8">
      <c r="A277" t="s">
        <v>568</v>
      </c>
      <c r="B277" t="s">
        <v>569</v>
      </c>
      <c r="C277" s="4">
        <v>89.359769999999997</v>
      </c>
      <c r="D277" s="4">
        <v>99.220699999999994</v>
      </c>
      <c r="E277" s="4">
        <v>104.82279</v>
      </c>
      <c r="F277" s="4">
        <v>110.62473</v>
      </c>
      <c r="G277" s="4">
        <v>120.03943</v>
      </c>
      <c r="H277" s="4">
        <v>128.05081999999999</v>
      </c>
    </row>
    <row r="278" spans="1:8">
      <c r="A278" t="s">
        <v>570</v>
      </c>
      <c r="B278" t="s">
        <v>571</v>
      </c>
      <c r="C278" s="4">
        <v>73.313059999999993</v>
      </c>
      <c r="D278" s="4">
        <v>82.852689999999996</v>
      </c>
      <c r="E278" s="4">
        <v>88.461340000000007</v>
      </c>
      <c r="F278" s="4">
        <v>90.741010000000003</v>
      </c>
      <c r="G278" s="4">
        <v>100.48314000000001</v>
      </c>
      <c r="H278" s="4">
        <v>109.95694</v>
      </c>
    </row>
    <row r="279" spans="1:8">
      <c r="A279" t="s">
        <v>572</v>
      </c>
      <c r="B279" t="s">
        <v>573</v>
      </c>
      <c r="C279" s="4">
        <v>83.539249999999996</v>
      </c>
      <c r="D279" s="4">
        <v>94.397589999999994</v>
      </c>
      <c r="E279" s="4">
        <v>100.45188</v>
      </c>
      <c r="F279" s="4">
        <v>105.21568000000001</v>
      </c>
      <c r="G279" s="4">
        <v>118.69628</v>
      </c>
      <c r="H279" s="4">
        <v>128.47342</v>
      </c>
    </row>
    <row r="280" spans="1:8">
      <c r="A280" t="s">
        <v>574</v>
      </c>
      <c r="B280" t="s">
        <v>575</v>
      </c>
      <c r="C280" s="4">
        <v>66.587710000000001</v>
      </c>
      <c r="D280" s="4">
        <v>79.325609999999998</v>
      </c>
      <c r="E280" s="4">
        <v>85.785979999999995</v>
      </c>
      <c r="F280" s="4">
        <v>93.171090000000007</v>
      </c>
      <c r="G280" s="4">
        <v>94.121049999999997</v>
      </c>
      <c r="H280" s="4">
        <v>105.5543</v>
      </c>
    </row>
    <row r="281" spans="1:8">
      <c r="A281" t="s">
        <v>576</v>
      </c>
      <c r="B281" t="s">
        <v>577</v>
      </c>
      <c r="C281" s="4">
        <v>73.680689999999998</v>
      </c>
      <c r="D281" s="4">
        <v>86.555530000000005</v>
      </c>
      <c r="E281" s="4">
        <v>97.309520000000006</v>
      </c>
      <c r="F281" s="4">
        <v>103.82472</v>
      </c>
      <c r="G281" s="4">
        <v>114.77708</v>
      </c>
      <c r="H281" s="4">
        <v>123.96252</v>
      </c>
    </row>
    <row r="282" spans="1:8" hidden="1">
      <c r="A282" t="s">
        <v>578</v>
      </c>
      <c r="B282" t="s">
        <v>579</v>
      </c>
      <c r="C282" s="4">
        <v>114.90215000000001</v>
      </c>
      <c r="D282" s="4">
        <v>128.03138000000001</v>
      </c>
      <c r="E282" s="4">
        <v>135.34881999999999</v>
      </c>
      <c r="F282" s="4">
        <v>144.89786000000001</v>
      </c>
      <c r="G282" s="4">
        <v>156.77126000000001</v>
      </c>
      <c r="H282" s="4">
        <v>172.74248</v>
      </c>
    </row>
    <row r="283" spans="1:8">
      <c r="A283" t="s">
        <v>580</v>
      </c>
      <c r="B283" t="s">
        <v>581</v>
      </c>
      <c r="C283" s="4">
        <v>114.42019000000001</v>
      </c>
      <c r="D283" s="4">
        <v>141.59949</v>
      </c>
      <c r="E283" s="4">
        <v>140.62457000000001</v>
      </c>
      <c r="F283" s="4">
        <v>146.36152999999999</v>
      </c>
      <c r="G283" s="4">
        <v>155.42474999999999</v>
      </c>
      <c r="H283" s="4">
        <v>159.61600999999999</v>
      </c>
    </row>
    <row r="284" spans="1:8">
      <c r="A284" t="s">
        <v>582</v>
      </c>
      <c r="B284" t="s">
        <v>583</v>
      </c>
      <c r="C284" s="4">
        <v>93.589209999999994</v>
      </c>
      <c r="D284" s="4">
        <v>103.57541000000001</v>
      </c>
      <c r="E284" s="4">
        <v>108.01666</v>
      </c>
      <c r="F284" s="4">
        <v>114.13531999999999</v>
      </c>
      <c r="G284" s="4">
        <v>128.08493999999999</v>
      </c>
      <c r="H284" s="4">
        <v>141.74166</v>
      </c>
    </row>
    <row r="285" spans="1:8">
      <c r="A285" t="s">
        <v>584</v>
      </c>
      <c r="B285" t="s">
        <v>585</v>
      </c>
      <c r="C285" s="4">
        <v>101.54751</v>
      </c>
      <c r="D285" s="4">
        <v>115.65002</v>
      </c>
      <c r="E285" s="4">
        <v>122.46559999999999</v>
      </c>
      <c r="F285" s="4">
        <v>130.35097999999999</v>
      </c>
      <c r="G285" s="4">
        <v>143.03478000000001</v>
      </c>
      <c r="H285" s="4">
        <v>156.28623999999999</v>
      </c>
    </row>
    <row r="286" spans="1:8">
      <c r="A286" t="s">
        <v>586</v>
      </c>
      <c r="B286" t="s">
        <v>587</v>
      </c>
      <c r="C286" s="4">
        <v>112.16597</v>
      </c>
      <c r="D286" s="4">
        <v>132.16409999999999</v>
      </c>
      <c r="E286" s="4">
        <v>139.90328</v>
      </c>
      <c r="F286" s="4">
        <v>146.89685</v>
      </c>
      <c r="G286" s="4">
        <v>147.67886999999999</v>
      </c>
      <c r="H286" s="4">
        <v>150.57945000000001</v>
      </c>
    </row>
    <row r="287" spans="1:8">
      <c r="A287" t="s">
        <v>588</v>
      </c>
      <c r="B287" t="s">
        <v>282</v>
      </c>
      <c r="C287" s="4">
        <v>91.954279999999997</v>
      </c>
      <c r="D287" s="4">
        <v>109.34264</v>
      </c>
      <c r="E287" s="4">
        <v>112.11042999999999</v>
      </c>
      <c r="F287" s="4">
        <v>121.40384</v>
      </c>
      <c r="G287" s="4">
        <v>129.35714999999999</v>
      </c>
      <c r="H287" s="4">
        <v>146.48549</v>
      </c>
    </row>
    <row r="288" spans="1:8">
      <c r="A288" t="s">
        <v>589</v>
      </c>
      <c r="B288" t="s">
        <v>590</v>
      </c>
      <c r="C288" s="4">
        <v>96.309079999999994</v>
      </c>
      <c r="D288" s="4">
        <v>111.33695</v>
      </c>
      <c r="E288" s="4">
        <v>116.38878</v>
      </c>
      <c r="F288" s="4">
        <v>125.61884000000001</v>
      </c>
      <c r="G288" s="4">
        <v>133.21035000000001</v>
      </c>
      <c r="H288" s="4">
        <v>148.73958999999999</v>
      </c>
    </row>
    <row r="289" spans="1:8">
      <c r="A289" t="s">
        <v>591</v>
      </c>
      <c r="B289" t="s">
        <v>592</v>
      </c>
      <c r="C289" s="4">
        <v>75.139319999999998</v>
      </c>
      <c r="D289" s="4">
        <v>82.167259999999999</v>
      </c>
      <c r="E289" s="4">
        <v>89.922420000000002</v>
      </c>
      <c r="F289" s="4">
        <v>99.837950000000006</v>
      </c>
      <c r="G289" s="4">
        <v>107.42915000000001</v>
      </c>
      <c r="H289" s="4">
        <v>125.21431</v>
      </c>
    </row>
    <row r="290" spans="1:8">
      <c r="A290" t="s">
        <v>593</v>
      </c>
      <c r="B290" t="s">
        <v>594</v>
      </c>
      <c r="C290" s="4">
        <v>113.76367</v>
      </c>
      <c r="D290" s="4">
        <v>140.42524</v>
      </c>
      <c r="E290" s="4">
        <v>144.65902</v>
      </c>
      <c r="F290" s="4">
        <v>154.35517999999999</v>
      </c>
      <c r="G290" s="4">
        <v>174.82784000000001</v>
      </c>
      <c r="H290" s="4">
        <v>196.85320999999999</v>
      </c>
    </row>
    <row r="291" spans="1:8">
      <c r="A291" t="s">
        <v>595</v>
      </c>
      <c r="B291" t="s">
        <v>596</v>
      </c>
      <c r="C291" s="4">
        <v>83.383340000000004</v>
      </c>
      <c r="D291" s="4">
        <v>94.213359999999994</v>
      </c>
      <c r="E291" s="4">
        <v>104.96792000000001</v>
      </c>
      <c r="F291" s="4">
        <v>110.40831</v>
      </c>
      <c r="G291" s="4">
        <v>117.38489</v>
      </c>
      <c r="H291" s="4">
        <v>132.69140999999999</v>
      </c>
    </row>
    <row r="292" spans="1:8">
      <c r="A292" t="s">
        <v>597</v>
      </c>
      <c r="B292" t="s">
        <v>598</v>
      </c>
      <c r="C292" s="4">
        <v>80.80095</v>
      </c>
      <c r="D292" s="4">
        <v>96.849059999999994</v>
      </c>
      <c r="E292" s="4">
        <v>100.54364</v>
      </c>
      <c r="F292" s="4">
        <v>110.14054</v>
      </c>
      <c r="G292" s="4">
        <v>118.95775999999999</v>
      </c>
      <c r="H292" s="4">
        <v>126.02115000000001</v>
      </c>
    </row>
    <row r="293" spans="1:8">
      <c r="A293" t="s">
        <v>599</v>
      </c>
      <c r="B293" t="s">
        <v>600</v>
      </c>
      <c r="C293" s="4">
        <v>108.58539</v>
      </c>
      <c r="D293" s="4">
        <v>118.76739999999999</v>
      </c>
      <c r="E293" s="4">
        <v>126.53543000000001</v>
      </c>
      <c r="F293" s="4">
        <v>136.84053</v>
      </c>
      <c r="G293" s="4">
        <v>150.33693</v>
      </c>
      <c r="H293" s="4">
        <v>166.93591000000001</v>
      </c>
    </row>
    <row r="294" spans="1:8">
      <c r="A294" t="s">
        <v>601</v>
      </c>
      <c r="B294" t="s">
        <v>602</v>
      </c>
      <c r="C294" s="4">
        <v>95.339420000000004</v>
      </c>
      <c r="D294" s="4">
        <v>102.88906</v>
      </c>
      <c r="E294" s="4">
        <v>110.84428</v>
      </c>
      <c r="F294" s="4">
        <v>125.07850999999999</v>
      </c>
      <c r="G294" s="4">
        <v>135.49995999999999</v>
      </c>
      <c r="H294" s="4">
        <v>156.22103999999999</v>
      </c>
    </row>
    <row r="295" spans="1:8">
      <c r="A295" t="s">
        <v>603</v>
      </c>
      <c r="B295" t="s">
        <v>604</v>
      </c>
      <c r="C295" s="4">
        <v>87.758359999999996</v>
      </c>
      <c r="D295" s="4">
        <v>98.219750000000005</v>
      </c>
      <c r="E295" s="4">
        <v>108.17303</v>
      </c>
      <c r="F295" s="4">
        <v>115.43591000000001</v>
      </c>
      <c r="G295" s="4">
        <v>125.06936</v>
      </c>
      <c r="H295" s="4">
        <v>140.23245</v>
      </c>
    </row>
    <row r="296" spans="1:8">
      <c r="A296" t="s">
        <v>605</v>
      </c>
      <c r="B296" t="s">
        <v>606</v>
      </c>
      <c r="C296" s="4">
        <v>92.53931</v>
      </c>
      <c r="D296" s="4">
        <v>106.93797000000001</v>
      </c>
      <c r="E296" s="4">
        <v>109.28579000000001</v>
      </c>
      <c r="F296" s="4">
        <v>130.52445</v>
      </c>
      <c r="G296" s="4">
        <v>129.19631000000001</v>
      </c>
      <c r="H296" s="4">
        <v>138.71369000000001</v>
      </c>
    </row>
    <row r="297" spans="1:8">
      <c r="A297" t="s">
        <v>607</v>
      </c>
      <c r="B297" t="s">
        <v>608</v>
      </c>
      <c r="C297" s="4">
        <v>123.49641</v>
      </c>
      <c r="D297" s="4">
        <v>135.98016999999999</v>
      </c>
      <c r="E297" s="4">
        <v>140.89652000000001</v>
      </c>
      <c r="F297" s="4">
        <v>147.17160999999999</v>
      </c>
      <c r="G297" s="4">
        <v>162.08389</v>
      </c>
      <c r="H297" s="4">
        <v>180.83308</v>
      </c>
    </row>
    <row r="298" spans="1:8">
      <c r="A298" t="s">
        <v>609</v>
      </c>
      <c r="B298" t="s">
        <v>610</v>
      </c>
      <c r="C298" s="4">
        <v>116.53915000000001</v>
      </c>
      <c r="D298" s="4">
        <v>120.59811000000001</v>
      </c>
      <c r="E298" s="4">
        <v>123.14381</v>
      </c>
      <c r="F298" s="4">
        <v>130.88829999999999</v>
      </c>
      <c r="G298" s="4">
        <v>137.68582000000001</v>
      </c>
      <c r="H298" s="4">
        <v>151.36206000000001</v>
      </c>
    </row>
    <row r="299" spans="1:8">
      <c r="A299" t="s">
        <v>611</v>
      </c>
      <c r="B299" t="s">
        <v>304</v>
      </c>
      <c r="C299" s="4">
        <v>112.25631</v>
      </c>
      <c r="D299" s="4">
        <v>126.73088</v>
      </c>
      <c r="E299" s="4">
        <v>134.23684</v>
      </c>
      <c r="F299" s="4">
        <v>146.83528000000001</v>
      </c>
      <c r="G299" s="4">
        <v>159.54947999999999</v>
      </c>
      <c r="H299" s="4">
        <v>175.73679000000001</v>
      </c>
    </row>
    <row r="300" spans="1:8">
      <c r="A300" t="s">
        <v>612</v>
      </c>
      <c r="B300" t="s">
        <v>613</v>
      </c>
      <c r="C300" s="4">
        <v>86.847840000000005</v>
      </c>
      <c r="D300" s="4">
        <v>97.544020000000003</v>
      </c>
      <c r="E300" s="4">
        <v>113.38785</v>
      </c>
      <c r="F300" s="4">
        <v>127.91197</v>
      </c>
      <c r="G300" s="4">
        <v>127.91676</v>
      </c>
      <c r="H300" s="4">
        <v>128.54037</v>
      </c>
    </row>
    <row r="301" spans="1:8">
      <c r="A301" t="s">
        <v>614</v>
      </c>
      <c r="B301" t="s">
        <v>615</v>
      </c>
      <c r="C301" s="4">
        <v>128.52963</v>
      </c>
      <c r="D301" s="4">
        <v>139.38224</v>
      </c>
      <c r="E301" s="4">
        <v>147.00989999999999</v>
      </c>
      <c r="F301" s="4">
        <v>154.1833</v>
      </c>
      <c r="G301" s="4">
        <v>164.26465999999999</v>
      </c>
      <c r="H301" s="4">
        <v>182.12717000000001</v>
      </c>
    </row>
    <row r="302" spans="1:8">
      <c r="A302" t="s">
        <v>616</v>
      </c>
      <c r="B302" t="s">
        <v>617</v>
      </c>
      <c r="C302" s="4">
        <v>77.413179999999997</v>
      </c>
      <c r="D302" s="4">
        <v>87.009569999999997</v>
      </c>
      <c r="E302" s="4">
        <v>95.721379999999996</v>
      </c>
      <c r="F302" s="4">
        <v>105.84277</v>
      </c>
      <c r="G302" s="4">
        <v>111.26935</v>
      </c>
      <c r="H302" s="4">
        <v>126.16121</v>
      </c>
    </row>
    <row r="303" spans="1:8">
      <c r="A303" t="s">
        <v>618</v>
      </c>
      <c r="B303" t="s">
        <v>619</v>
      </c>
      <c r="C303" s="4">
        <v>211.99267</v>
      </c>
      <c r="D303" s="4">
        <v>225.26533000000001</v>
      </c>
      <c r="E303" s="4">
        <v>236.19811999999999</v>
      </c>
      <c r="F303" s="4">
        <v>247.92685</v>
      </c>
      <c r="G303" s="4">
        <v>268.50601</v>
      </c>
      <c r="H303" s="4">
        <v>295.46843999999999</v>
      </c>
    </row>
    <row r="304" spans="1:8">
      <c r="A304" t="s">
        <v>620</v>
      </c>
      <c r="B304" t="s">
        <v>621</v>
      </c>
      <c r="C304" s="4">
        <v>98.202129999999997</v>
      </c>
      <c r="D304" s="4">
        <v>114.38148</v>
      </c>
      <c r="E304" s="4">
        <v>117.48865000000001</v>
      </c>
      <c r="F304" s="4">
        <v>121.62557</v>
      </c>
      <c r="G304" s="4">
        <v>132.59245999999999</v>
      </c>
      <c r="H304" s="4">
        <v>142.17518000000001</v>
      </c>
    </row>
    <row r="305" spans="1:8">
      <c r="A305" t="s">
        <v>622</v>
      </c>
      <c r="B305" t="s">
        <v>623</v>
      </c>
      <c r="C305" s="4">
        <v>83.721339999999998</v>
      </c>
      <c r="D305" s="4">
        <v>97.642240000000001</v>
      </c>
      <c r="E305" s="4">
        <v>102.99766</v>
      </c>
      <c r="F305" s="4">
        <v>113.87090999999999</v>
      </c>
      <c r="G305" s="4">
        <v>118.79863</v>
      </c>
      <c r="H305" s="4">
        <v>129.45787999999999</v>
      </c>
    </row>
    <row r="306" spans="1:8">
      <c r="A306" t="s">
        <v>624</v>
      </c>
      <c r="B306" t="s">
        <v>625</v>
      </c>
      <c r="C306" s="4">
        <v>119.56726999999999</v>
      </c>
      <c r="D306" s="4">
        <v>129.81166999999999</v>
      </c>
      <c r="E306" s="4">
        <v>139.30941999999999</v>
      </c>
      <c r="F306" s="4">
        <v>150.51415</v>
      </c>
      <c r="G306" s="4">
        <v>164.26625999999999</v>
      </c>
      <c r="H306" s="4">
        <v>181.79629</v>
      </c>
    </row>
    <row r="307" spans="1:8">
      <c r="A307" t="s">
        <v>626</v>
      </c>
      <c r="B307" t="s">
        <v>64</v>
      </c>
      <c r="C307" s="4">
        <v>117.04058999999999</v>
      </c>
      <c r="D307" s="4">
        <v>128.79113000000001</v>
      </c>
      <c r="E307" s="4">
        <v>141.74159</v>
      </c>
      <c r="F307" s="4">
        <v>147.27405999999999</v>
      </c>
      <c r="G307" s="4">
        <v>166.07177999999999</v>
      </c>
      <c r="H307" s="4">
        <v>185.20473999999999</v>
      </c>
    </row>
    <row r="308" spans="1:8">
      <c r="A308" t="s">
        <v>627</v>
      </c>
      <c r="B308" t="s">
        <v>628</v>
      </c>
      <c r="C308" s="4">
        <v>117.51483</v>
      </c>
      <c r="D308" s="4">
        <v>131.25102000000001</v>
      </c>
      <c r="E308" s="4">
        <v>135.58219</v>
      </c>
      <c r="F308" s="4">
        <v>146.88392999999999</v>
      </c>
      <c r="G308" s="4">
        <v>159.69441</v>
      </c>
      <c r="H308" s="4">
        <v>169.83354</v>
      </c>
    </row>
    <row r="309" spans="1:8">
      <c r="A309" t="s">
        <v>629</v>
      </c>
      <c r="B309" t="s">
        <v>630</v>
      </c>
      <c r="C309" s="4">
        <v>98.131519999999995</v>
      </c>
      <c r="D309" s="4">
        <v>107.32144</v>
      </c>
      <c r="E309" s="4">
        <v>114.97038999999999</v>
      </c>
      <c r="F309" s="4">
        <v>122.64556</v>
      </c>
      <c r="G309" s="4">
        <v>134.43937</v>
      </c>
      <c r="H309" s="4">
        <v>151.55597</v>
      </c>
    </row>
    <row r="310" spans="1:8">
      <c r="A310" t="s">
        <v>631</v>
      </c>
      <c r="B310" t="s">
        <v>632</v>
      </c>
      <c r="C310" s="4">
        <v>84.794399999999996</v>
      </c>
      <c r="D310" s="4">
        <v>96.746409999999997</v>
      </c>
      <c r="E310" s="4">
        <v>101.95383</v>
      </c>
      <c r="F310" s="4">
        <v>106.58468000000001</v>
      </c>
      <c r="G310" s="4">
        <v>120.63365</v>
      </c>
      <c r="H310" s="4">
        <v>133.51140000000001</v>
      </c>
    </row>
    <row r="311" spans="1:8">
      <c r="A311" t="s">
        <v>633</v>
      </c>
      <c r="B311" t="s">
        <v>634</v>
      </c>
      <c r="C311" s="4">
        <v>111.75597999999999</v>
      </c>
      <c r="D311" s="4">
        <v>131.46472</v>
      </c>
      <c r="E311" s="4">
        <v>132.46379999999999</v>
      </c>
      <c r="F311" s="4">
        <v>136.75882999999999</v>
      </c>
      <c r="G311" s="4">
        <v>144.95327</v>
      </c>
      <c r="H311" s="4">
        <v>159.92604</v>
      </c>
    </row>
    <row r="312" spans="1:8">
      <c r="A312" t="s">
        <v>635</v>
      </c>
      <c r="B312" t="s">
        <v>636</v>
      </c>
      <c r="C312" s="4">
        <v>110.86809</v>
      </c>
      <c r="D312" s="4">
        <v>120.60339</v>
      </c>
      <c r="E312" s="4">
        <v>127.27776</v>
      </c>
      <c r="F312" s="4">
        <v>140.02177</v>
      </c>
      <c r="G312" s="4">
        <v>149.70421999999999</v>
      </c>
      <c r="H312" s="4">
        <v>161.87766999999999</v>
      </c>
    </row>
    <row r="313" spans="1:8">
      <c r="A313" t="s">
        <v>637</v>
      </c>
      <c r="B313" t="s">
        <v>638</v>
      </c>
      <c r="C313" s="4">
        <v>79.236220000000003</v>
      </c>
      <c r="D313" s="4">
        <v>86.591430000000003</v>
      </c>
      <c r="E313" s="4">
        <v>91.389920000000004</v>
      </c>
      <c r="F313" s="4">
        <v>96.669039999999995</v>
      </c>
      <c r="G313" s="4">
        <v>108.67202</v>
      </c>
      <c r="H313" s="4">
        <v>121.04988</v>
      </c>
    </row>
    <row r="314" spans="1:8" hidden="1">
      <c r="A314" t="s">
        <v>639</v>
      </c>
      <c r="B314" t="s">
        <v>640</v>
      </c>
      <c r="C314" s="4">
        <v>101.26214</v>
      </c>
      <c r="D314" s="4">
        <v>114.96938</v>
      </c>
      <c r="E314" s="4">
        <v>119.08753</v>
      </c>
      <c r="F314" s="4">
        <v>126.55073</v>
      </c>
      <c r="G314" s="4">
        <v>137.45205000000001</v>
      </c>
      <c r="H314" s="4">
        <v>152.16994</v>
      </c>
    </row>
    <row r="315" spans="1:8">
      <c r="A315" t="s">
        <v>641</v>
      </c>
      <c r="B315" t="s">
        <v>642</v>
      </c>
      <c r="C315" s="4">
        <v>86.761809999999997</v>
      </c>
      <c r="D315" s="4">
        <v>99.062179999999998</v>
      </c>
      <c r="E315" s="4">
        <v>102.21393</v>
      </c>
      <c r="F315" s="4">
        <v>107.6177</v>
      </c>
      <c r="G315" s="4">
        <v>115.08304</v>
      </c>
      <c r="H315" s="4">
        <v>128.01864</v>
      </c>
    </row>
    <row r="316" spans="1:8">
      <c r="A316" t="s">
        <v>643</v>
      </c>
      <c r="B316" t="s">
        <v>644</v>
      </c>
      <c r="C316" s="4">
        <v>79.163899999999998</v>
      </c>
      <c r="D316" s="4">
        <v>90.169160000000005</v>
      </c>
      <c r="E316" s="4">
        <v>95.107749999999996</v>
      </c>
      <c r="F316" s="4">
        <v>101.81016</v>
      </c>
      <c r="G316" s="4">
        <v>113.66061000000001</v>
      </c>
      <c r="H316" s="4">
        <v>124.29743000000001</v>
      </c>
    </row>
    <row r="317" spans="1:8">
      <c r="A317" t="s">
        <v>645</v>
      </c>
      <c r="B317" t="s">
        <v>646</v>
      </c>
      <c r="C317" s="4">
        <v>85.321749999999994</v>
      </c>
      <c r="D317" s="4">
        <v>97.267489999999995</v>
      </c>
      <c r="E317" s="4">
        <v>103.31798000000001</v>
      </c>
      <c r="F317" s="4">
        <v>109.02003000000001</v>
      </c>
      <c r="G317" s="4">
        <v>125.11917</v>
      </c>
      <c r="H317" s="4">
        <v>132.52849000000001</v>
      </c>
    </row>
    <row r="318" spans="1:8">
      <c r="A318" t="s">
        <v>647</v>
      </c>
      <c r="B318" t="s">
        <v>648</v>
      </c>
      <c r="C318" s="4">
        <v>107.60522</v>
      </c>
      <c r="D318" s="4">
        <v>120.29337</v>
      </c>
      <c r="E318" s="4">
        <v>125.82119</v>
      </c>
      <c r="F318" s="4">
        <v>129.10919999999999</v>
      </c>
      <c r="G318" s="4">
        <v>142.59943000000001</v>
      </c>
      <c r="H318" s="4">
        <v>159.55815000000001</v>
      </c>
    </row>
    <row r="319" spans="1:8">
      <c r="A319" t="s">
        <v>649</v>
      </c>
      <c r="B319" t="s">
        <v>650</v>
      </c>
      <c r="C319" s="4">
        <v>92.291449999999998</v>
      </c>
      <c r="D319" s="4">
        <v>102.18558</v>
      </c>
      <c r="E319" s="4">
        <v>112.14927</v>
      </c>
      <c r="F319" s="4">
        <v>114.16968</v>
      </c>
      <c r="G319" s="4">
        <v>122.48938</v>
      </c>
      <c r="H319" s="4">
        <v>136.87640999999999</v>
      </c>
    </row>
    <row r="320" spans="1:8">
      <c r="A320" t="s">
        <v>651</v>
      </c>
      <c r="B320" t="s">
        <v>652</v>
      </c>
      <c r="C320" s="4">
        <v>92.610950000000003</v>
      </c>
      <c r="D320" s="4">
        <v>104.57212</v>
      </c>
      <c r="E320" s="4">
        <v>110.24797</v>
      </c>
      <c r="F320" s="4">
        <v>116.92097</v>
      </c>
      <c r="G320" s="4">
        <v>128.67589000000001</v>
      </c>
      <c r="H320" s="4">
        <v>140.04583</v>
      </c>
    </row>
    <row r="321" spans="1:8">
      <c r="A321" t="s">
        <v>653</v>
      </c>
      <c r="B321" t="s">
        <v>654</v>
      </c>
      <c r="C321" s="4">
        <v>97.651049999999998</v>
      </c>
      <c r="D321" s="4">
        <v>114.53639</v>
      </c>
      <c r="E321" s="4">
        <v>111.85362000000001</v>
      </c>
      <c r="F321" s="4">
        <v>122.85356</v>
      </c>
      <c r="G321" s="4">
        <v>133.60297</v>
      </c>
      <c r="H321" s="4">
        <v>146.61063999999999</v>
      </c>
    </row>
    <row r="322" spans="1:8">
      <c r="A322" t="s">
        <v>655</v>
      </c>
      <c r="B322" t="s">
        <v>656</v>
      </c>
      <c r="C322" s="4">
        <v>140.96704</v>
      </c>
      <c r="D322" s="4">
        <v>161.72261</v>
      </c>
      <c r="E322" s="4">
        <v>156.33293</v>
      </c>
      <c r="F322" s="4">
        <v>160.53577000000001</v>
      </c>
      <c r="G322" s="4">
        <v>169.39952</v>
      </c>
      <c r="H322" s="4">
        <v>184.34045</v>
      </c>
    </row>
    <row r="323" spans="1:8">
      <c r="A323" t="s">
        <v>657</v>
      </c>
      <c r="B323" t="s">
        <v>658</v>
      </c>
      <c r="C323" s="4">
        <v>94.803309999999996</v>
      </c>
      <c r="D323" s="4">
        <v>109.38494</v>
      </c>
      <c r="E323" s="4">
        <v>113.88316</v>
      </c>
      <c r="F323" s="4">
        <v>135.94504000000001</v>
      </c>
      <c r="G323" s="4">
        <v>133.21698000000001</v>
      </c>
      <c r="H323" s="4">
        <v>151.55452</v>
      </c>
    </row>
    <row r="324" spans="1:8">
      <c r="A324" t="s">
        <v>659</v>
      </c>
      <c r="B324" t="s">
        <v>660</v>
      </c>
      <c r="C324" s="4">
        <v>88.705659999999995</v>
      </c>
      <c r="D324" s="4">
        <v>101.99696</v>
      </c>
      <c r="E324" s="4">
        <v>103.37943</v>
      </c>
      <c r="F324" s="4">
        <v>113.36042</v>
      </c>
      <c r="G324" s="4">
        <v>122.12041000000001</v>
      </c>
      <c r="H324" s="4">
        <v>133.20098999999999</v>
      </c>
    </row>
    <row r="325" spans="1:8">
      <c r="A325" t="s">
        <v>661</v>
      </c>
      <c r="B325" t="s">
        <v>662</v>
      </c>
      <c r="C325" s="4">
        <v>197.81210999999999</v>
      </c>
      <c r="D325" s="4">
        <v>212.34432000000001</v>
      </c>
      <c r="E325" s="4">
        <v>216.34362999999999</v>
      </c>
      <c r="F325" s="4">
        <v>224.91468</v>
      </c>
      <c r="G325" s="4">
        <v>251.67092</v>
      </c>
      <c r="H325" s="4">
        <v>288.08515</v>
      </c>
    </row>
    <row r="326" spans="1:8">
      <c r="A326" t="s">
        <v>663</v>
      </c>
      <c r="B326" t="s">
        <v>664</v>
      </c>
      <c r="C326" s="4">
        <v>73.923919999999995</v>
      </c>
      <c r="D326" s="4">
        <v>83.090720000000005</v>
      </c>
      <c r="E326" s="4">
        <v>87.139420000000001</v>
      </c>
      <c r="F326" s="4">
        <v>89.844620000000006</v>
      </c>
      <c r="G326" s="4">
        <v>97.945970000000003</v>
      </c>
      <c r="H326" s="4">
        <v>106.2745</v>
      </c>
    </row>
    <row r="327" spans="1:8">
      <c r="A327" t="s">
        <v>665</v>
      </c>
      <c r="B327" t="s">
        <v>666</v>
      </c>
      <c r="C327" s="4">
        <v>76.349130000000002</v>
      </c>
      <c r="D327" s="4">
        <v>91.615009999999998</v>
      </c>
      <c r="E327" s="4">
        <v>97.117369999999994</v>
      </c>
      <c r="F327" s="4">
        <v>109.06834000000001</v>
      </c>
      <c r="G327" s="4">
        <v>118.39407</v>
      </c>
      <c r="H327" s="4">
        <v>129.96906999999999</v>
      </c>
    </row>
    <row r="328" spans="1:8">
      <c r="A328" t="s">
        <v>667</v>
      </c>
      <c r="B328" t="s">
        <v>668</v>
      </c>
      <c r="C328" s="4">
        <v>103.98434</v>
      </c>
      <c r="D328" s="4">
        <v>118.27196000000001</v>
      </c>
      <c r="E328" s="4">
        <v>122.45532</v>
      </c>
      <c r="F328" s="4">
        <v>131.01849000000001</v>
      </c>
      <c r="G328" s="4">
        <v>140.65227999999999</v>
      </c>
      <c r="H328" s="4">
        <v>153.49974</v>
      </c>
    </row>
    <row r="329" spans="1:8">
      <c r="A329" t="s">
        <v>669</v>
      </c>
      <c r="B329" t="s">
        <v>670</v>
      </c>
      <c r="C329" s="4">
        <v>99.113740000000007</v>
      </c>
      <c r="D329" s="4">
        <v>109.7771</v>
      </c>
      <c r="E329" s="4">
        <v>116.91472</v>
      </c>
      <c r="F329" s="4">
        <v>118.94212</v>
      </c>
      <c r="G329" s="4">
        <v>128.03788</v>
      </c>
      <c r="H329" s="4">
        <v>143.02838</v>
      </c>
    </row>
    <row r="330" spans="1:8">
      <c r="A330" t="s">
        <v>671</v>
      </c>
      <c r="B330" t="s">
        <v>672</v>
      </c>
      <c r="C330" s="4">
        <v>85.544340000000005</v>
      </c>
      <c r="D330" s="4">
        <v>99.412270000000007</v>
      </c>
      <c r="E330" s="4">
        <v>103.20171000000001</v>
      </c>
      <c r="F330" s="4">
        <v>109.15035</v>
      </c>
      <c r="G330" s="4">
        <v>123.16941</v>
      </c>
      <c r="H330" s="4">
        <v>132.06788</v>
      </c>
    </row>
    <row r="331" spans="1:8">
      <c r="A331" t="s">
        <v>673</v>
      </c>
      <c r="B331" t="s">
        <v>674</v>
      </c>
      <c r="C331" s="4">
        <v>91.935230000000004</v>
      </c>
      <c r="D331" s="4">
        <v>106.77701999999999</v>
      </c>
      <c r="E331" s="4">
        <v>111.66033</v>
      </c>
      <c r="F331" s="4">
        <v>118.69941</v>
      </c>
      <c r="G331" s="4">
        <v>129.84491</v>
      </c>
      <c r="H331" s="4">
        <v>147.46476999999999</v>
      </c>
    </row>
    <row r="332" spans="1:8">
      <c r="A332" t="s">
        <v>675</v>
      </c>
      <c r="B332" t="s">
        <v>676</v>
      </c>
      <c r="C332" s="4">
        <v>69.190709999999996</v>
      </c>
      <c r="D332" s="4">
        <v>83.338620000000006</v>
      </c>
      <c r="E332" s="4">
        <v>87.838489999999993</v>
      </c>
      <c r="F332" s="4">
        <v>96.872140000000002</v>
      </c>
      <c r="G332" s="4">
        <v>105.18427</v>
      </c>
      <c r="H332" s="4">
        <v>116.38994</v>
      </c>
    </row>
  </sheetData>
  <autoFilter ref="A1:H332">
    <filterColumn colId="1">
      <filters>
        <filter val="Powiat aleksandrowski"/>
        <filter val="Powiat augustowski"/>
        <filter val="Powiat bartoszycki"/>
        <filter val="Powiat będziński"/>
        <filter val="Powiat bełchatowski"/>
        <filter val="Powiat białobrzeski"/>
        <filter val="Powiat białogardzki"/>
        <filter val="Powiat białostocki"/>
        <filter val="Powiat bialski"/>
        <filter val="Powiat bielski"/>
        <filter val="Powiat bieruńsko-lędziński"/>
        <filter val="Powiat bieszczadzki"/>
        <filter val="Powiat biłgorajski"/>
        <filter val="Powiat bocheński"/>
        <filter val="Powiat bolesławiecki"/>
        <filter val="Powiat braniewski"/>
        <filter val="Powiat brodnicki"/>
        <filter val="Powiat brzeski"/>
        <filter val="Powiat brzeziński"/>
        <filter val="Powiat brzozowski"/>
        <filter val="Powiat buski"/>
        <filter val="Powiat bydgoski"/>
        <filter val="Powiat bytowski"/>
        <filter val="Powiat chełmiński"/>
        <filter val="Powiat chełmski"/>
        <filter val="Powiat chodzieski"/>
        <filter val="Powiat chojnicki"/>
        <filter val="Powiat choszczeński"/>
        <filter val="Powiat chrzanowski"/>
        <filter val="Powiat ciechanowski"/>
        <filter val="Powiat cieszyński"/>
        <filter val="Powiat czarnkowsko-trzcianecki"/>
        <filter val="Powiat częstochowski"/>
        <filter val="Powiat człuchowski"/>
        <filter val="Powiat dąbrowski"/>
        <filter val="Powiat dębicki"/>
        <filter val="Powiat drawski"/>
        <filter val="Powiat działdowski"/>
        <filter val="Powiat dzierżoniowski"/>
        <filter val="Powiat elbląski"/>
        <filter val="Powiat ełcki"/>
        <filter val="Powiat garwoliński"/>
        <filter val="Powiat gdański"/>
        <filter val="Powiat giżycki"/>
        <filter val="Powiat gliwicki"/>
        <filter val="Powiat głogowski"/>
        <filter val="Powiat głubczycki"/>
        <filter val="Powiat gnieźnieński"/>
        <filter val="Powiat gołdapski"/>
        <filter val="Powiat goleniowski"/>
        <filter val="Powiat golubsko-dobrzyński"/>
        <filter val="Powiat gorlicki"/>
        <filter val="Powiat górowski"/>
        <filter val="Powiat gorzowski"/>
        <filter val="Powiat gostyniński"/>
        <filter val="Powiat gostyński"/>
        <filter val="Powiat grajewski"/>
        <filter val="Powiat grodziski"/>
        <filter val="Powiat grójecki"/>
        <filter val="Powiat grudziądzki"/>
        <filter val="Powiat gryficki"/>
        <filter val="Powiat gryfiński"/>
        <filter val="Powiat hajnowski"/>
        <filter val="Powiat hrubieszowski"/>
        <filter val="Powiat iławski"/>
        <filter val="Powiat inowrocławski"/>
        <filter val="Powiat janowski"/>
        <filter val="Powiat jarociński"/>
        <filter val="Powiat jarosławski"/>
        <filter val="Powiat jasielski"/>
        <filter val="Powiat jaworski"/>
        <filter val="Powiat jędrzejowski"/>
        <filter val="Powiat jeleniogórski"/>
        <filter val="Powiat kaliski"/>
        <filter val="Powiat kamiennogórski"/>
        <filter val="Powiat kamieński"/>
        <filter val="Powiat kartuski"/>
        <filter val="Powiat kazimierski"/>
        <filter val="Powiat kędzierzyńsko-kozielski"/>
        <filter val="Powiat kępiński"/>
        <filter val="Powiat kętrzyński"/>
        <filter val="Powiat kielecki"/>
        <filter val="Powiat kłobucki"/>
        <filter val="Powiat kłodzki"/>
        <filter val="Powiat kluczborski"/>
        <filter val="Powiat kolbuszowski"/>
        <filter val="Powiat kolneński"/>
        <filter val="Powiat kołobrzeski"/>
        <filter val="Powiat kolski"/>
        <filter val="Powiat konecki"/>
        <filter val="Powiat koniński"/>
        <filter val="Powiat kościański"/>
        <filter val="Powiat kościerski"/>
        <filter val="Powiat koszaliński"/>
        <filter val="Powiat kozienicki"/>
        <filter val="Powiat krakowski"/>
        <filter val="Powiat krapkowicki"/>
        <filter val="Powiat kraśnicki"/>
        <filter val="Powiat krasnostawski"/>
        <filter val="Powiat krośnieński"/>
        <filter val="Powiat krotoszyński"/>
        <filter val="Powiat kutnowski"/>
        <filter val="Powiat kwidzyński"/>
        <filter val="Powiat łańcucki"/>
        <filter val="Powiat łaski"/>
        <filter val="Powiat lęborski"/>
        <filter val="Powiat łęczycki"/>
        <filter val="Powiat łęczyński"/>
        <filter val="Powiat legionowski"/>
        <filter val="Powiat legnicki"/>
        <filter val="Powiat leski"/>
        <filter val="Powiat leszczyński"/>
        <filter val="Powiat leżajski"/>
        <filter val="Powiat lidzbarski"/>
        <filter val="Powiat limanowski"/>
        <filter val="Powiat lipnowski"/>
        <filter val="Powiat lipski"/>
        <filter val="Powiat łobeski"/>
        <filter val="Powiat łódzki wschodni"/>
        <filter val="Powiat łomżyński"/>
        <filter val="Powiat łosicki"/>
        <filter val="Powiat łowicki"/>
        <filter val="Powiat lubaczowski"/>
        <filter val="Powiat lubański"/>
        <filter val="Powiat lubartowski"/>
        <filter val="Powiat lubelski"/>
        <filter val="Powiat lubiński"/>
        <filter val="Powiat lubliniecki"/>
        <filter val="Powiat łukowski"/>
        <filter val="Powiat lwówecki"/>
        <filter val="Powiat makowski"/>
        <filter val="Powiat malborski"/>
        <filter val="Powiat miechowski"/>
        <filter val="Powiat międzychodzki"/>
        <filter val="Powiat międzyrzecki"/>
        <filter val="Powiat mielecki"/>
        <filter val="Powiat mikołowski"/>
        <filter val="Powiat milicki"/>
        <filter val="Powiat miński"/>
        <filter val="Powiat mławski"/>
        <filter val="Powiat mogileński"/>
        <filter val="Powiat moniecki"/>
        <filter val="Powiat mrągowski"/>
        <filter val="Powiat myślenicki"/>
        <filter val="Powiat myśliborski"/>
        <filter val="Powiat myszkowski"/>
        <filter val="Powiat nakielski"/>
        <filter val="Powiat namysłowski"/>
        <filter val="Powiat nidzicki"/>
        <filter val="Powiat niżański"/>
        <filter val="Powiat nowodworski"/>
        <filter val="Powiat nowomiejski"/>
        <filter val="Powiat nowosądecki"/>
        <filter val="Powiat nowosolski"/>
        <filter val="Powiat nowotarski"/>
        <filter val="Powiat nowotomyski"/>
        <filter val="Powiat nyski"/>
        <filter val="Powiat obornicki"/>
        <filter val="Powiat oławski"/>
        <filter val="Powiat olecki"/>
        <filter val="Powiat oleski"/>
        <filter val="Powiat oleśnicki"/>
        <filter val="Powiat olkuski"/>
        <filter val="Powiat olsztyński"/>
        <filter val="Powiat opatowski"/>
        <filter val="Powiat opoczyński"/>
        <filter val="Powiat opolski"/>
        <filter val="Powiat ostródzki"/>
        <filter val="Powiat ostrołęcki"/>
        <filter val="Powiat ostrowiecki"/>
        <filter val="Powiat ostrowski"/>
        <filter val="Powiat ostrzeszowski"/>
        <filter val="Powiat oświęcimski"/>
        <filter val="Powiat otwocki"/>
        <filter val="Powiat pabianicki"/>
        <filter val="Powiat pajęczański"/>
        <filter val="Powiat parczewski"/>
        <filter val="Powiat piaseczyński"/>
        <filter val="Powiat pilski"/>
        <filter val="Powiat pińczowski"/>
        <filter val="Powiat piotrkowski"/>
        <filter val="Powiat piski"/>
        <filter val="Powiat pleszewski"/>
        <filter val="Powiat płocki"/>
        <filter val="Powiat płoński"/>
        <filter val="Powiat poddębicki"/>
        <filter val="Powiat policki"/>
        <filter val="Powiat polkowicki"/>
        <filter val="Powiat poznański"/>
        <filter val="Powiat proszowicki"/>
        <filter val="Powiat prudnicki"/>
        <filter val="Powiat pruszkowski"/>
        <filter val="Powiat przasnyski"/>
        <filter val="Powiat przemyski"/>
        <filter val="Powiat przeworski"/>
        <filter val="Powiat przysuski"/>
        <filter val="Powiat pszczyński"/>
        <filter val="Powiat pucki"/>
        <filter val="Powiat puławski"/>
        <filter val="Powiat pułtuski"/>
        <filter val="Powiat pyrzycki"/>
        <filter val="Powiat raciborski"/>
        <filter val="Powiat radomski"/>
        <filter val="Powiat radomszczański"/>
        <filter val="Powiat radziejowski"/>
        <filter val="Powiat radzyński"/>
        <filter val="Powiat rawicki"/>
        <filter val="Powiat rawski"/>
        <filter val="Powiat ropczycko-sędziszowski"/>
        <filter val="Powiat rybnicki"/>
        <filter val="Powiat rycki"/>
        <filter val="Powiat rypiński"/>
        <filter val="Powiat rzeszowski"/>
        <filter val="Powiat sandomierski"/>
        <filter val="Powiat sanocki"/>
        <filter val="Powiat sejneński"/>
        <filter val="Powiat sępoleński"/>
        <filter val="Powiat siedlecki"/>
        <filter val="Powiat siemiatycki"/>
        <filter val="Powiat sieradzki"/>
        <filter val="Powiat sierpecki"/>
        <filter val="Powiat skarżyski"/>
        <filter val="Powiat skierniewicki"/>
        <filter val="Powiat sławieński"/>
        <filter val="Powiat słubicki"/>
        <filter val="Powiat słupecki"/>
        <filter val="Powiat słupski"/>
        <filter val="Powiat sochaczewski"/>
        <filter val="Powiat sokołowski"/>
        <filter val="Powiat sokólski"/>
        <filter val="Powiat średzki"/>
        <filter val="Powiat śremski"/>
        <filter val="Powiat stalowowolski"/>
        <filter val="Powiat starachowicki"/>
        <filter val="Powiat stargardzki"/>
        <filter val="Powiat starogardzki"/>
        <filter val="Powiat staszowski"/>
        <filter val="Powiat strzelecki"/>
        <filter val="Powiat strzelecko-drezdenecki"/>
        <filter val="Powiat strzeliński"/>
        <filter val="Powiat strzyżowski"/>
        <filter val="Powiat sulęciński"/>
        <filter val="Powiat suski"/>
        <filter val="Powiat suwalski"/>
        <filter val="Powiat świdnicki"/>
        <filter val="Powiat świdwiński"/>
        <filter val="Powiat świebodziński"/>
        <filter val="Powiat świecki"/>
        <filter val="Powiat szamotulski"/>
        <filter val="Powiat szczecinecki"/>
        <filter val="Powiat szczycieński"/>
        <filter val="Powiat sztumski"/>
        <filter val="Powiat szydłowiecki"/>
        <filter val="Powiat tarnobrzeski"/>
        <filter val="Powiat tarnogórski"/>
        <filter val="Powiat tarnowski"/>
        <filter val="Powiat tatrzański"/>
        <filter val="Powiat tczewski"/>
        <filter val="Powiat tomaszowski"/>
        <filter val="Powiat toruński"/>
        <filter val="Powiat trzebnicki"/>
        <filter val="Powiat tucholski"/>
        <filter val="Powiat turecki"/>
        <filter val="Powiat wąbrzeski"/>
        <filter val="Powiat wadowicki"/>
        <filter val="Powiat wągrowiecki"/>
        <filter val="Powiat wałbrzyski"/>
        <filter val="Powiat wałecki"/>
        <filter val="Powiat warszawski zachodni"/>
        <filter val="Powiat węgorzewski"/>
        <filter val="Powiat węgrowski"/>
        <filter val="Powiat wejherowski"/>
        <filter val="Powiat wielicki"/>
        <filter val="Powiat wieluński"/>
        <filter val="Powiat wieruszowski"/>
        <filter val="Powiat włocławski"/>
        <filter val="Powiat włodawski"/>
        <filter val="Powiat włoszczowski"/>
        <filter val="Powiat wodzisławski"/>
        <filter val="Powiat wołomiński"/>
        <filter val="Powiat wołowski"/>
        <filter val="Powiat wolsztyński"/>
        <filter val="Powiat wrocławski"/>
        <filter val="Powiat wrzesiński"/>
        <filter val="Powiat wschowski"/>
        <filter val="Powiat wysokomazowiecki"/>
        <filter val="Powiat wyszkowski"/>
        <filter val="Powiat ząbkowicki"/>
        <filter val="Powiat żagański"/>
        <filter val="Powiat zambrowski"/>
        <filter val="Powiat zamojski"/>
        <filter val="Powiat żarski"/>
        <filter val="Powiat zawierciański"/>
        <filter val="Powiat zduńskowolski"/>
        <filter val="Powiat zgierski"/>
        <filter val="Powiat zgorzelecki"/>
        <filter val="Powiat zielonogórski"/>
        <filter val="Powiat złotoryjski"/>
        <filter val="Powiat złotowski"/>
        <filter val="Powiat żniński"/>
        <filter val="Powiat żuromiński"/>
        <filter val="Powiat zwoleński"/>
        <filter val="Powiat żyrardowski"/>
        <filter val="Powiat żywiecki"/>
      </filters>
    </filterColumn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5"/>
  <sheetViews>
    <sheetView workbookViewId="0">
      <selection activeCell="D298" sqref="D298"/>
    </sheetView>
  </sheetViews>
  <sheetFormatPr baseColWidth="10" defaultColWidth="8.83203125" defaultRowHeight="14" x14ac:dyDescent="0"/>
  <cols>
    <col min="2" max="2" width="29.6640625" bestFit="1" customWidth="1"/>
    <col min="10" max="10" width="14.1640625" customWidth="1"/>
  </cols>
  <sheetData>
    <row r="1" spans="1:10" ht="31.5" customHeight="1">
      <c r="A1" s="1" t="s">
        <v>15</v>
      </c>
      <c r="B1" s="1" t="s">
        <v>16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6" t="s">
        <v>677</v>
      </c>
      <c r="J1" s="6" t="s">
        <v>678</v>
      </c>
    </row>
    <row r="2" spans="1:10">
      <c r="A2" s="5">
        <v>201000</v>
      </c>
      <c r="B2" t="s">
        <v>30</v>
      </c>
      <c r="C2" s="4">
        <v>107.98757999999999</v>
      </c>
      <c r="D2" s="4">
        <v>118.48796</v>
      </c>
      <c r="E2" s="4">
        <v>126.95714</v>
      </c>
      <c r="F2" s="4">
        <v>138.07570999999999</v>
      </c>
      <c r="G2" s="4">
        <v>150.51553999999999</v>
      </c>
      <c r="H2" s="4">
        <v>164.53989999999999</v>
      </c>
      <c r="I2">
        <v>90470</v>
      </c>
      <c r="J2" s="8" t="s">
        <v>778</v>
      </c>
    </row>
    <row r="3" spans="1:10">
      <c r="A3" s="5">
        <v>202000</v>
      </c>
      <c r="B3" t="s">
        <v>32</v>
      </c>
      <c r="C3" s="4">
        <v>98.472409999999996</v>
      </c>
      <c r="D3" s="4">
        <v>109.12902</v>
      </c>
      <c r="E3" s="4">
        <v>117.05356</v>
      </c>
      <c r="F3" s="4">
        <v>123.52482999999999</v>
      </c>
      <c r="G3" s="4">
        <v>133.87603999999999</v>
      </c>
      <c r="H3" s="4">
        <v>146.60129000000001</v>
      </c>
      <c r="I3">
        <v>106018</v>
      </c>
      <c r="J3" s="8" t="s">
        <v>754</v>
      </c>
    </row>
    <row r="4" spans="1:10">
      <c r="A4" s="5">
        <v>203000</v>
      </c>
      <c r="B4" t="s">
        <v>34</v>
      </c>
      <c r="C4" s="4">
        <v>180.11031</v>
      </c>
      <c r="D4" s="4">
        <v>189.17000999999999</v>
      </c>
      <c r="E4" s="4">
        <v>198.91795999999999</v>
      </c>
      <c r="F4" s="4">
        <v>206.37013999999999</v>
      </c>
      <c r="G4" s="4">
        <v>227.45759000000001</v>
      </c>
      <c r="H4" s="4">
        <v>256.94270999999998</v>
      </c>
      <c r="I4">
        <v>90313</v>
      </c>
      <c r="J4" s="8" t="s">
        <v>780</v>
      </c>
    </row>
    <row r="5" spans="1:10">
      <c r="A5" s="5">
        <v>204000</v>
      </c>
      <c r="B5" t="s">
        <v>36</v>
      </c>
      <c r="C5" s="4">
        <v>68.129559999999998</v>
      </c>
      <c r="D5" s="4">
        <v>79.123279999999994</v>
      </c>
      <c r="E5" s="4">
        <v>84.246260000000007</v>
      </c>
      <c r="F5" s="4">
        <v>92.98245</v>
      </c>
      <c r="G5" s="4">
        <v>101.01013</v>
      </c>
      <c r="H5" s="4">
        <v>111.51165</v>
      </c>
      <c r="I5">
        <v>36817</v>
      </c>
      <c r="J5" s="8" t="s">
        <v>975</v>
      </c>
    </row>
    <row r="6" spans="1:10">
      <c r="A6" s="5">
        <v>205000</v>
      </c>
      <c r="B6" t="s">
        <v>38</v>
      </c>
      <c r="C6" s="4">
        <v>91.042619999999999</v>
      </c>
      <c r="D6" s="4">
        <v>110.43911</v>
      </c>
      <c r="E6" s="4">
        <v>114.34362</v>
      </c>
      <c r="F6" s="4">
        <v>119.17191</v>
      </c>
      <c r="G6" s="4">
        <v>132.52105</v>
      </c>
      <c r="H6" s="4">
        <v>148.28588999999999</v>
      </c>
      <c r="I6">
        <v>52734</v>
      </c>
      <c r="J6" s="8" t="s">
        <v>913</v>
      </c>
    </row>
    <row r="7" spans="1:10">
      <c r="A7" s="5">
        <v>206000</v>
      </c>
      <c r="B7" t="s">
        <v>40</v>
      </c>
      <c r="C7" s="4">
        <v>100.26833999999999</v>
      </c>
      <c r="D7" s="4">
        <v>115.10832000000001</v>
      </c>
      <c r="E7" s="4">
        <v>120.10033</v>
      </c>
      <c r="F7" s="4">
        <v>130.28155000000001</v>
      </c>
      <c r="G7" s="4">
        <v>140.76275999999999</v>
      </c>
      <c r="H7" s="4">
        <v>158.59025</v>
      </c>
      <c r="I7">
        <v>65134</v>
      </c>
      <c r="J7" s="8" t="s">
        <v>866</v>
      </c>
    </row>
    <row r="8" spans="1:10">
      <c r="A8" s="5">
        <v>207000</v>
      </c>
      <c r="B8" t="s">
        <v>42</v>
      </c>
      <c r="C8" s="4">
        <v>93.176280000000006</v>
      </c>
      <c r="D8" s="4">
        <v>106.50724</v>
      </c>
      <c r="E8" s="4">
        <v>105.56479</v>
      </c>
      <c r="F8" s="4">
        <v>113.69338</v>
      </c>
      <c r="G8" s="4">
        <v>124.76887000000001</v>
      </c>
      <c r="H8" s="4">
        <v>139.47024999999999</v>
      </c>
      <c r="I8">
        <v>45959</v>
      </c>
      <c r="J8" s="8" t="s">
        <v>944</v>
      </c>
    </row>
    <row r="9" spans="1:10">
      <c r="A9" s="5">
        <v>208000</v>
      </c>
      <c r="B9" t="s">
        <v>44</v>
      </c>
      <c r="C9" s="4">
        <v>95.586169999999996</v>
      </c>
      <c r="D9" s="4">
        <v>110.60476</v>
      </c>
      <c r="E9" s="4">
        <v>117.34616</v>
      </c>
      <c r="F9" s="4">
        <v>122.15577</v>
      </c>
      <c r="G9" s="4">
        <v>132.19646</v>
      </c>
      <c r="H9" s="4">
        <v>144.09482</v>
      </c>
      <c r="I9">
        <v>167393</v>
      </c>
      <c r="J9" s="8" t="s">
        <v>689</v>
      </c>
    </row>
    <row r="10" spans="1:10">
      <c r="A10" s="5">
        <v>209000</v>
      </c>
      <c r="B10" t="s">
        <v>46</v>
      </c>
      <c r="C10" s="4">
        <v>104.69098</v>
      </c>
      <c r="D10" s="4">
        <v>114.61036</v>
      </c>
      <c r="E10" s="4">
        <v>120.91632</v>
      </c>
      <c r="F10" s="4">
        <v>133.57987</v>
      </c>
      <c r="G10" s="4">
        <v>150.88579999999999</v>
      </c>
      <c r="H10" s="4">
        <v>165.80645999999999</v>
      </c>
      <c r="I10">
        <v>54627</v>
      </c>
      <c r="J10" s="8" t="s">
        <v>908</v>
      </c>
    </row>
    <row r="11" spans="1:10">
      <c r="A11" s="5">
        <v>210000</v>
      </c>
      <c r="B11" t="s">
        <v>48</v>
      </c>
      <c r="C11" s="4">
        <v>98.870189999999994</v>
      </c>
      <c r="D11" s="4">
        <v>109.60145</v>
      </c>
      <c r="E11" s="4">
        <v>119.78382000000001</v>
      </c>
      <c r="F11" s="4">
        <v>128.75129000000001</v>
      </c>
      <c r="G11" s="4">
        <v>138.63249999999999</v>
      </c>
      <c r="H11" s="4">
        <v>152.02517</v>
      </c>
      <c r="I11">
        <v>56860</v>
      </c>
      <c r="J11" s="8" t="s">
        <v>899</v>
      </c>
    </row>
    <row r="12" spans="1:10">
      <c r="A12" s="5">
        <v>211000</v>
      </c>
      <c r="B12" t="s">
        <v>50</v>
      </c>
      <c r="C12" s="4">
        <v>223.61575999999999</v>
      </c>
      <c r="D12" s="4">
        <v>231.16863000000001</v>
      </c>
      <c r="E12" s="4">
        <v>248.67049</v>
      </c>
      <c r="F12" s="4">
        <v>258.19367</v>
      </c>
      <c r="G12" s="4">
        <v>284.54779000000002</v>
      </c>
      <c r="H12" s="4">
        <v>311.02134000000001</v>
      </c>
      <c r="I12">
        <v>106873</v>
      </c>
      <c r="J12" s="8" t="s">
        <v>752</v>
      </c>
    </row>
    <row r="13" spans="1:10">
      <c r="A13" s="5">
        <v>212000</v>
      </c>
      <c r="B13" t="s">
        <v>52</v>
      </c>
      <c r="C13" s="4">
        <v>76.253190000000004</v>
      </c>
      <c r="D13" s="4">
        <v>87.932130000000001</v>
      </c>
      <c r="E13" s="4">
        <v>92.413309999999996</v>
      </c>
      <c r="F13" s="4">
        <v>100.72235999999999</v>
      </c>
      <c r="G13" s="4">
        <v>110.56977999999999</v>
      </c>
      <c r="H13" s="4">
        <v>119.44880000000001</v>
      </c>
      <c r="I13">
        <v>48019</v>
      </c>
      <c r="J13" s="8" t="s">
        <v>934</v>
      </c>
    </row>
    <row r="14" spans="1:10">
      <c r="A14" s="5">
        <v>213000</v>
      </c>
      <c r="B14" t="s">
        <v>54</v>
      </c>
      <c r="C14" s="4">
        <v>89.593599999999995</v>
      </c>
      <c r="D14" s="4">
        <v>101.01916</v>
      </c>
      <c r="E14" s="4">
        <v>109.40542000000001</v>
      </c>
      <c r="F14" s="4">
        <v>116.69705999999999</v>
      </c>
      <c r="G14" s="4">
        <v>128.08872</v>
      </c>
      <c r="H14" s="4">
        <v>145.79277999999999</v>
      </c>
      <c r="I14">
        <v>37506</v>
      </c>
      <c r="J14" s="8" t="s">
        <v>972</v>
      </c>
    </row>
    <row r="15" spans="1:10">
      <c r="A15" s="5">
        <v>214000</v>
      </c>
      <c r="B15" t="s">
        <v>56</v>
      </c>
      <c r="C15" s="4">
        <v>116.63065</v>
      </c>
      <c r="D15" s="4">
        <v>128.37182000000001</v>
      </c>
      <c r="E15" s="4">
        <v>135.79912999999999</v>
      </c>
      <c r="F15" s="4">
        <v>147.12066999999999</v>
      </c>
      <c r="G15" s="4">
        <v>158.71387999999999</v>
      </c>
      <c r="H15" s="4">
        <v>174.96610999999999</v>
      </c>
      <c r="I15">
        <v>105309</v>
      </c>
      <c r="J15" s="8" t="s">
        <v>755</v>
      </c>
    </row>
    <row r="16" spans="1:10">
      <c r="A16" s="5">
        <v>215000</v>
      </c>
      <c r="B16" t="s">
        <v>58</v>
      </c>
      <c r="C16" s="4">
        <v>144.77340000000001</v>
      </c>
      <c r="D16" s="4">
        <v>146.85531</v>
      </c>
      <c r="E16" s="4">
        <v>165.55797999999999</v>
      </c>
      <c r="F16" s="4">
        <v>172.87322</v>
      </c>
      <c r="G16" s="4">
        <v>179.72765999999999</v>
      </c>
      <c r="H16" s="4">
        <v>197.87728999999999</v>
      </c>
      <c r="I16">
        <v>74800</v>
      </c>
      <c r="J16" s="8" t="s">
        <v>829</v>
      </c>
    </row>
    <row r="17" spans="1:10">
      <c r="A17" s="5">
        <v>216000</v>
      </c>
      <c r="B17" t="s">
        <v>60</v>
      </c>
      <c r="C17" s="4">
        <v>172.53459000000001</v>
      </c>
      <c r="D17" s="4">
        <v>177.23729</v>
      </c>
      <c r="E17" s="4">
        <v>189.2328</v>
      </c>
      <c r="F17" s="4">
        <v>202.80168</v>
      </c>
      <c r="G17" s="4">
        <v>225.96787</v>
      </c>
      <c r="H17" s="4">
        <v>252.20768000000001</v>
      </c>
      <c r="I17">
        <v>62977</v>
      </c>
      <c r="J17" s="8" t="s">
        <v>869</v>
      </c>
    </row>
    <row r="18" spans="1:10">
      <c r="A18" s="5">
        <v>217000</v>
      </c>
      <c r="B18" t="s">
        <v>62</v>
      </c>
      <c r="C18" s="4">
        <v>97.651949999999999</v>
      </c>
      <c r="D18" s="4">
        <v>110.87021</v>
      </c>
      <c r="E18" s="4">
        <v>114.13826</v>
      </c>
      <c r="F18" s="4">
        <v>119.35287</v>
      </c>
      <c r="G18" s="4">
        <v>135.27565999999999</v>
      </c>
      <c r="H18" s="4">
        <v>146.58897999999999</v>
      </c>
      <c r="I18">
        <v>44720</v>
      </c>
      <c r="J18" s="8" t="s">
        <v>949</v>
      </c>
    </row>
    <row r="19" spans="1:10">
      <c r="A19" s="5">
        <v>218000</v>
      </c>
      <c r="B19" t="s">
        <v>64</v>
      </c>
      <c r="C19" s="4">
        <v>117.04929</v>
      </c>
      <c r="D19" s="4">
        <v>125.14552</v>
      </c>
      <c r="E19" s="4">
        <v>133.18512000000001</v>
      </c>
      <c r="F19" s="4">
        <v>145.60226</v>
      </c>
      <c r="G19" s="4">
        <v>159.33315999999999</v>
      </c>
      <c r="H19" s="4">
        <v>173.37630999999999</v>
      </c>
      <c r="I19">
        <v>56210</v>
      </c>
      <c r="J19" s="8" t="s">
        <v>904</v>
      </c>
    </row>
    <row r="20" spans="1:10">
      <c r="A20" s="5">
        <v>219000</v>
      </c>
      <c r="B20" t="s">
        <v>66</v>
      </c>
      <c r="C20" s="4">
        <v>123.96879</v>
      </c>
      <c r="D20" s="4">
        <v>139.81726</v>
      </c>
      <c r="E20" s="4">
        <v>148.10839999999999</v>
      </c>
      <c r="F20" s="4">
        <v>157.42394999999999</v>
      </c>
      <c r="G20" s="4">
        <v>170.51355000000001</v>
      </c>
      <c r="H20" s="4">
        <v>183.81009</v>
      </c>
      <c r="I20">
        <v>73391</v>
      </c>
      <c r="J20" s="8" t="s">
        <v>835</v>
      </c>
    </row>
    <row r="21" spans="1:10">
      <c r="A21" s="5">
        <v>220000</v>
      </c>
      <c r="B21" t="s">
        <v>68</v>
      </c>
      <c r="C21" s="4">
        <v>125.35908000000001</v>
      </c>
      <c r="D21" s="4">
        <v>137.76197999999999</v>
      </c>
      <c r="E21" s="4">
        <v>137.61424</v>
      </c>
      <c r="F21" s="4">
        <v>150.62541999999999</v>
      </c>
      <c r="G21" s="4">
        <v>167.36274</v>
      </c>
      <c r="H21" s="4">
        <v>179.72719000000001</v>
      </c>
      <c r="I21">
        <v>81586</v>
      </c>
      <c r="J21" s="8" t="s">
        <v>804</v>
      </c>
    </row>
    <row r="22" spans="1:10">
      <c r="A22" s="5">
        <v>221000</v>
      </c>
      <c r="B22" t="s">
        <v>70</v>
      </c>
      <c r="C22" s="4">
        <v>129.38050000000001</v>
      </c>
      <c r="D22" s="4">
        <v>144.78713999999999</v>
      </c>
      <c r="E22" s="4">
        <v>151.58476999999999</v>
      </c>
      <c r="F22" s="4">
        <v>158.52707000000001</v>
      </c>
      <c r="G22" s="4">
        <v>165.99433999999999</v>
      </c>
      <c r="H22" s="4">
        <v>167.72920999999999</v>
      </c>
      <c r="I22">
        <v>179712</v>
      </c>
      <c r="J22" s="8" t="s">
        <v>687</v>
      </c>
    </row>
    <row r="23" spans="1:10">
      <c r="A23" s="5">
        <v>222000</v>
      </c>
      <c r="B23" t="s">
        <v>72</v>
      </c>
      <c r="C23" s="4">
        <v>108.59260999999999</v>
      </c>
      <c r="D23" s="4">
        <v>118.61142</v>
      </c>
      <c r="E23" s="4">
        <v>123.51636999999999</v>
      </c>
      <c r="F23" s="4">
        <v>130.88525999999999</v>
      </c>
      <c r="G23" s="4">
        <v>148.67617000000001</v>
      </c>
      <c r="H23" s="4">
        <v>160.21080000000001</v>
      </c>
      <c r="I23">
        <v>47873</v>
      </c>
      <c r="J23" s="8" t="s">
        <v>936</v>
      </c>
    </row>
    <row r="24" spans="1:10">
      <c r="A24" s="5">
        <v>223000</v>
      </c>
      <c r="B24" t="s">
        <v>74</v>
      </c>
      <c r="C24" s="4">
        <v>182.53962000000001</v>
      </c>
      <c r="D24" s="4">
        <v>194.57701</v>
      </c>
      <c r="E24" s="4">
        <v>215.62123</v>
      </c>
      <c r="F24" s="4">
        <v>230.51874000000001</v>
      </c>
      <c r="G24" s="4">
        <v>242.92989</v>
      </c>
      <c r="H24" s="4">
        <v>286.15888999999999</v>
      </c>
      <c r="I24">
        <v>119365</v>
      </c>
      <c r="J24" s="8" t="s">
        <v>729</v>
      </c>
    </row>
    <row r="25" spans="1:10">
      <c r="A25" s="5">
        <v>224000</v>
      </c>
      <c r="B25" t="s">
        <v>76</v>
      </c>
      <c r="C25" s="4">
        <v>93.115880000000004</v>
      </c>
      <c r="D25" s="4">
        <v>103.79315</v>
      </c>
      <c r="E25" s="4">
        <v>115.35136</v>
      </c>
      <c r="F25" s="4">
        <v>121.24914</v>
      </c>
      <c r="G25" s="4">
        <v>128.65554</v>
      </c>
      <c r="H25" s="4">
        <v>139.0513</v>
      </c>
      <c r="I25">
        <v>68993</v>
      </c>
      <c r="J25" s="8" t="s">
        <v>847</v>
      </c>
    </row>
    <row r="26" spans="1:10">
      <c r="A26" s="5">
        <v>225000</v>
      </c>
      <c r="B26" t="s">
        <v>78</v>
      </c>
      <c r="C26" s="4">
        <v>140.69107</v>
      </c>
      <c r="D26" s="4">
        <v>159.63192000000001</v>
      </c>
      <c r="E26" s="4">
        <v>170.16754</v>
      </c>
      <c r="F26" s="4">
        <v>178.79508999999999</v>
      </c>
      <c r="G26" s="4">
        <v>208.92782</v>
      </c>
      <c r="H26" s="4">
        <v>220.68265</v>
      </c>
      <c r="I26">
        <v>94501</v>
      </c>
      <c r="J26" s="8" t="s">
        <v>769</v>
      </c>
    </row>
    <row r="27" spans="1:10">
      <c r="A27" s="5">
        <v>226000</v>
      </c>
      <c r="B27" t="s">
        <v>80</v>
      </c>
      <c r="C27" s="4">
        <v>97.387299999999996</v>
      </c>
      <c r="D27" s="4">
        <v>108.00756</v>
      </c>
      <c r="E27" s="4">
        <v>116.32487999999999</v>
      </c>
      <c r="F27" s="4">
        <v>124.79411</v>
      </c>
      <c r="G27" s="4">
        <v>136.43929</v>
      </c>
      <c r="H27" s="4">
        <v>148.78555</v>
      </c>
      <c r="I27">
        <v>45672</v>
      </c>
      <c r="J27" s="8" t="s">
        <v>945</v>
      </c>
    </row>
    <row r="28" spans="1:10">
      <c r="A28" s="5">
        <v>401000</v>
      </c>
      <c r="B28" t="s">
        <v>84</v>
      </c>
      <c r="C28" s="4">
        <v>80.337789999999998</v>
      </c>
      <c r="D28" s="4">
        <v>97.594309999999993</v>
      </c>
      <c r="E28" s="4">
        <v>100.36669999999999</v>
      </c>
      <c r="F28" s="4">
        <v>106.29154</v>
      </c>
      <c r="G28" s="4">
        <v>117.07713</v>
      </c>
      <c r="H28" s="4">
        <v>129.67327</v>
      </c>
      <c r="I28">
        <v>56259</v>
      </c>
      <c r="J28" s="8" t="s">
        <v>903</v>
      </c>
    </row>
    <row r="29" spans="1:10">
      <c r="A29" s="5">
        <v>402000</v>
      </c>
      <c r="B29" t="s">
        <v>86</v>
      </c>
      <c r="C29" s="4">
        <v>86.983279999999993</v>
      </c>
      <c r="D29" s="4">
        <v>98.494590000000002</v>
      </c>
      <c r="E29" s="4">
        <v>105.96637</v>
      </c>
      <c r="F29" s="4">
        <v>115.14001</v>
      </c>
      <c r="G29" s="4">
        <v>127.8974</v>
      </c>
      <c r="H29" s="4">
        <v>136.73695000000001</v>
      </c>
      <c r="I29">
        <v>77529</v>
      </c>
      <c r="J29" s="8" t="s">
        <v>820</v>
      </c>
    </row>
    <row r="30" spans="1:10">
      <c r="A30" s="5">
        <v>403000</v>
      </c>
      <c r="B30" t="s">
        <v>88</v>
      </c>
      <c r="C30" s="4">
        <v>161.36938000000001</v>
      </c>
      <c r="D30" s="4">
        <v>173.27786</v>
      </c>
      <c r="E30" s="4">
        <v>180.4759</v>
      </c>
      <c r="F30" s="4">
        <v>200.34463</v>
      </c>
      <c r="G30" s="4">
        <v>209.38928999999999</v>
      </c>
      <c r="H30" s="4">
        <v>233.7885</v>
      </c>
      <c r="I30">
        <v>106359</v>
      </c>
      <c r="J30" s="8" t="s">
        <v>753</v>
      </c>
    </row>
    <row r="31" spans="1:10">
      <c r="A31" s="5">
        <v>404000</v>
      </c>
      <c r="B31" t="s">
        <v>90</v>
      </c>
      <c r="C31" s="4">
        <v>83.242599999999996</v>
      </c>
      <c r="D31" s="4">
        <v>96.068129999999996</v>
      </c>
      <c r="E31" s="4">
        <v>107.29125000000001</v>
      </c>
      <c r="F31" s="4">
        <v>111.16414</v>
      </c>
      <c r="G31" s="4">
        <v>113.63317000000001</v>
      </c>
      <c r="H31" s="4">
        <v>124.89892999999999</v>
      </c>
      <c r="I31">
        <v>52707</v>
      </c>
      <c r="J31" s="8" t="s">
        <v>914</v>
      </c>
    </row>
    <row r="32" spans="1:10">
      <c r="A32" s="5">
        <v>405000</v>
      </c>
      <c r="B32" t="s">
        <v>92</v>
      </c>
      <c r="C32" s="4">
        <v>75.198580000000007</v>
      </c>
      <c r="D32" s="4">
        <v>89.511060000000001</v>
      </c>
      <c r="E32" s="4">
        <v>93.760040000000004</v>
      </c>
      <c r="F32" s="4">
        <v>99.559560000000005</v>
      </c>
      <c r="G32" s="4">
        <v>110.90483</v>
      </c>
      <c r="H32" s="4">
        <v>124.25398</v>
      </c>
      <c r="I32">
        <v>45347</v>
      </c>
      <c r="J32" s="8" t="s">
        <v>946</v>
      </c>
    </row>
    <row r="33" spans="1:10">
      <c r="A33" s="5">
        <v>406000</v>
      </c>
      <c r="B33" t="s">
        <v>94</v>
      </c>
      <c r="C33" s="4">
        <v>64.404229999999998</v>
      </c>
      <c r="D33" s="4">
        <v>76.008459999999999</v>
      </c>
      <c r="E33" s="4">
        <v>88.352360000000004</v>
      </c>
      <c r="F33" s="4">
        <v>97.554820000000007</v>
      </c>
      <c r="G33" s="4">
        <v>102.20111</v>
      </c>
      <c r="H33" s="4">
        <v>114.46129999999999</v>
      </c>
      <c r="I33">
        <v>40158</v>
      </c>
      <c r="J33" s="8" t="s">
        <v>966</v>
      </c>
    </row>
    <row r="34" spans="1:10">
      <c r="A34" s="5">
        <v>407000</v>
      </c>
      <c r="B34" t="s">
        <v>96</v>
      </c>
      <c r="C34" s="4">
        <v>109.84989</v>
      </c>
      <c r="D34" s="4">
        <v>130.33403000000001</v>
      </c>
      <c r="E34" s="4">
        <v>139.97481999999999</v>
      </c>
      <c r="F34" s="4">
        <v>141.2311</v>
      </c>
      <c r="G34" s="4">
        <v>148.41858999999999</v>
      </c>
      <c r="H34" s="4">
        <v>158.66925000000001</v>
      </c>
      <c r="I34">
        <v>165207</v>
      </c>
      <c r="J34" s="8" t="s">
        <v>690</v>
      </c>
    </row>
    <row r="35" spans="1:10">
      <c r="A35" s="5">
        <v>408000</v>
      </c>
      <c r="B35" t="s">
        <v>98</v>
      </c>
      <c r="C35" s="4">
        <v>64.765349999999998</v>
      </c>
      <c r="D35" s="4">
        <v>74.766829999999999</v>
      </c>
      <c r="E35" s="4">
        <v>80.420429999999996</v>
      </c>
      <c r="F35" s="4">
        <v>92.896370000000005</v>
      </c>
      <c r="G35" s="4">
        <v>102.33092000000001</v>
      </c>
      <c r="H35" s="4">
        <v>109.45361</v>
      </c>
      <c r="I35">
        <v>67621</v>
      </c>
      <c r="J35" s="8" t="s">
        <v>857</v>
      </c>
    </row>
    <row r="36" spans="1:10">
      <c r="A36" s="5">
        <v>409000</v>
      </c>
      <c r="B36" t="s">
        <v>100</v>
      </c>
      <c r="C36" s="4">
        <v>86.16001</v>
      </c>
      <c r="D36" s="4">
        <v>96.835549999999998</v>
      </c>
      <c r="E36" s="4">
        <v>105.66382</v>
      </c>
      <c r="F36" s="4">
        <v>118.04622000000001</v>
      </c>
      <c r="G36" s="4">
        <v>122.99773999999999</v>
      </c>
      <c r="H36" s="4">
        <v>126.92326</v>
      </c>
      <c r="I36">
        <v>47024</v>
      </c>
      <c r="J36" s="8" t="s">
        <v>940</v>
      </c>
    </row>
    <row r="37" spans="1:10">
      <c r="A37" s="5">
        <v>410000</v>
      </c>
      <c r="B37" t="s">
        <v>102</v>
      </c>
      <c r="C37" s="4">
        <v>82.383989999999997</v>
      </c>
      <c r="D37" s="4">
        <v>93.594120000000004</v>
      </c>
      <c r="E37" s="4">
        <v>99.104860000000002</v>
      </c>
      <c r="F37" s="4">
        <v>107.30531999999999</v>
      </c>
      <c r="G37" s="4">
        <v>120.55052000000001</v>
      </c>
      <c r="H37" s="4">
        <v>130.49170000000001</v>
      </c>
      <c r="I37">
        <v>86866</v>
      </c>
      <c r="J37" s="8" t="s">
        <v>791</v>
      </c>
    </row>
    <row r="38" spans="1:10">
      <c r="A38" s="5">
        <v>411000</v>
      </c>
      <c r="B38" t="s">
        <v>104</v>
      </c>
      <c r="C38" s="4">
        <v>63.936459999999997</v>
      </c>
      <c r="D38" s="4">
        <v>77.273700000000005</v>
      </c>
      <c r="E38" s="4">
        <v>84.286349999999999</v>
      </c>
      <c r="F38" s="4">
        <v>96.026269999999997</v>
      </c>
      <c r="G38" s="4">
        <v>100.95003</v>
      </c>
      <c r="H38" s="4">
        <v>108.90674</v>
      </c>
      <c r="I38">
        <v>42423</v>
      </c>
      <c r="J38" s="8" t="s">
        <v>959</v>
      </c>
    </row>
    <row r="39" spans="1:10">
      <c r="A39" s="5">
        <v>412000</v>
      </c>
      <c r="B39" t="s">
        <v>106</v>
      </c>
      <c r="C39" s="4">
        <v>77.05386</v>
      </c>
      <c r="D39" s="4">
        <v>86.746700000000004</v>
      </c>
      <c r="E39" s="4">
        <v>90.375770000000003</v>
      </c>
      <c r="F39" s="4">
        <v>94.341040000000007</v>
      </c>
      <c r="G39" s="4">
        <v>110.3105</v>
      </c>
      <c r="H39" s="4">
        <v>116.77383</v>
      </c>
      <c r="I39">
        <v>44892</v>
      </c>
      <c r="J39" s="8" t="s">
        <v>948</v>
      </c>
    </row>
    <row r="40" spans="1:10">
      <c r="A40" s="5">
        <v>413000</v>
      </c>
      <c r="B40" t="s">
        <v>108</v>
      </c>
      <c r="C40" s="4">
        <v>60.43036</v>
      </c>
      <c r="D40" s="4">
        <v>71.479590000000002</v>
      </c>
      <c r="E40" s="4">
        <v>77.947819999999993</v>
      </c>
      <c r="F40" s="4">
        <v>85.293180000000007</v>
      </c>
      <c r="G40" s="4">
        <v>91.000699999999995</v>
      </c>
      <c r="H40" s="4">
        <v>104.90242000000001</v>
      </c>
      <c r="I40">
        <v>41711</v>
      </c>
      <c r="J40" s="8" t="s">
        <v>961</v>
      </c>
    </row>
    <row r="41" spans="1:10">
      <c r="A41" s="5">
        <v>414000</v>
      </c>
      <c r="B41" t="s">
        <v>110</v>
      </c>
      <c r="C41" s="4">
        <v>95.181539999999998</v>
      </c>
      <c r="D41" s="4">
        <v>110.43916</v>
      </c>
      <c r="E41" s="4">
        <v>114.03716</v>
      </c>
      <c r="F41" s="4">
        <v>121.28982999999999</v>
      </c>
      <c r="G41" s="4">
        <v>137.52556000000001</v>
      </c>
      <c r="H41" s="4">
        <v>148.66129000000001</v>
      </c>
      <c r="I41">
        <v>99855</v>
      </c>
      <c r="J41" s="8" t="s">
        <v>760</v>
      </c>
    </row>
    <row r="42" spans="1:10">
      <c r="A42" s="5">
        <v>415000</v>
      </c>
      <c r="B42" t="s">
        <v>112</v>
      </c>
      <c r="C42" s="4">
        <v>101.11008</v>
      </c>
      <c r="D42" s="4">
        <v>114.51806000000001</v>
      </c>
      <c r="E42" s="4">
        <v>125.7744</v>
      </c>
      <c r="F42" s="4">
        <v>136.32536999999999</v>
      </c>
      <c r="G42" s="4">
        <v>142.35275999999999</v>
      </c>
      <c r="H42" s="4">
        <v>157.98077000000001</v>
      </c>
      <c r="I42">
        <v>97665</v>
      </c>
      <c r="J42" s="8" t="s">
        <v>765</v>
      </c>
    </row>
    <row r="43" spans="1:10">
      <c r="A43" s="5">
        <v>416000</v>
      </c>
      <c r="B43" t="s">
        <v>114</v>
      </c>
      <c r="C43" s="4">
        <v>70.894440000000003</v>
      </c>
      <c r="D43" s="4">
        <v>83.47869</v>
      </c>
      <c r="E43" s="4">
        <v>88.632050000000007</v>
      </c>
      <c r="F43" s="4">
        <v>95.405919999999995</v>
      </c>
      <c r="G43" s="4">
        <v>106.91889</v>
      </c>
      <c r="H43" s="4">
        <v>112.65754</v>
      </c>
      <c r="I43">
        <v>48107</v>
      </c>
      <c r="J43" s="8" t="s">
        <v>932</v>
      </c>
    </row>
    <row r="44" spans="1:10">
      <c r="A44" s="5">
        <v>417000</v>
      </c>
      <c r="B44" t="s">
        <v>116</v>
      </c>
      <c r="C44" s="4">
        <v>85.414410000000004</v>
      </c>
      <c r="D44" s="4">
        <v>95.115049999999997</v>
      </c>
      <c r="E44" s="4">
        <v>99.205870000000004</v>
      </c>
      <c r="F44" s="4">
        <v>102.45671</v>
      </c>
      <c r="G44" s="4">
        <v>115.74876999999999</v>
      </c>
      <c r="H44" s="4">
        <v>123.65727</v>
      </c>
      <c r="I44">
        <v>35271</v>
      </c>
      <c r="J44" s="8" t="s">
        <v>982</v>
      </c>
    </row>
    <row r="45" spans="1:10">
      <c r="A45" s="5">
        <v>418000</v>
      </c>
      <c r="B45" t="s">
        <v>118</v>
      </c>
      <c r="C45" s="4">
        <v>72.170360000000002</v>
      </c>
      <c r="D45" s="4">
        <v>81.956980000000001</v>
      </c>
      <c r="E45" s="4">
        <v>85.175340000000006</v>
      </c>
      <c r="F45" s="4">
        <v>93.66413</v>
      </c>
      <c r="G45" s="4">
        <v>102.35045</v>
      </c>
      <c r="H45" s="4">
        <v>110.43401</v>
      </c>
      <c r="I45">
        <v>87245</v>
      </c>
      <c r="J45" s="8" t="s">
        <v>790</v>
      </c>
    </row>
    <row r="46" spans="1:10">
      <c r="A46" s="5">
        <v>419000</v>
      </c>
      <c r="B46" t="s">
        <v>120</v>
      </c>
      <c r="C46" s="4">
        <v>77.380679999999998</v>
      </c>
      <c r="D46" s="4">
        <v>92.995530000000002</v>
      </c>
      <c r="E46" s="4">
        <v>98.774209999999997</v>
      </c>
      <c r="F46" s="4">
        <v>104.85223000000001</v>
      </c>
      <c r="G46" s="4">
        <v>110.45236</v>
      </c>
      <c r="H46" s="4">
        <v>127.575</v>
      </c>
      <c r="I46">
        <v>71001</v>
      </c>
      <c r="J46" s="8" t="s">
        <v>842</v>
      </c>
    </row>
    <row r="47" spans="1:10">
      <c r="A47" s="5">
        <v>601000</v>
      </c>
      <c r="B47" t="s">
        <v>124</v>
      </c>
      <c r="C47" s="4">
        <v>57.453690000000002</v>
      </c>
      <c r="D47" s="4">
        <v>69.696209999999994</v>
      </c>
      <c r="E47" s="4">
        <v>78.290220000000005</v>
      </c>
      <c r="F47" s="4">
        <v>83.623810000000006</v>
      </c>
      <c r="G47" s="4">
        <v>90.806640000000002</v>
      </c>
      <c r="H47" s="4">
        <v>99.426360000000003</v>
      </c>
      <c r="I47">
        <v>114260</v>
      </c>
      <c r="J47" s="8" t="s">
        <v>737</v>
      </c>
    </row>
    <row r="48" spans="1:10">
      <c r="A48" s="5">
        <v>602000</v>
      </c>
      <c r="B48" t="s">
        <v>126</v>
      </c>
      <c r="C48" s="4">
        <v>65.501050000000006</v>
      </c>
      <c r="D48" s="4">
        <v>76.964439999999996</v>
      </c>
      <c r="E48" s="4">
        <v>76.610219999999998</v>
      </c>
      <c r="F48" s="4">
        <v>78.876959999999997</v>
      </c>
      <c r="G48" s="4">
        <v>84.57526</v>
      </c>
      <c r="H48" s="4">
        <v>92.67783</v>
      </c>
      <c r="I48">
        <v>103927</v>
      </c>
      <c r="J48" s="8" t="s">
        <v>756</v>
      </c>
    </row>
    <row r="49" spans="1:10">
      <c r="A49" s="5">
        <v>603000</v>
      </c>
      <c r="B49" t="s">
        <v>128</v>
      </c>
      <c r="C49" s="4">
        <v>46.501489999999997</v>
      </c>
      <c r="D49" s="4">
        <v>55.547429999999999</v>
      </c>
      <c r="E49" s="4">
        <v>61.240720000000003</v>
      </c>
      <c r="F49" s="4">
        <v>65.295419999999993</v>
      </c>
      <c r="G49" s="4">
        <v>74.852109999999996</v>
      </c>
      <c r="H49" s="4">
        <v>81.560569999999998</v>
      </c>
      <c r="I49">
        <v>80426</v>
      </c>
      <c r="J49" s="8" t="s">
        <v>807</v>
      </c>
    </row>
    <row r="50" spans="1:10">
      <c r="A50" s="5">
        <v>604000</v>
      </c>
      <c r="B50" t="s">
        <v>130</v>
      </c>
      <c r="C50" s="4">
        <v>53.905659999999997</v>
      </c>
      <c r="D50" s="4">
        <v>65.278620000000004</v>
      </c>
      <c r="E50" s="4">
        <v>72.293869999999998</v>
      </c>
      <c r="F50" s="4">
        <v>76.987340000000003</v>
      </c>
      <c r="G50" s="4">
        <v>86.216309999999993</v>
      </c>
      <c r="H50" s="4">
        <v>92.512020000000007</v>
      </c>
      <c r="I50">
        <v>68620</v>
      </c>
      <c r="J50" s="8" t="s">
        <v>849</v>
      </c>
    </row>
    <row r="51" spans="1:10">
      <c r="A51" s="5">
        <v>605000</v>
      </c>
      <c r="B51" t="s">
        <v>132</v>
      </c>
      <c r="C51" s="4">
        <v>57.248420000000003</v>
      </c>
      <c r="D51" s="4">
        <v>65.700540000000004</v>
      </c>
      <c r="E51" s="4">
        <v>70.301749999999998</v>
      </c>
      <c r="F51" s="4">
        <v>74.998670000000004</v>
      </c>
      <c r="G51" s="4">
        <v>84.38006</v>
      </c>
      <c r="H51" s="4">
        <v>98.119060000000005</v>
      </c>
      <c r="I51">
        <v>47885</v>
      </c>
      <c r="J51" s="8" t="s">
        <v>935</v>
      </c>
    </row>
    <row r="52" spans="1:10">
      <c r="A52" s="5">
        <v>606000</v>
      </c>
      <c r="B52" t="s">
        <v>134</v>
      </c>
      <c r="C52" s="4">
        <v>67.846609999999998</v>
      </c>
      <c r="D52" s="4">
        <v>78.911510000000007</v>
      </c>
      <c r="E52" s="4">
        <v>87.973439999999997</v>
      </c>
      <c r="F52" s="4">
        <v>93.942779999999999</v>
      </c>
      <c r="G52" s="4">
        <v>100.96692</v>
      </c>
      <c r="H52" s="4">
        <v>106.17686</v>
      </c>
      <c r="I52">
        <v>67665</v>
      </c>
      <c r="J52" s="8" t="s">
        <v>856</v>
      </c>
    </row>
    <row r="53" spans="1:10">
      <c r="A53" s="5">
        <v>607000</v>
      </c>
      <c r="B53" t="s">
        <v>136</v>
      </c>
      <c r="C53" s="4">
        <v>64.018209999999996</v>
      </c>
      <c r="D53" s="4">
        <v>72.253709999999998</v>
      </c>
      <c r="E53" s="4">
        <v>79.001580000000004</v>
      </c>
      <c r="F53" s="4">
        <v>82.773179999999996</v>
      </c>
      <c r="G53" s="4">
        <v>91.179929999999999</v>
      </c>
      <c r="H53" s="4">
        <v>101.02547</v>
      </c>
      <c r="I53">
        <v>99823</v>
      </c>
      <c r="J53" s="8" t="s">
        <v>761</v>
      </c>
    </row>
    <row r="54" spans="1:10">
      <c r="A54" s="5">
        <v>608000</v>
      </c>
      <c r="B54" t="s">
        <v>138</v>
      </c>
      <c r="C54" s="4">
        <v>71.081360000000004</v>
      </c>
      <c r="D54" s="4">
        <v>83.420370000000005</v>
      </c>
      <c r="E54" s="4">
        <v>91.368840000000006</v>
      </c>
      <c r="F54" s="4">
        <v>96.152280000000005</v>
      </c>
      <c r="G54" s="4">
        <v>105.06225000000001</v>
      </c>
      <c r="H54" s="4">
        <v>112.38621000000001</v>
      </c>
      <c r="I54">
        <v>90459</v>
      </c>
      <c r="J54" s="8" t="s">
        <v>779</v>
      </c>
    </row>
    <row r="55" spans="1:10">
      <c r="A55" s="5">
        <v>609000</v>
      </c>
      <c r="B55" t="s">
        <v>140</v>
      </c>
      <c r="C55" s="4">
        <v>82.968279999999993</v>
      </c>
      <c r="D55" s="4">
        <v>96.858959999999996</v>
      </c>
      <c r="E55" s="4">
        <v>106.84377000000001</v>
      </c>
      <c r="F55" s="4">
        <v>113.44949</v>
      </c>
      <c r="G55" s="4">
        <v>126.13339999999999</v>
      </c>
      <c r="H55" s="4">
        <v>139.61503999999999</v>
      </c>
      <c r="I55">
        <v>146666</v>
      </c>
      <c r="J55" s="8" t="s">
        <v>705</v>
      </c>
    </row>
    <row r="56" spans="1:10">
      <c r="A56" s="5">
        <v>610000</v>
      </c>
      <c r="B56" t="s">
        <v>142</v>
      </c>
      <c r="C56" s="4">
        <v>93.255219999999994</v>
      </c>
      <c r="D56" s="4">
        <v>111.13702000000001</v>
      </c>
      <c r="E56" s="4">
        <v>118.72429</v>
      </c>
      <c r="F56" s="4">
        <v>129.31970999999999</v>
      </c>
      <c r="G56" s="4">
        <v>152.43200999999999</v>
      </c>
      <c r="H56" s="4">
        <v>163.35481999999999</v>
      </c>
      <c r="I56">
        <v>57671</v>
      </c>
      <c r="J56" s="8" t="s">
        <v>895</v>
      </c>
    </row>
    <row r="57" spans="1:10">
      <c r="A57" s="5">
        <v>611000</v>
      </c>
      <c r="B57" t="s">
        <v>144</v>
      </c>
      <c r="C57" s="4">
        <v>76.272859999999994</v>
      </c>
      <c r="D57" s="4">
        <v>86.937970000000007</v>
      </c>
      <c r="E57" s="4">
        <v>98.280479999999997</v>
      </c>
      <c r="F57" s="4">
        <v>106.97971</v>
      </c>
      <c r="G57" s="4">
        <v>109.65304999999999</v>
      </c>
      <c r="H57" s="4">
        <v>120.39023</v>
      </c>
      <c r="I57">
        <v>110057</v>
      </c>
      <c r="J57" s="8" t="s">
        <v>743</v>
      </c>
    </row>
    <row r="58" spans="1:10">
      <c r="A58" s="5">
        <v>612000</v>
      </c>
      <c r="B58" t="s">
        <v>146</v>
      </c>
      <c r="C58" s="4">
        <v>57.958829999999999</v>
      </c>
      <c r="D58" s="4">
        <v>64.704059999999998</v>
      </c>
      <c r="E58" s="4">
        <v>69.706370000000007</v>
      </c>
      <c r="F58" s="4">
        <v>74.182990000000004</v>
      </c>
      <c r="G58" s="4">
        <v>80.703760000000003</v>
      </c>
      <c r="H58" s="4">
        <v>89.740639999999999</v>
      </c>
      <c r="I58">
        <v>133137</v>
      </c>
      <c r="J58" s="8" t="s">
        <v>714</v>
      </c>
    </row>
    <row r="59" spans="1:10">
      <c r="A59" s="5">
        <v>613000</v>
      </c>
      <c r="B59" t="s">
        <v>148</v>
      </c>
      <c r="C59" s="4">
        <v>66.448650000000001</v>
      </c>
      <c r="D59" s="4">
        <v>78.759860000000003</v>
      </c>
      <c r="E59" s="4">
        <v>88.536739999999995</v>
      </c>
      <c r="F59" s="4">
        <v>94.664839999999998</v>
      </c>
      <c r="G59" s="4">
        <v>97.637540000000001</v>
      </c>
      <c r="H59" s="4">
        <v>107.01318000000001</v>
      </c>
      <c r="I59">
        <v>36430</v>
      </c>
      <c r="J59" s="8" t="s">
        <v>977</v>
      </c>
    </row>
    <row r="60" spans="1:10">
      <c r="A60" s="5">
        <v>614000</v>
      </c>
      <c r="B60" t="s">
        <v>150</v>
      </c>
      <c r="C60" s="4">
        <v>111.37954999999999</v>
      </c>
      <c r="D60" s="4">
        <v>127.1293</v>
      </c>
      <c r="E60" s="4">
        <v>132.63121000000001</v>
      </c>
      <c r="F60" s="4">
        <v>142.23572999999999</v>
      </c>
      <c r="G60" s="4">
        <v>151.81524999999999</v>
      </c>
      <c r="H60" s="4">
        <v>167.75473</v>
      </c>
      <c r="I60">
        <v>117135</v>
      </c>
      <c r="J60" s="8" t="s">
        <v>731</v>
      </c>
    </row>
    <row r="61" spans="1:10">
      <c r="A61" s="5">
        <v>615000</v>
      </c>
      <c r="B61" t="s">
        <v>152</v>
      </c>
      <c r="C61" s="4">
        <v>66.517030000000005</v>
      </c>
      <c r="D61" s="4">
        <v>77.103579999999994</v>
      </c>
      <c r="E61" s="4">
        <v>81.685249999999996</v>
      </c>
      <c r="F61" s="4">
        <v>88.942930000000004</v>
      </c>
      <c r="G61" s="4">
        <v>94.982119999999995</v>
      </c>
      <c r="H61" s="4">
        <v>104.28995999999999</v>
      </c>
      <c r="I61">
        <v>61446</v>
      </c>
      <c r="J61" s="8" t="s">
        <v>875</v>
      </c>
    </row>
    <row r="62" spans="1:10">
      <c r="A62" s="5">
        <v>616000</v>
      </c>
      <c r="B62" t="s">
        <v>154</v>
      </c>
      <c r="C62" s="4">
        <v>96.351370000000003</v>
      </c>
      <c r="D62" s="4">
        <v>113.20972999999999</v>
      </c>
      <c r="E62" s="4">
        <v>122.26237999999999</v>
      </c>
      <c r="F62" s="4">
        <v>127.08857</v>
      </c>
      <c r="G62" s="4">
        <v>141.45770999999999</v>
      </c>
      <c r="H62" s="4">
        <v>152.82914</v>
      </c>
      <c r="I62">
        <v>59137</v>
      </c>
      <c r="J62" s="8" t="s">
        <v>883</v>
      </c>
    </row>
    <row r="63" spans="1:10">
      <c r="A63" s="5">
        <v>617000</v>
      </c>
      <c r="B63" t="s">
        <v>66</v>
      </c>
      <c r="C63" s="4">
        <v>104.81863</v>
      </c>
      <c r="D63" s="4">
        <v>122.08889000000001</v>
      </c>
      <c r="E63" s="4">
        <v>148.83969999999999</v>
      </c>
      <c r="F63" s="4">
        <v>135.97681</v>
      </c>
      <c r="G63" s="4">
        <v>147.40271000000001</v>
      </c>
      <c r="H63" s="4">
        <v>159.34692999999999</v>
      </c>
      <c r="I63">
        <v>162185</v>
      </c>
      <c r="J63" s="8" t="s">
        <v>694</v>
      </c>
    </row>
    <row r="64" spans="1:10">
      <c r="A64" s="5">
        <v>618000</v>
      </c>
      <c r="B64" t="s">
        <v>157</v>
      </c>
      <c r="C64" s="4">
        <v>56.9114</v>
      </c>
      <c r="D64" s="4">
        <v>69.988510000000005</v>
      </c>
      <c r="E64" s="4">
        <v>75.880210000000005</v>
      </c>
      <c r="F64" s="4">
        <v>80.446340000000006</v>
      </c>
      <c r="G64" s="4">
        <v>88.46284</v>
      </c>
      <c r="H64" s="4">
        <v>96.17953</v>
      </c>
      <c r="I64">
        <v>121206</v>
      </c>
      <c r="J64" s="8" t="s">
        <v>722</v>
      </c>
    </row>
    <row r="65" spans="1:10">
      <c r="A65" s="5">
        <v>619000</v>
      </c>
      <c r="B65" t="s">
        <v>159</v>
      </c>
      <c r="C65" s="4">
        <v>66.027230000000003</v>
      </c>
      <c r="D65" s="4">
        <v>76.722920000000002</v>
      </c>
      <c r="E65" s="4">
        <v>84.768500000000003</v>
      </c>
      <c r="F65" s="4">
        <v>92.942930000000004</v>
      </c>
      <c r="G65" s="4">
        <v>101.28031</v>
      </c>
      <c r="H65" s="4">
        <v>106.5377</v>
      </c>
      <c r="I65">
        <v>40088</v>
      </c>
      <c r="J65" s="8" t="s">
        <v>968</v>
      </c>
    </row>
    <row r="66" spans="1:10">
      <c r="A66" s="5">
        <v>620000</v>
      </c>
      <c r="B66" t="s">
        <v>161</v>
      </c>
      <c r="C66" s="4">
        <v>52.360880000000002</v>
      </c>
      <c r="D66" s="4">
        <v>61.16207</v>
      </c>
      <c r="E66" s="4">
        <v>68.045400000000001</v>
      </c>
      <c r="F66" s="4">
        <v>73.208939999999998</v>
      </c>
      <c r="G66" s="4">
        <v>82.09111</v>
      </c>
      <c r="H66" s="4">
        <v>89.460340000000002</v>
      </c>
      <c r="I66">
        <v>109858</v>
      </c>
      <c r="J66" s="8" t="s">
        <v>744</v>
      </c>
    </row>
    <row r="67" spans="1:10">
      <c r="A67" s="5">
        <v>801000</v>
      </c>
      <c r="B67" t="s">
        <v>165</v>
      </c>
      <c r="C67" s="4">
        <v>113.94335</v>
      </c>
      <c r="D67" s="4">
        <v>126.95705</v>
      </c>
      <c r="E67" s="4">
        <v>136.32928000000001</v>
      </c>
      <c r="F67" s="4">
        <v>144.28061</v>
      </c>
      <c r="G67" s="4">
        <v>160.67574999999999</v>
      </c>
      <c r="H67" s="4">
        <v>180.27806000000001</v>
      </c>
      <c r="I67">
        <v>68917</v>
      </c>
      <c r="J67" s="8" t="s">
        <v>848</v>
      </c>
    </row>
    <row r="68" spans="1:10">
      <c r="A68" s="5">
        <v>802000</v>
      </c>
      <c r="B68" t="s">
        <v>167</v>
      </c>
      <c r="C68" s="4">
        <v>89.257239999999996</v>
      </c>
      <c r="D68" s="4">
        <v>107.99132</v>
      </c>
      <c r="E68" s="4">
        <v>115.48725</v>
      </c>
      <c r="F68" s="4">
        <v>126.37842000000001</v>
      </c>
      <c r="G68" s="4">
        <v>133.90512000000001</v>
      </c>
      <c r="H68" s="4">
        <v>149.18407999999999</v>
      </c>
      <c r="I68">
        <v>57062</v>
      </c>
      <c r="J68" s="8" t="s">
        <v>897</v>
      </c>
    </row>
    <row r="69" spans="1:10">
      <c r="A69" s="5">
        <v>803000</v>
      </c>
      <c r="B69" t="s">
        <v>169</v>
      </c>
      <c r="C69" s="4">
        <v>93.521100000000004</v>
      </c>
      <c r="D69" s="4">
        <v>113.53317</v>
      </c>
      <c r="E69" s="4">
        <v>122.58499999999999</v>
      </c>
      <c r="F69" s="4">
        <v>127.07449</v>
      </c>
      <c r="G69" s="4">
        <v>132.44143</v>
      </c>
      <c r="H69" s="4">
        <v>146.28506999999999</v>
      </c>
      <c r="I69">
        <v>58938</v>
      </c>
      <c r="J69" s="8" t="s">
        <v>884</v>
      </c>
    </row>
    <row r="70" spans="1:10">
      <c r="A70" s="5">
        <v>804000</v>
      </c>
      <c r="B70" t="s">
        <v>171</v>
      </c>
      <c r="C70" s="4">
        <v>89.172499999999999</v>
      </c>
      <c r="D70" s="4">
        <v>102.03158999999999</v>
      </c>
      <c r="E70" s="4">
        <v>107.32711</v>
      </c>
      <c r="F70" s="4">
        <v>115.20868</v>
      </c>
      <c r="G70" s="4">
        <v>124.44878</v>
      </c>
      <c r="H70" s="4">
        <v>135.72291000000001</v>
      </c>
      <c r="I70">
        <v>88083</v>
      </c>
      <c r="J70" s="8" t="s">
        <v>788</v>
      </c>
    </row>
    <row r="71" spans="1:10">
      <c r="A71" s="5">
        <v>805000</v>
      </c>
      <c r="B71" t="s">
        <v>173</v>
      </c>
      <c r="C71" s="4">
        <v>87.944720000000004</v>
      </c>
      <c r="D71" s="4">
        <v>109.65281</v>
      </c>
      <c r="E71" s="4">
        <v>117.28222</v>
      </c>
      <c r="F71" s="4">
        <v>129.87457000000001</v>
      </c>
      <c r="G71" s="4">
        <v>137.62064000000001</v>
      </c>
      <c r="H71" s="4">
        <v>149.29395</v>
      </c>
      <c r="I71">
        <v>47533</v>
      </c>
      <c r="J71" s="8" t="s">
        <v>938</v>
      </c>
    </row>
    <row r="72" spans="1:10">
      <c r="A72" s="5">
        <v>806000</v>
      </c>
      <c r="B72" t="s">
        <v>175</v>
      </c>
      <c r="C72" s="4">
        <v>77.853939999999994</v>
      </c>
      <c r="D72" s="4">
        <v>88.774929999999998</v>
      </c>
      <c r="E72" s="4">
        <v>94.953630000000004</v>
      </c>
      <c r="F72" s="4">
        <v>106.61062</v>
      </c>
      <c r="G72" s="4">
        <v>112.27495999999999</v>
      </c>
      <c r="H72" s="4">
        <v>123.88388</v>
      </c>
      <c r="I72">
        <v>50711</v>
      </c>
      <c r="J72" s="8" t="s">
        <v>922</v>
      </c>
    </row>
    <row r="73" spans="1:10">
      <c r="A73" s="5">
        <v>807000</v>
      </c>
      <c r="B73" t="s">
        <v>177</v>
      </c>
      <c r="C73" s="4">
        <v>83.472319999999996</v>
      </c>
      <c r="D73" s="4">
        <v>99.841719999999995</v>
      </c>
      <c r="E73" s="4">
        <v>109.3519</v>
      </c>
      <c r="F73" s="4">
        <v>117.69032</v>
      </c>
      <c r="G73" s="4">
        <v>125.56019999999999</v>
      </c>
      <c r="H73" s="4">
        <v>132.99328</v>
      </c>
      <c r="I73">
        <v>35975</v>
      </c>
      <c r="J73" s="8" t="s">
        <v>980</v>
      </c>
    </row>
    <row r="74" spans="1:10">
      <c r="A74" s="5">
        <v>808000</v>
      </c>
      <c r="B74" t="s">
        <v>179</v>
      </c>
      <c r="C74" s="4">
        <v>101.0244</v>
      </c>
      <c r="D74" s="4">
        <v>111.65828</v>
      </c>
      <c r="E74" s="4">
        <v>123.50251</v>
      </c>
      <c r="F74" s="4">
        <v>135.39143000000001</v>
      </c>
      <c r="G74" s="4">
        <v>143.64529999999999</v>
      </c>
      <c r="H74" s="4">
        <v>157.95920000000001</v>
      </c>
      <c r="I74">
        <v>56777</v>
      </c>
      <c r="J74" s="8" t="s">
        <v>900</v>
      </c>
    </row>
    <row r="75" spans="1:10">
      <c r="A75" s="5">
        <v>809000</v>
      </c>
      <c r="B75" t="s">
        <v>181</v>
      </c>
      <c r="C75" s="4">
        <v>118.41009</v>
      </c>
      <c r="D75" s="4">
        <v>131.71214000000001</v>
      </c>
      <c r="E75" s="4">
        <v>146.30242999999999</v>
      </c>
      <c r="F75" s="4">
        <v>149.08189999999999</v>
      </c>
      <c r="G75" s="4">
        <v>163.27190999999999</v>
      </c>
      <c r="H75" s="4">
        <v>227.94499999999999</v>
      </c>
      <c r="I75">
        <v>93375</v>
      </c>
      <c r="J75" s="8" t="s">
        <v>772</v>
      </c>
    </row>
    <row r="76" spans="1:10">
      <c r="A76" s="5">
        <v>810000</v>
      </c>
      <c r="B76" t="s">
        <v>183</v>
      </c>
      <c r="C76" s="4">
        <v>90.852909999999994</v>
      </c>
      <c r="D76" s="4">
        <v>106.56605999999999</v>
      </c>
      <c r="E76" s="4">
        <v>112.96469999999999</v>
      </c>
      <c r="F76" s="4">
        <v>120.90631</v>
      </c>
      <c r="G76" s="4">
        <v>129.40960000000001</v>
      </c>
      <c r="H76" s="4">
        <v>142.75272000000001</v>
      </c>
      <c r="I76">
        <v>82711</v>
      </c>
      <c r="J76" s="8" t="s">
        <v>800</v>
      </c>
    </row>
    <row r="77" spans="1:10">
      <c r="A77" s="5">
        <v>811000</v>
      </c>
      <c r="B77" t="s">
        <v>185</v>
      </c>
      <c r="C77" s="4">
        <v>99.320170000000005</v>
      </c>
      <c r="D77" s="4">
        <v>114.51646</v>
      </c>
      <c r="E77" s="4">
        <v>121.66824</v>
      </c>
      <c r="F77" s="4">
        <v>128.65289000000001</v>
      </c>
      <c r="G77" s="4">
        <v>139.25894</v>
      </c>
      <c r="H77" s="4">
        <v>151.41449</v>
      </c>
      <c r="I77">
        <v>99896</v>
      </c>
      <c r="J77" s="8" t="s">
        <v>759</v>
      </c>
    </row>
    <row r="78" spans="1:10">
      <c r="A78" s="5">
        <v>812000</v>
      </c>
      <c r="B78" t="s">
        <v>187</v>
      </c>
      <c r="C78" s="4">
        <v>87.7303</v>
      </c>
      <c r="D78" s="4">
        <v>93.622889999999998</v>
      </c>
      <c r="E78" s="4">
        <v>102.30081</v>
      </c>
      <c r="F78" s="4">
        <v>109.08611000000001</v>
      </c>
      <c r="G78" s="4">
        <v>119.52249999999999</v>
      </c>
      <c r="H78" s="4">
        <v>138.59985</v>
      </c>
      <c r="I78">
        <v>39349</v>
      </c>
      <c r="J78" s="8" t="s">
        <v>969</v>
      </c>
    </row>
    <row r="79" spans="1:10">
      <c r="A79" s="5">
        <v>1001000</v>
      </c>
      <c r="B79" t="s">
        <v>191</v>
      </c>
      <c r="C79" s="4">
        <v>165.94444999999999</v>
      </c>
      <c r="D79" s="4">
        <v>179.26062999999999</v>
      </c>
      <c r="E79" s="4">
        <v>194.77237</v>
      </c>
      <c r="F79" s="4">
        <v>206.67680999999999</v>
      </c>
      <c r="G79" s="4">
        <v>235.15656999999999</v>
      </c>
      <c r="H79" s="4">
        <v>255.39465999999999</v>
      </c>
      <c r="I79">
        <v>112983</v>
      </c>
      <c r="J79" s="8" t="s">
        <v>739</v>
      </c>
    </row>
    <row r="80" spans="1:10">
      <c r="A80" s="5">
        <v>1002000</v>
      </c>
      <c r="B80" t="s">
        <v>193</v>
      </c>
      <c r="C80" s="4">
        <v>106.72667</v>
      </c>
      <c r="D80" s="4">
        <v>118.79285</v>
      </c>
      <c r="E80" s="4">
        <v>125.76754</v>
      </c>
      <c r="F80" s="4">
        <v>138.70143999999999</v>
      </c>
      <c r="G80" s="4">
        <v>148.11529999999999</v>
      </c>
      <c r="H80" s="4">
        <v>159.92706000000001</v>
      </c>
      <c r="I80">
        <v>102234</v>
      </c>
      <c r="J80" s="8" t="s">
        <v>758</v>
      </c>
    </row>
    <row r="81" spans="1:10">
      <c r="A81" s="5">
        <v>1003000</v>
      </c>
      <c r="B81" t="s">
        <v>195</v>
      </c>
      <c r="C81" s="4">
        <v>103.81233</v>
      </c>
      <c r="D81" s="4">
        <v>120.25848000000001</v>
      </c>
      <c r="E81" s="4">
        <v>128.96145000000001</v>
      </c>
      <c r="F81" s="4">
        <v>133.66569999999999</v>
      </c>
      <c r="G81" s="4">
        <v>147.84309999999999</v>
      </c>
      <c r="H81" s="4">
        <v>160.70004</v>
      </c>
      <c r="I81">
        <v>50859</v>
      </c>
      <c r="J81" s="8" t="s">
        <v>921</v>
      </c>
    </row>
    <row r="82" spans="1:10">
      <c r="A82" s="5">
        <v>1004000</v>
      </c>
      <c r="B82" t="s">
        <v>197</v>
      </c>
      <c r="C82" s="4">
        <v>62.931609999999999</v>
      </c>
      <c r="D82" s="4">
        <v>80.504810000000006</v>
      </c>
      <c r="E82" s="4">
        <v>85.780709999999999</v>
      </c>
      <c r="F82" s="4">
        <v>93.000829999999993</v>
      </c>
      <c r="G82" s="4">
        <v>101.48712999999999</v>
      </c>
      <c r="H82" s="4">
        <v>112.45984</v>
      </c>
      <c r="I82">
        <v>52447</v>
      </c>
      <c r="J82" s="8" t="s">
        <v>916</v>
      </c>
    </row>
    <row r="83" spans="1:10">
      <c r="A83" s="5">
        <v>1005000</v>
      </c>
      <c r="B83" t="s">
        <v>199</v>
      </c>
      <c r="C83" s="4">
        <v>99.460229999999996</v>
      </c>
      <c r="D83" s="4">
        <v>110.95084</v>
      </c>
      <c r="E83" s="4">
        <v>120.3378</v>
      </c>
      <c r="F83" s="4">
        <v>128.63828000000001</v>
      </c>
      <c r="G83" s="4">
        <v>141.09416999999999</v>
      </c>
      <c r="H83" s="4">
        <v>149.0813</v>
      </c>
      <c r="I83">
        <v>81130</v>
      </c>
      <c r="J83" s="8" t="s">
        <v>806</v>
      </c>
    </row>
    <row r="84" spans="1:10">
      <c r="A84" s="5">
        <v>1006000</v>
      </c>
      <c r="B84" t="s">
        <v>201</v>
      </c>
      <c r="C84" s="4">
        <v>154.21961999999999</v>
      </c>
      <c r="D84" s="4">
        <v>176.68206000000001</v>
      </c>
      <c r="E84" s="4">
        <v>181.57151999999999</v>
      </c>
      <c r="F84" s="4">
        <v>188.83624</v>
      </c>
      <c r="G84" s="4">
        <v>205.53829999999999</v>
      </c>
      <c r="H84" s="4">
        <v>225.69547</v>
      </c>
      <c r="I84">
        <v>68061</v>
      </c>
      <c r="J84" s="8" t="s">
        <v>853</v>
      </c>
    </row>
    <row r="85" spans="1:10">
      <c r="A85" s="5">
        <v>1007000</v>
      </c>
      <c r="B85" t="s">
        <v>203</v>
      </c>
      <c r="C85" s="4">
        <v>80.078360000000004</v>
      </c>
      <c r="D85" s="4">
        <v>90.591859999999997</v>
      </c>
      <c r="E85" s="4">
        <v>95.404960000000003</v>
      </c>
      <c r="F85" s="4">
        <v>105.73412</v>
      </c>
      <c r="G85" s="4">
        <v>114.07034</v>
      </c>
      <c r="H85" s="4">
        <v>122.51090000000001</v>
      </c>
      <c r="I85">
        <v>78650</v>
      </c>
      <c r="J85" s="8" t="s">
        <v>815</v>
      </c>
    </row>
    <row r="86" spans="1:10">
      <c r="A86" s="5">
        <v>1008000</v>
      </c>
      <c r="B86" t="s">
        <v>205</v>
      </c>
      <c r="C86" s="4">
        <v>138.44927999999999</v>
      </c>
      <c r="D86" s="4">
        <v>153.89025000000001</v>
      </c>
      <c r="E86" s="4">
        <v>166.15693999999999</v>
      </c>
      <c r="F86" s="4">
        <v>171.50559000000001</v>
      </c>
      <c r="G86" s="4">
        <v>187.33896999999999</v>
      </c>
      <c r="H86" s="4">
        <v>202.49166</v>
      </c>
      <c r="I86">
        <v>119930</v>
      </c>
      <c r="J86" s="8" t="s">
        <v>728</v>
      </c>
    </row>
    <row r="87" spans="1:10">
      <c r="A87" s="5">
        <v>1009000</v>
      </c>
      <c r="B87" t="s">
        <v>207</v>
      </c>
      <c r="C87" s="4">
        <v>88.646150000000006</v>
      </c>
      <c r="D87" s="4">
        <v>103.86978000000001</v>
      </c>
      <c r="E87" s="4">
        <v>112.84815</v>
      </c>
      <c r="F87" s="4">
        <v>121.39153</v>
      </c>
      <c r="G87" s="4">
        <v>134.82</v>
      </c>
      <c r="H87" s="4">
        <v>156.28438</v>
      </c>
      <c r="I87">
        <v>52933</v>
      </c>
      <c r="J87" s="8" t="s">
        <v>912</v>
      </c>
    </row>
    <row r="88" spans="1:10">
      <c r="A88" s="5">
        <v>1010000</v>
      </c>
      <c r="B88" t="s">
        <v>209</v>
      </c>
      <c r="C88" s="4">
        <v>78.250829999999993</v>
      </c>
      <c r="D88" s="4">
        <v>89.151679999999999</v>
      </c>
      <c r="E88" s="4">
        <v>95.284549999999996</v>
      </c>
      <c r="F88" s="4">
        <v>104.31706</v>
      </c>
      <c r="G88" s="4">
        <v>114.25842</v>
      </c>
      <c r="H88" s="4">
        <v>126.94776</v>
      </c>
      <c r="I88">
        <v>91417</v>
      </c>
      <c r="J88" s="8" t="s">
        <v>777</v>
      </c>
    </row>
    <row r="89" spans="1:10">
      <c r="A89" s="5">
        <v>1011000</v>
      </c>
      <c r="B89" t="s">
        <v>211</v>
      </c>
      <c r="C89" s="4">
        <v>64.858000000000004</v>
      </c>
      <c r="D89" s="4">
        <v>78.189890000000005</v>
      </c>
      <c r="E89" s="4">
        <v>84.67747</v>
      </c>
      <c r="F89" s="4">
        <v>90.661580000000001</v>
      </c>
      <c r="G89" s="4">
        <v>99.850890000000007</v>
      </c>
      <c r="H89" s="4">
        <v>109.48659000000001</v>
      </c>
      <c r="I89">
        <v>42154</v>
      </c>
      <c r="J89" s="8" t="s">
        <v>960</v>
      </c>
    </row>
    <row r="90" spans="1:10">
      <c r="A90" s="5">
        <v>1012000</v>
      </c>
      <c r="B90" t="s">
        <v>213</v>
      </c>
      <c r="C90" s="4">
        <v>93.735410000000002</v>
      </c>
      <c r="D90" s="4">
        <v>105.02348000000001</v>
      </c>
      <c r="E90" s="4">
        <v>110.1606</v>
      </c>
      <c r="F90" s="4">
        <v>115.27379000000001</v>
      </c>
      <c r="G90" s="4">
        <v>130.52504999999999</v>
      </c>
      <c r="H90" s="4">
        <v>145.71780999999999</v>
      </c>
      <c r="I90">
        <v>117593</v>
      </c>
      <c r="J90" s="8" t="s">
        <v>730</v>
      </c>
    </row>
    <row r="91" spans="1:10">
      <c r="A91" s="5">
        <v>1013000</v>
      </c>
      <c r="B91" t="s">
        <v>215</v>
      </c>
      <c r="C91" s="4">
        <v>102.27285999999999</v>
      </c>
      <c r="D91" s="4">
        <v>115.59507000000001</v>
      </c>
      <c r="E91" s="4">
        <v>130.95343</v>
      </c>
      <c r="F91" s="4">
        <v>143.52714</v>
      </c>
      <c r="G91" s="4">
        <v>155.55797000000001</v>
      </c>
      <c r="H91" s="4">
        <v>167.05337</v>
      </c>
      <c r="I91">
        <v>49774</v>
      </c>
      <c r="J91" s="8" t="s">
        <v>926</v>
      </c>
    </row>
    <row r="92" spans="1:10">
      <c r="A92" s="5">
        <v>1014000</v>
      </c>
      <c r="B92" t="s">
        <v>217</v>
      </c>
      <c r="C92" s="4">
        <v>89.990809999999996</v>
      </c>
      <c r="D92" s="4">
        <v>99.737340000000003</v>
      </c>
      <c r="E92" s="4">
        <v>105.84375</v>
      </c>
      <c r="F92" s="4">
        <v>111.01962</v>
      </c>
      <c r="G92" s="4">
        <v>122.80949</v>
      </c>
      <c r="H92" s="4">
        <v>134.86580000000001</v>
      </c>
      <c r="I92">
        <v>120835</v>
      </c>
      <c r="J92" s="8" t="s">
        <v>724</v>
      </c>
    </row>
    <row r="93" spans="1:10">
      <c r="A93" s="5">
        <v>1015000</v>
      </c>
      <c r="B93" t="s">
        <v>219</v>
      </c>
      <c r="C93" s="4">
        <v>77.79374</v>
      </c>
      <c r="D93" s="4">
        <v>91.145669999999996</v>
      </c>
      <c r="E93" s="4">
        <v>98.671909999999997</v>
      </c>
      <c r="F93" s="4">
        <v>108.15873999999999</v>
      </c>
      <c r="G93" s="4">
        <v>113.23462000000001</v>
      </c>
      <c r="H93" s="4">
        <v>128.84377000000001</v>
      </c>
      <c r="I93">
        <v>38262</v>
      </c>
      <c r="J93" s="8" t="s">
        <v>971</v>
      </c>
    </row>
    <row r="94" spans="1:10">
      <c r="A94" s="5">
        <v>1016000</v>
      </c>
      <c r="B94" t="s">
        <v>157</v>
      </c>
      <c r="C94" s="4">
        <v>108.90709</v>
      </c>
      <c r="D94" s="4">
        <v>118.79179000000001</v>
      </c>
      <c r="E94" s="4">
        <v>124.98875</v>
      </c>
      <c r="F94" s="4">
        <v>136.27592999999999</v>
      </c>
      <c r="G94" s="4">
        <v>147.21035000000001</v>
      </c>
      <c r="H94" s="4">
        <v>157.71036000000001</v>
      </c>
      <c r="I94">
        <v>88417</v>
      </c>
      <c r="J94" s="8" t="s">
        <v>786</v>
      </c>
    </row>
    <row r="95" spans="1:10">
      <c r="A95" s="5">
        <v>1017000</v>
      </c>
      <c r="B95" t="s">
        <v>222</v>
      </c>
      <c r="C95" s="4">
        <v>91.839579999999998</v>
      </c>
      <c r="D95" s="4">
        <v>99.6554</v>
      </c>
      <c r="E95" s="4">
        <v>106.82216</v>
      </c>
      <c r="F95" s="4">
        <v>115.03653</v>
      </c>
      <c r="G95" s="4">
        <v>122.29707999999999</v>
      </c>
      <c r="H95" s="4">
        <v>136.90232</v>
      </c>
      <c r="I95">
        <v>78197</v>
      </c>
      <c r="J95" s="8" t="s">
        <v>816</v>
      </c>
    </row>
    <row r="96" spans="1:10">
      <c r="A96" s="5">
        <v>1018000</v>
      </c>
      <c r="B96" t="s">
        <v>224</v>
      </c>
      <c r="C96" s="4">
        <v>79.095349999999996</v>
      </c>
      <c r="D96" s="4">
        <v>91.154809999999998</v>
      </c>
      <c r="E96" s="4">
        <v>101.05579</v>
      </c>
      <c r="F96" s="4">
        <v>108.61754000000001</v>
      </c>
      <c r="G96" s="4">
        <v>129.96648999999999</v>
      </c>
      <c r="H96" s="4">
        <v>142.53877</v>
      </c>
      <c r="I96">
        <v>42434</v>
      </c>
      <c r="J96" s="8" t="s">
        <v>958</v>
      </c>
    </row>
    <row r="97" spans="1:10">
      <c r="A97" s="5">
        <v>1019000</v>
      </c>
      <c r="B97" t="s">
        <v>226</v>
      </c>
      <c r="C97" s="4">
        <v>108.93413</v>
      </c>
      <c r="D97" s="4">
        <v>124.9678</v>
      </c>
      <c r="E97" s="4">
        <v>132.46761000000001</v>
      </c>
      <c r="F97" s="4">
        <v>140.21633</v>
      </c>
      <c r="G97" s="4">
        <v>147.24292</v>
      </c>
      <c r="H97" s="4">
        <v>164.37782000000001</v>
      </c>
      <c r="I97">
        <v>68161</v>
      </c>
      <c r="J97" s="8" t="s">
        <v>851</v>
      </c>
    </row>
    <row r="98" spans="1:10">
      <c r="A98" s="5">
        <v>1020000</v>
      </c>
      <c r="B98" t="s">
        <v>228</v>
      </c>
      <c r="C98" s="4">
        <v>125.15219999999999</v>
      </c>
      <c r="D98" s="4">
        <v>138.14794000000001</v>
      </c>
      <c r="E98" s="4">
        <v>144.73361</v>
      </c>
      <c r="F98" s="4">
        <v>155.36736999999999</v>
      </c>
      <c r="G98" s="4">
        <v>168.10075000000001</v>
      </c>
      <c r="H98" s="4">
        <v>182.99504999999999</v>
      </c>
      <c r="I98">
        <v>164227</v>
      </c>
      <c r="J98" s="8" t="s">
        <v>691</v>
      </c>
    </row>
    <row r="99" spans="1:10">
      <c r="A99" s="5">
        <v>1021000</v>
      </c>
      <c r="B99" t="s">
        <v>230</v>
      </c>
      <c r="C99" s="4">
        <v>93.280969999999996</v>
      </c>
      <c r="D99" s="4">
        <v>107.75212000000001</v>
      </c>
      <c r="E99" s="4">
        <v>114.45371</v>
      </c>
      <c r="F99" s="4">
        <v>122.89675</v>
      </c>
      <c r="G99" s="4">
        <v>130.05046999999999</v>
      </c>
      <c r="H99" s="4">
        <v>142.54339999999999</v>
      </c>
      <c r="I99">
        <v>30959</v>
      </c>
      <c r="J99" s="8" t="s">
        <v>987</v>
      </c>
    </row>
    <row r="100" spans="1:10">
      <c r="A100" s="5">
        <v>1201000</v>
      </c>
      <c r="B100" t="s">
        <v>234</v>
      </c>
      <c r="C100" s="4">
        <v>100.14422999999999</v>
      </c>
      <c r="D100" s="4">
        <v>114.13713</v>
      </c>
      <c r="E100" s="4">
        <v>120.58505</v>
      </c>
      <c r="F100" s="4">
        <v>127.89379</v>
      </c>
      <c r="G100" s="4">
        <v>139.40488999999999</v>
      </c>
      <c r="H100" s="4">
        <v>148.50722999999999</v>
      </c>
      <c r="I100">
        <v>103357</v>
      </c>
      <c r="J100" s="8" t="s">
        <v>757</v>
      </c>
    </row>
    <row r="101" spans="1:10">
      <c r="A101" s="5">
        <v>1202000</v>
      </c>
      <c r="B101" t="s">
        <v>236</v>
      </c>
      <c r="C101" s="4">
        <v>80.388679999999994</v>
      </c>
      <c r="D101" s="4">
        <v>91.174199999999999</v>
      </c>
      <c r="E101" s="4">
        <v>100.84815</v>
      </c>
      <c r="F101" s="4">
        <v>105.36763999999999</v>
      </c>
      <c r="G101" s="4">
        <v>113.41927</v>
      </c>
      <c r="H101" s="4">
        <v>118.84506</v>
      </c>
      <c r="I101">
        <v>92505</v>
      </c>
      <c r="J101" s="8" t="s">
        <v>774</v>
      </c>
    </row>
    <row r="102" spans="1:10">
      <c r="A102" s="5">
        <v>1203000</v>
      </c>
      <c r="B102" t="s">
        <v>238</v>
      </c>
      <c r="C102" s="4">
        <v>148.2176</v>
      </c>
      <c r="D102" s="4">
        <v>168.27258</v>
      </c>
      <c r="E102" s="4">
        <v>173.55718999999999</v>
      </c>
      <c r="F102" s="4">
        <v>184.54402999999999</v>
      </c>
      <c r="G102" s="4">
        <v>201.06878</v>
      </c>
      <c r="H102" s="4">
        <v>217.37413000000001</v>
      </c>
      <c r="I102">
        <v>127948</v>
      </c>
      <c r="J102" s="8" t="s">
        <v>715</v>
      </c>
    </row>
    <row r="103" spans="1:10">
      <c r="A103" s="5">
        <v>1204000</v>
      </c>
      <c r="B103" t="s">
        <v>240</v>
      </c>
      <c r="C103" s="4">
        <v>49.71566</v>
      </c>
      <c r="D103" s="4">
        <v>60.44256</v>
      </c>
      <c r="E103" s="4">
        <v>66.184219999999996</v>
      </c>
      <c r="F103" s="4">
        <v>66.246210000000005</v>
      </c>
      <c r="G103" s="4">
        <v>78.760040000000004</v>
      </c>
      <c r="H103" s="4">
        <v>88.354169999999996</v>
      </c>
      <c r="I103">
        <v>59495</v>
      </c>
      <c r="J103" s="8" t="s">
        <v>882</v>
      </c>
    </row>
    <row r="104" spans="1:10">
      <c r="A104" s="5">
        <v>1205000</v>
      </c>
      <c r="B104" t="s">
        <v>242</v>
      </c>
      <c r="C104" s="4">
        <v>73.018879999999996</v>
      </c>
      <c r="D104" s="4">
        <v>84.986500000000007</v>
      </c>
      <c r="E104" s="4">
        <v>90.285079999999994</v>
      </c>
      <c r="F104" s="4">
        <v>96.912369999999996</v>
      </c>
      <c r="G104" s="4">
        <v>102.16267000000001</v>
      </c>
      <c r="H104" s="4">
        <v>110.35812</v>
      </c>
      <c r="I104">
        <v>109155</v>
      </c>
      <c r="J104" s="8" t="s">
        <v>746</v>
      </c>
    </row>
    <row r="105" spans="1:10">
      <c r="A105" s="5">
        <v>1206000</v>
      </c>
      <c r="B105" t="s">
        <v>244</v>
      </c>
      <c r="C105" s="4">
        <v>143.74816999999999</v>
      </c>
      <c r="D105" s="4">
        <v>161.39404999999999</v>
      </c>
      <c r="E105" s="4">
        <v>170.08516</v>
      </c>
      <c r="F105" s="4">
        <v>178.44580999999999</v>
      </c>
      <c r="G105" s="4">
        <v>195.54935</v>
      </c>
      <c r="H105" s="4">
        <v>221.52484999999999</v>
      </c>
      <c r="I105">
        <v>259706</v>
      </c>
      <c r="J105" s="8" t="s">
        <v>680</v>
      </c>
    </row>
    <row r="106" spans="1:10">
      <c r="A106" s="5">
        <v>1207000</v>
      </c>
      <c r="B106" t="s">
        <v>246</v>
      </c>
      <c r="C106" s="4">
        <v>80.452889999999996</v>
      </c>
      <c r="D106" s="4">
        <v>91.159790000000001</v>
      </c>
      <c r="E106" s="4">
        <v>100.48911</v>
      </c>
      <c r="F106" s="4">
        <v>102.36557999999999</v>
      </c>
      <c r="G106" s="4">
        <v>105.00488</v>
      </c>
      <c r="H106" s="4">
        <v>111.93059</v>
      </c>
      <c r="I106">
        <v>126816</v>
      </c>
      <c r="J106" s="8" t="s">
        <v>717</v>
      </c>
    </row>
    <row r="107" spans="1:10">
      <c r="A107" s="5">
        <v>1208000</v>
      </c>
      <c r="B107" t="s">
        <v>248</v>
      </c>
      <c r="C107" s="4">
        <v>73.148859999999999</v>
      </c>
      <c r="D107" s="4">
        <v>81.937870000000004</v>
      </c>
      <c r="E107" s="4">
        <v>86.549009999999996</v>
      </c>
      <c r="F107" s="4">
        <v>92.25515</v>
      </c>
      <c r="G107" s="4">
        <v>100.71245999999999</v>
      </c>
      <c r="H107" s="4">
        <v>110.19704</v>
      </c>
      <c r="I107">
        <v>50484</v>
      </c>
      <c r="J107" s="8" t="s">
        <v>924</v>
      </c>
    </row>
    <row r="108" spans="1:10">
      <c r="A108" s="5">
        <v>1209000</v>
      </c>
      <c r="B108" t="s">
        <v>250</v>
      </c>
      <c r="C108" s="4">
        <v>102.70913</v>
      </c>
      <c r="D108" s="4">
        <v>113.01783</v>
      </c>
      <c r="E108" s="4">
        <v>118.66076</v>
      </c>
      <c r="F108" s="4">
        <v>137.68478999999999</v>
      </c>
      <c r="G108" s="4">
        <v>128.60063</v>
      </c>
      <c r="H108" s="4">
        <v>141.12476000000001</v>
      </c>
      <c r="I108">
        <v>121797</v>
      </c>
      <c r="J108" s="8" t="s">
        <v>721</v>
      </c>
    </row>
    <row r="109" spans="1:10">
      <c r="A109" s="5">
        <v>1210000</v>
      </c>
      <c r="B109" t="s">
        <v>252</v>
      </c>
      <c r="C109" s="4">
        <v>77.481520000000003</v>
      </c>
      <c r="D109" s="4">
        <v>85.713130000000007</v>
      </c>
      <c r="E109" s="4">
        <v>89.625399999999999</v>
      </c>
      <c r="F109" s="4">
        <v>94.550939999999997</v>
      </c>
      <c r="G109" s="4">
        <v>95.807730000000006</v>
      </c>
      <c r="H109" s="4">
        <v>108.29841999999999</v>
      </c>
      <c r="I109">
        <v>207753</v>
      </c>
      <c r="J109" s="8" t="s">
        <v>682</v>
      </c>
    </row>
    <row r="110" spans="1:10">
      <c r="A110" s="5">
        <v>1211000</v>
      </c>
      <c r="B110" t="s">
        <v>254</v>
      </c>
      <c r="C110" s="4">
        <v>70.845010000000002</v>
      </c>
      <c r="D110" s="4">
        <v>80.233710000000002</v>
      </c>
      <c r="E110" s="4">
        <v>83.314620000000005</v>
      </c>
      <c r="F110" s="4">
        <v>84.338189999999997</v>
      </c>
      <c r="G110" s="4">
        <v>89.216239999999999</v>
      </c>
      <c r="H110" s="4">
        <v>98.991810000000001</v>
      </c>
      <c r="I110">
        <v>187982</v>
      </c>
      <c r="J110" s="8" t="s">
        <v>686</v>
      </c>
    </row>
    <row r="111" spans="1:10">
      <c r="A111" s="5">
        <v>1212000</v>
      </c>
      <c r="B111" t="s">
        <v>256</v>
      </c>
      <c r="C111" s="4">
        <v>142.57319000000001</v>
      </c>
      <c r="D111" s="4">
        <v>153.80546000000001</v>
      </c>
      <c r="E111" s="4">
        <v>163.47907000000001</v>
      </c>
      <c r="F111" s="4">
        <v>175.97194999999999</v>
      </c>
      <c r="G111" s="4">
        <v>189.75024999999999</v>
      </c>
      <c r="H111" s="4">
        <v>207.68430000000001</v>
      </c>
      <c r="I111">
        <v>114832</v>
      </c>
      <c r="J111" s="8" t="s">
        <v>736</v>
      </c>
    </row>
    <row r="112" spans="1:10">
      <c r="A112" s="5">
        <v>1213000</v>
      </c>
      <c r="B112" t="s">
        <v>258</v>
      </c>
      <c r="C112" s="4">
        <v>149.19566</v>
      </c>
      <c r="D112" s="4">
        <v>161.91699</v>
      </c>
      <c r="E112" s="4">
        <v>171.03811999999999</v>
      </c>
      <c r="F112" s="4">
        <v>178.77769000000001</v>
      </c>
      <c r="G112" s="4">
        <v>195.70138</v>
      </c>
      <c r="H112" s="4">
        <v>213.49779000000001</v>
      </c>
      <c r="I112">
        <v>154998</v>
      </c>
      <c r="J112" s="8" t="s">
        <v>699</v>
      </c>
    </row>
    <row r="113" spans="1:10">
      <c r="A113" s="5">
        <v>1214000</v>
      </c>
      <c r="B113" t="s">
        <v>260</v>
      </c>
      <c r="C113" s="4">
        <v>65.213160000000002</v>
      </c>
      <c r="D113" s="4">
        <v>80.438339999999997</v>
      </c>
      <c r="E113" s="4">
        <v>79.058440000000004</v>
      </c>
      <c r="F113" s="4">
        <v>87.811459999999997</v>
      </c>
      <c r="G113" s="4">
        <v>97.999219999999994</v>
      </c>
      <c r="H113" s="4">
        <v>99.474969999999999</v>
      </c>
      <c r="I113">
        <v>43978</v>
      </c>
      <c r="J113" s="8" t="s">
        <v>951</v>
      </c>
    </row>
    <row r="114" spans="1:10">
      <c r="A114" s="5">
        <v>1215000</v>
      </c>
      <c r="B114" t="s">
        <v>262</v>
      </c>
      <c r="C114" s="4">
        <v>84.06729</v>
      </c>
      <c r="D114" s="4">
        <v>96.51267</v>
      </c>
      <c r="E114" s="4">
        <v>105.62844</v>
      </c>
      <c r="F114" s="4">
        <v>108.78825999999999</v>
      </c>
      <c r="G114" s="4">
        <v>118.03518</v>
      </c>
      <c r="H114" s="4">
        <v>129.03179</v>
      </c>
      <c r="I114">
        <v>83829</v>
      </c>
      <c r="J114" s="8" t="s">
        <v>798</v>
      </c>
    </row>
    <row r="115" spans="1:10">
      <c r="A115" s="5">
        <v>1216000</v>
      </c>
      <c r="B115" t="s">
        <v>264</v>
      </c>
      <c r="C115" s="4">
        <v>66.192729999999997</v>
      </c>
      <c r="D115" s="4">
        <v>78.952340000000007</v>
      </c>
      <c r="E115" s="4">
        <v>86.128119999999996</v>
      </c>
      <c r="F115" s="4">
        <v>96.697429999999997</v>
      </c>
      <c r="G115" s="4">
        <v>101.5421</v>
      </c>
      <c r="H115" s="4">
        <v>110.40721000000001</v>
      </c>
      <c r="I115">
        <v>197791</v>
      </c>
      <c r="J115" s="8" t="s">
        <v>685</v>
      </c>
    </row>
    <row r="116" spans="1:10">
      <c r="A116" s="5">
        <v>1217000</v>
      </c>
      <c r="B116" t="s">
        <v>266</v>
      </c>
      <c r="C116" s="4">
        <v>113.94879</v>
      </c>
      <c r="D116" s="4">
        <v>125.12151</v>
      </c>
      <c r="E116" s="4">
        <v>117.65431</v>
      </c>
      <c r="F116" s="4">
        <v>113.80623</v>
      </c>
      <c r="G116" s="4">
        <v>124.23398</v>
      </c>
      <c r="H116" s="4">
        <v>135.78497999999999</v>
      </c>
      <c r="I116">
        <v>67373</v>
      </c>
      <c r="J116" s="8" t="s">
        <v>858</v>
      </c>
    </row>
    <row r="117" spans="1:10">
      <c r="A117" s="5">
        <v>1218000</v>
      </c>
      <c r="B117" t="s">
        <v>268</v>
      </c>
      <c r="C117" s="4">
        <v>108.56677000000001</v>
      </c>
      <c r="D117" s="4">
        <v>122.12707</v>
      </c>
      <c r="E117" s="4">
        <v>128.96423999999999</v>
      </c>
      <c r="F117" s="4">
        <v>138.02499</v>
      </c>
      <c r="G117" s="4">
        <v>147.84605999999999</v>
      </c>
      <c r="H117" s="4">
        <v>162.90575000000001</v>
      </c>
      <c r="I117">
        <v>158017</v>
      </c>
      <c r="J117" s="8" t="s">
        <v>697</v>
      </c>
    </row>
    <row r="118" spans="1:10">
      <c r="A118" s="5">
        <v>1219000</v>
      </c>
      <c r="B118" t="s">
        <v>270</v>
      </c>
      <c r="C118" s="4">
        <v>133.10085000000001</v>
      </c>
      <c r="D118" s="4">
        <v>145.31724</v>
      </c>
      <c r="E118" s="4">
        <v>154.79971</v>
      </c>
      <c r="F118" s="4">
        <v>162.97404</v>
      </c>
      <c r="G118" s="4">
        <v>181.69094000000001</v>
      </c>
      <c r="H118" s="4">
        <v>199.72731999999999</v>
      </c>
      <c r="I118">
        <v>113981</v>
      </c>
      <c r="J118" s="8" t="s">
        <v>738</v>
      </c>
    </row>
    <row r="119" spans="1:10">
      <c r="A119" s="5">
        <v>1401000</v>
      </c>
      <c r="B119" t="s">
        <v>274</v>
      </c>
      <c r="C119" s="4">
        <v>72.764939999999996</v>
      </c>
      <c r="D119" s="4">
        <v>81.588909999999998</v>
      </c>
      <c r="E119" s="4">
        <v>88.233999999999995</v>
      </c>
      <c r="F119" s="4">
        <v>95.145309999999995</v>
      </c>
      <c r="G119" s="4">
        <v>108.67035</v>
      </c>
      <c r="H119" s="4">
        <v>123.33815</v>
      </c>
      <c r="I119">
        <v>33897</v>
      </c>
      <c r="J119" s="8" t="s">
        <v>985</v>
      </c>
    </row>
    <row r="120" spans="1:10">
      <c r="A120" s="5">
        <v>1402000</v>
      </c>
      <c r="B120" t="s">
        <v>276</v>
      </c>
      <c r="C120" s="4">
        <v>120.58644</v>
      </c>
      <c r="D120" s="4">
        <v>132.18576999999999</v>
      </c>
      <c r="E120" s="4">
        <v>143.2131</v>
      </c>
      <c r="F120" s="4">
        <v>146.63108</v>
      </c>
      <c r="G120" s="4">
        <v>158.59499</v>
      </c>
      <c r="H120" s="4">
        <v>167.43788000000001</v>
      </c>
      <c r="I120">
        <v>91571</v>
      </c>
      <c r="J120" s="8" t="s">
        <v>776</v>
      </c>
    </row>
    <row r="121" spans="1:10">
      <c r="A121" s="5">
        <v>1403000</v>
      </c>
      <c r="B121" t="s">
        <v>278</v>
      </c>
      <c r="C121" s="4">
        <v>98.517269999999996</v>
      </c>
      <c r="D121" s="4">
        <v>111.0808</v>
      </c>
      <c r="E121" s="4">
        <v>119.43031000000001</v>
      </c>
      <c r="F121" s="4">
        <v>128.22613000000001</v>
      </c>
      <c r="G121" s="4">
        <v>139.88618</v>
      </c>
      <c r="H121" s="4">
        <v>152.14268999999999</v>
      </c>
      <c r="I121">
        <v>108411</v>
      </c>
      <c r="J121" s="8" t="s">
        <v>747</v>
      </c>
    </row>
    <row r="122" spans="1:10">
      <c r="A122" s="5">
        <v>1404000</v>
      </c>
      <c r="B122" t="s">
        <v>280</v>
      </c>
      <c r="C122" s="4">
        <v>90.153949999999995</v>
      </c>
      <c r="D122" s="4">
        <v>100.49169000000001</v>
      </c>
      <c r="E122" s="4">
        <v>105.26662</v>
      </c>
      <c r="F122" s="4">
        <v>112.93335</v>
      </c>
      <c r="G122" s="4">
        <v>113.73307</v>
      </c>
      <c r="H122" s="4">
        <v>123.41199</v>
      </c>
      <c r="I122">
        <v>47007</v>
      </c>
      <c r="J122" s="8" t="s">
        <v>941</v>
      </c>
    </row>
    <row r="123" spans="1:10">
      <c r="A123" s="5">
        <v>1405000</v>
      </c>
      <c r="B123" t="s">
        <v>282</v>
      </c>
      <c r="C123" s="4">
        <v>268.10714999999999</v>
      </c>
      <c r="D123" s="4">
        <v>278.09737999999999</v>
      </c>
      <c r="E123" s="4">
        <v>293.61257999999998</v>
      </c>
      <c r="F123" s="4">
        <v>309.04692999999997</v>
      </c>
      <c r="G123" s="4">
        <v>328.52676000000002</v>
      </c>
      <c r="H123" s="4">
        <v>348.27244999999999</v>
      </c>
      <c r="I123">
        <v>50432</v>
      </c>
      <c r="J123" s="8" t="s">
        <v>925</v>
      </c>
    </row>
    <row r="124" spans="1:10">
      <c r="A124" s="5">
        <v>1406000</v>
      </c>
      <c r="B124" t="s">
        <v>284</v>
      </c>
      <c r="C124" s="4">
        <v>108.9453</v>
      </c>
      <c r="D124" s="4">
        <v>124.65054000000001</v>
      </c>
      <c r="E124" s="4">
        <v>131.59155000000001</v>
      </c>
      <c r="F124" s="4">
        <v>147.22613999999999</v>
      </c>
      <c r="G124" s="4">
        <v>158.63217</v>
      </c>
      <c r="H124" s="4">
        <v>165.39410000000001</v>
      </c>
      <c r="I124">
        <v>98561</v>
      </c>
      <c r="J124" s="8" t="s">
        <v>764</v>
      </c>
    </row>
    <row r="125" spans="1:10">
      <c r="A125" s="5">
        <v>1407000</v>
      </c>
      <c r="B125" t="s">
        <v>286</v>
      </c>
      <c r="C125" s="4">
        <v>174.95972</v>
      </c>
      <c r="D125" s="4">
        <v>174.34313</v>
      </c>
      <c r="E125" s="4">
        <v>132.78679</v>
      </c>
      <c r="F125" s="4">
        <v>139.12058999999999</v>
      </c>
      <c r="G125" s="4">
        <v>156.84264999999999</v>
      </c>
      <c r="H125" s="4">
        <v>165.08019999999999</v>
      </c>
      <c r="I125">
        <v>62592</v>
      </c>
      <c r="J125" s="8" t="s">
        <v>872</v>
      </c>
    </row>
    <row r="126" spans="1:10">
      <c r="A126" s="5">
        <v>1408000</v>
      </c>
      <c r="B126" t="s">
        <v>288</v>
      </c>
      <c r="C126" s="4">
        <v>245.64437000000001</v>
      </c>
      <c r="D126" s="4">
        <v>256.31067000000002</v>
      </c>
      <c r="E126" s="4">
        <v>268.08514000000002</v>
      </c>
      <c r="F126" s="4">
        <v>277.26420999999999</v>
      </c>
      <c r="G126" s="4">
        <v>301.73928000000001</v>
      </c>
      <c r="H126" s="4">
        <v>323.16910000000001</v>
      </c>
      <c r="I126">
        <v>107072</v>
      </c>
      <c r="J126" s="8" t="s">
        <v>751</v>
      </c>
    </row>
    <row r="127" spans="1:10">
      <c r="A127" s="5">
        <v>1409000</v>
      </c>
      <c r="B127" t="s">
        <v>290</v>
      </c>
      <c r="C127" s="4">
        <v>68.013130000000004</v>
      </c>
      <c r="D127" s="4">
        <v>74.968800000000002</v>
      </c>
      <c r="E127" s="4">
        <v>85.765640000000005</v>
      </c>
      <c r="F127" s="4">
        <v>88.01482</v>
      </c>
      <c r="G127" s="4">
        <v>99.873990000000006</v>
      </c>
      <c r="H127" s="4">
        <v>98.510069999999999</v>
      </c>
      <c r="I127">
        <v>36320</v>
      </c>
      <c r="J127" s="8" t="s">
        <v>978</v>
      </c>
    </row>
    <row r="128" spans="1:10">
      <c r="A128" s="5">
        <v>1410000</v>
      </c>
      <c r="B128" t="s">
        <v>292</v>
      </c>
      <c r="C128" s="4">
        <v>61.439329999999998</v>
      </c>
      <c r="D128" s="4">
        <v>71.634500000000003</v>
      </c>
      <c r="E128" s="4">
        <v>78.204179999999994</v>
      </c>
      <c r="F128" s="4">
        <v>86.564040000000006</v>
      </c>
      <c r="G128" s="4">
        <v>98.854579999999999</v>
      </c>
      <c r="H128" s="4">
        <v>104.15633</v>
      </c>
      <c r="I128">
        <v>32674</v>
      </c>
      <c r="J128" s="8" t="s">
        <v>986</v>
      </c>
    </row>
    <row r="129" spans="1:10">
      <c r="A129" s="5">
        <v>1411000</v>
      </c>
      <c r="B129" t="s">
        <v>294</v>
      </c>
      <c r="C129" s="4">
        <v>69.353970000000004</v>
      </c>
      <c r="D129" s="4">
        <v>84.239720000000005</v>
      </c>
      <c r="E129" s="4">
        <v>86.711740000000006</v>
      </c>
      <c r="F129" s="4">
        <v>90.810770000000005</v>
      </c>
      <c r="G129" s="4">
        <v>99.559229999999999</v>
      </c>
      <c r="H129" s="4">
        <v>105.78447</v>
      </c>
      <c r="I129">
        <v>47166</v>
      </c>
      <c r="J129" s="8" t="s">
        <v>939</v>
      </c>
    </row>
    <row r="130" spans="1:10">
      <c r="A130" s="5">
        <v>1412000</v>
      </c>
      <c r="B130" t="s">
        <v>296</v>
      </c>
      <c r="C130" s="4">
        <v>166.28442999999999</v>
      </c>
      <c r="D130" s="4">
        <v>180.36027000000001</v>
      </c>
      <c r="E130" s="4">
        <v>184.78287</v>
      </c>
      <c r="F130" s="4">
        <v>190.24987999999999</v>
      </c>
      <c r="G130" s="4">
        <v>206.74072000000001</v>
      </c>
      <c r="H130" s="4">
        <v>221.42576</v>
      </c>
      <c r="I130">
        <v>147378</v>
      </c>
      <c r="J130" s="8" t="s">
        <v>704</v>
      </c>
    </row>
    <row r="131" spans="1:10">
      <c r="A131" s="5">
        <v>1413000</v>
      </c>
      <c r="B131" t="s">
        <v>298</v>
      </c>
      <c r="C131" s="4">
        <v>89.772040000000004</v>
      </c>
      <c r="D131" s="4">
        <v>106.86987999999999</v>
      </c>
      <c r="E131" s="4">
        <v>114.00069999999999</v>
      </c>
      <c r="F131" s="4">
        <v>116.10518</v>
      </c>
      <c r="G131" s="4">
        <v>130.00740999999999</v>
      </c>
      <c r="H131" s="4">
        <v>143.22076999999999</v>
      </c>
      <c r="I131">
        <v>74895</v>
      </c>
      <c r="J131" s="8" t="s">
        <v>828</v>
      </c>
    </row>
    <row r="132" spans="1:10">
      <c r="A132" s="5">
        <v>1414000</v>
      </c>
      <c r="B132" t="s">
        <v>300</v>
      </c>
      <c r="C132" s="4">
        <v>157.19266999999999</v>
      </c>
      <c r="D132" s="4">
        <v>169.33353</v>
      </c>
      <c r="E132" s="4">
        <v>179.63627</v>
      </c>
      <c r="F132" s="4">
        <v>184.53744</v>
      </c>
      <c r="G132" s="4">
        <v>197.73159999999999</v>
      </c>
      <c r="H132" s="4">
        <v>206.13934</v>
      </c>
      <c r="I132">
        <v>36521</v>
      </c>
      <c r="J132" s="8" t="s">
        <v>976</v>
      </c>
    </row>
    <row r="133" spans="1:10">
      <c r="A133" s="5">
        <v>1415000</v>
      </c>
      <c r="B133" t="s">
        <v>302</v>
      </c>
      <c r="C133" s="4">
        <v>73.749570000000006</v>
      </c>
      <c r="D133" s="4">
        <v>87.208039999999997</v>
      </c>
      <c r="E133" s="4">
        <v>90.680599999999998</v>
      </c>
      <c r="F133" s="4">
        <v>95.968649999999997</v>
      </c>
      <c r="G133" s="4">
        <v>110.9432</v>
      </c>
      <c r="H133" s="4">
        <v>123.55002</v>
      </c>
      <c r="I133">
        <v>87420</v>
      </c>
      <c r="J133" s="8" t="s">
        <v>789</v>
      </c>
    </row>
    <row r="134" spans="1:10">
      <c r="A134" s="5">
        <v>1416000</v>
      </c>
      <c r="B134" t="s">
        <v>304</v>
      </c>
      <c r="C134" s="4">
        <v>95.208709999999996</v>
      </c>
      <c r="D134" s="4">
        <v>103.95560999999999</v>
      </c>
      <c r="E134" s="4">
        <v>113.18606</v>
      </c>
      <c r="F134" s="4">
        <v>117.60633</v>
      </c>
      <c r="G134" s="4">
        <v>123.91513999999999</v>
      </c>
      <c r="H134" s="4">
        <v>135.24678</v>
      </c>
      <c r="I134">
        <v>160617</v>
      </c>
      <c r="J134" s="8" t="s">
        <v>695</v>
      </c>
    </row>
    <row r="135" spans="1:10">
      <c r="A135" s="5">
        <v>1417000</v>
      </c>
      <c r="B135" t="s">
        <v>306</v>
      </c>
      <c r="C135" s="4">
        <v>213.22422</v>
      </c>
      <c r="D135" s="4">
        <v>225.89632</v>
      </c>
      <c r="E135" s="4">
        <v>239.76768999999999</v>
      </c>
      <c r="F135" s="4">
        <v>255.13751999999999</v>
      </c>
      <c r="G135" s="4">
        <v>272.86264999999997</v>
      </c>
      <c r="H135" s="4">
        <v>293.49970000000002</v>
      </c>
      <c r="I135">
        <v>120583</v>
      </c>
      <c r="J135" s="8" t="s">
        <v>725</v>
      </c>
    </row>
    <row r="136" spans="1:10">
      <c r="A136" s="5">
        <v>1418000</v>
      </c>
      <c r="B136" t="s">
        <v>308</v>
      </c>
      <c r="C136" s="4">
        <v>399.90820000000002</v>
      </c>
      <c r="D136" s="4">
        <v>401.29611999999997</v>
      </c>
      <c r="E136" s="4">
        <v>407.89935000000003</v>
      </c>
      <c r="F136" s="4">
        <v>400.29118</v>
      </c>
      <c r="G136" s="4">
        <v>444.82213999999999</v>
      </c>
      <c r="H136" s="4">
        <v>475.13639999999998</v>
      </c>
      <c r="I136">
        <v>163879</v>
      </c>
      <c r="J136" s="8" t="s">
        <v>692</v>
      </c>
    </row>
    <row r="137" spans="1:10">
      <c r="A137" s="5">
        <v>1419000</v>
      </c>
      <c r="B137" t="s">
        <v>310</v>
      </c>
      <c r="C137" s="4">
        <v>92.546490000000006</v>
      </c>
      <c r="D137" s="4">
        <v>101.16103</v>
      </c>
      <c r="E137" s="4">
        <v>108.29449</v>
      </c>
      <c r="F137" s="4">
        <v>119.12353</v>
      </c>
      <c r="G137" s="4">
        <v>131.11159000000001</v>
      </c>
      <c r="H137" s="4">
        <v>151.92635999999999</v>
      </c>
      <c r="I137">
        <v>110140</v>
      </c>
      <c r="J137" s="8" t="s">
        <v>741</v>
      </c>
    </row>
    <row r="138" spans="1:10">
      <c r="A138" s="5">
        <v>1420000</v>
      </c>
      <c r="B138" t="s">
        <v>312</v>
      </c>
      <c r="C138" s="4">
        <v>92.83399</v>
      </c>
      <c r="D138" s="4">
        <v>104.41436</v>
      </c>
      <c r="E138" s="4">
        <v>111.39671</v>
      </c>
      <c r="F138" s="4">
        <v>117.41804999999999</v>
      </c>
      <c r="G138" s="4">
        <v>125.79371999999999</v>
      </c>
      <c r="H138" s="4">
        <v>137.93401</v>
      </c>
      <c r="I138">
        <v>89253</v>
      </c>
      <c r="J138" s="8" t="s">
        <v>782</v>
      </c>
    </row>
    <row r="139" spans="1:10">
      <c r="A139" s="5">
        <v>1421000</v>
      </c>
      <c r="B139" t="s">
        <v>314</v>
      </c>
      <c r="C139" s="4">
        <v>329.56375000000003</v>
      </c>
      <c r="D139" s="4">
        <v>334.67075999999997</v>
      </c>
      <c r="E139" s="4">
        <v>342.14274999999998</v>
      </c>
      <c r="F139" s="4">
        <v>351.29901999999998</v>
      </c>
      <c r="G139" s="4">
        <v>374.20236999999997</v>
      </c>
      <c r="H139" s="4">
        <v>394.17635000000001</v>
      </c>
      <c r="I139">
        <v>154284</v>
      </c>
      <c r="J139" s="8" t="s">
        <v>700</v>
      </c>
    </row>
    <row r="140" spans="1:10">
      <c r="A140" s="5">
        <v>1422000</v>
      </c>
      <c r="B140" t="s">
        <v>316</v>
      </c>
      <c r="C140" s="4">
        <v>74.807820000000007</v>
      </c>
      <c r="D140" s="4">
        <v>87.716819999999998</v>
      </c>
      <c r="E140" s="4">
        <v>94.705929999999995</v>
      </c>
      <c r="F140" s="4">
        <v>98.370310000000003</v>
      </c>
      <c r="G140" s="4">
        <v>109.73926</v>
      </c>
      <c r="H140" s="4">
        <v>117.54849</v>
      </c>
      <c r="I140">
        <v>54131</v>
      </c>
      <c r="J140" s="8" t="s">
        <v>910</v>
      </c>
    </row>
    <row r="141" spans="1:10">
      <c r="A141" s="5">
        <v>1423000</v>
      </c>
      <c r="B141" t="s">
        <v>318</v>
      </c>
      <c r="C141" s="4">
        <v>55.812280000000001</v>
      </c>
      <c r="D141" s="4">
        <v>66.863420000000005</v>
      </c>
      <c r="E141" s="4">
        <v>73.877600000000001</v>
      </c>
      <c r="F141" s="4">
        <v>78.856290000000001</v>
      </c>
      <c r="G141" s="4">
        <v>87.856890000000007</v>
      </c>
      <c r="H141" s="4">
        <v>94.827039999999997</v>
      </c>
      <c r="I141">
        <v>43704</v>
      </c>
      <c r="J141" s="8" t="s">
        <v>952</v>
      </c>
    </row>
    <row r="142" spans="1:10">
      <c r="A142" s="5">
        <v>1424000</v>
      </c>
      <c r="B142" t="s">
        <v>320</v>
      </c>
      <c r="C142" s="4">
        <v>102.13482999999999</v>
      </c>
      <c r="D142" s="4">
        <v>119.1614</v>
      </c>
      <c r="E142" s="4">
        <v>124.06583999999999</v>
      </c>
      <c r="F142" s="4">
        <v>134.91524999999999</v>
      </c>
      <c r="G142" s="4">
        <v>137.68861000000001</v>
      </c>
      <c r="H142" s="4">
        <v>142.40450999999999</v>
      </c>
      <c r="I142">
        <v>51287</v>
      </c>
      <c r="J142" s="8" t="s">
        <v>920</v>
      </c>
    </row>
    <row r="143" spans="1:10">
      <c r="A143" s="5">
        <v>1425000</v>
      </c>
      <c r="B143" t="s">
        <v>322</v>
      </c>
      <c r="C143" s="4">
        <v>78.574039999999997</v>
      </c>
      <c r="D143" s="4">
        <v>84.309190000000001</v>
      </c>
      <c r="E143" s="4">
        <v>88.761039999999994</v>
      </c>
      <c r="F143" s="4">
        <v>96.856070000000003</v>
      </c>
      <c r="G143" s="4">
        <v>107.12257</v>
      </c>
      <c r="H143" s="4">
        <v>115.94925000000001</v>
      </c>
      <c r="I143">
        <v>149646</v>
      </c>
      <c r="J143" s="8" t="s">
        <v>703</v>
      </c>
    </row>
    <row r="144" spans="1:10">
      <c r="A144" s="5">
        <v>1426000</v>
      </c>
      <c r="B144" t="s">
        <v>324</v>
      </c>
      <c r="C144" s="4">
        <v>67.974450000000004</v>
      </c>
      <c r="D144" s="4">
        <v>76.457390000000004</v>
      </c>
      <c r="E144" s="4">
        <v>86.033280000000005</v>
      </c>
      <c r="F144" s="4">
        <v>97.627319999999997</v>
      </c>
      <c r="G144" s="4">
        <v>108.06525000000001</v>
      </c>
      <c r="H144" s="4">
        <v>118.69274</v>
      </c>
      <c r="I144">
        <v>81806</v>
      </c>
      <c r="J144" s="8" t="s">
        <v>802</v>
      </c>
    </row>
    <row r="145" spans="1:10">
      <c r="A145" s="5">
        <v>1427000</v>
      </c>
      <c r="B145" t="s">
        <v>326</v>
      </c>
      <c r="C145" s="4">
        <v>81.199389999999994</v>
      </c>
      <c r="D145" s="4">
        <v>91.859650000000002</v>
      </c>
      <c r="E145" s="4">
        <v>97.084689999999995</v>
      </c>
      <c r="F145" s="4">
        <v>99.134820000000005</v>
      </c>
      <c r="G145" s="4">
        <v>110.31619000000001</v>
      </c>
      <c r="H145" s="4">
        <v>121.64127999999999</v>
      </c>
      <c r="I145">
        <v>53864</v>
      </c>
      <c r="J145" s="8" t="s">
        <v>911</v>
      </c>
    </row>
    <row r="146" spans="1:10">
      <c r="A146" s="5">
        <v>1428000</v>
      </c>
      <c r="B146" t="s">
        <v>328</v>
      </c>
      <c r="C146" s="4">
        <v>132.95071999999999</v>
      </c>
      <c r="D146" s="4">
        <v>146.94890000000001</v>
      </c>
      <c r="E146" s="4">
        <v>146.94225</v>
      </c>
      <c r="F146" s="4">
        <v>156.47888</v>
      </c>
      <c r="G146" s="4">
        <v>170.06297000000001</v>
      </c>
      <c r="H146" s="4">
        <v>185.392</v>
      </c>
      <c r="I146">
        <v>85118</v>
      </c>
      <c r="J146" s="8" t="s">
        <v>794</v>
      </c>
    </row>
    <row r="147" spans="1:10">
      <c r="A147" s="5">
        <v>1429000</v>
      </c>
      <c r="B147" t="s">
        <v>330</v>
      </c>
      <c r="C147" s="4">
        <v>92.949889999999996</v>
      </c>
      <c r="D147" s="4">
        <v>109.86597</v>
      </c>
      <c r="E147" s="4">
        <v>130.03362000000001</v>
      </c>
      <c r="F147" s="4">
        <v>143.37568999999999</v>
      </c>
      <c r="G147" s="4">
        <v>154.13321999999999</v>
      </c>
      <c r="H147" s="4">
        <v>158.37037000000001</v>
      </c>
      <c r="I147">
        <v>56891</v>
      </c>
      <c r="J147" s="8" t="s">
        <v>898</v>
      </c>
    </row>
    <row r="148" spans="1:10">
      <c r="A148" s="5">
        <v>1430000</v>
      </c>
      <c r="B148" t="s">
        <v>332</v>
      </c>
      <c r="C148" s="4">
        <v>66.068879999999993</v>
      </c>
      <c r="D148" s="4">
        <v>75.682230000000004</v>
      </c>
      <c r="E148" s="4">
        <v>85.583690000000004</v>
      </c>
      <c r="F148" s="4">
        <v>87.189409999999995</v>
      </c>
      <c r="G148" s="4">
        <v>93.398489999999995</v>
      </c>
      <c r="H148" s="4">
        <v>100.53511</v>
      </c>
      <c r="I148">
        <v>40829</v>
      </c>
      <c r="J148" s="8" t="s">
        <v>964</v>
      </c>
    </row>
    <row r="149" spans="1:10">
      <c r="A149" s="5">
        <v>1432000</v>
      </c>
      <c r="B149" t="s">
        <v>334</v>
      </c>
      <c r="C149" s="4">
        <v>337.69549000000001</v>
      </c>
      <c r="D149" s="4">
        <v>343.74727999999999</v>
      </c>
      <c r="E149" s="4">
        <v>354.83992000000001</v>
      </c>
      <c r="F149" s="4">
        <v>369.28577999999999</v>
      </c>
      <c r="G149" s="4">
        <v>399.64834000000002</v>
      </c>
      <c r="H149" s="4">
        <v>429.66933</v>
      </c>
      <c r="I149">
        <v>107214</v>
      </c>
      <c r="J149" s="8" t="s">
        <v>750</v>
      </c>
    </row>
    <row r="150" spans="1:10">
      <c r="A150" s="5">
        <v>1433000</v>
      </c>
      <c r="B150" t="s">
        <v>336</v>
      </c>
      <c r="C150" s="4">
        <v>96.671769999999995</v>
      </c>
      <c r="D150" s="4">
        <v>105.38025</v>
      </c>
      <c r="E150" s="4">
        <v>115.37354999999999</v>
      </c>
      <c r="F150" s="4">
        <v>119.81003</v>
      </c>
      <c r="G150" s="4">
        <v>134.28245999999999</v>
      </c>
      <c r="H150" s="4">
        <v>147.37083999999999</v>
      </c>
      <c r="I150">
        <v>68233</v>
      </c>
      <c r="J150" s="8" t="s">
        <v>850</v>
      </c>
    </row>
    <row r="151" spans="1:10">
      <c r="A151" s="5">
        <v>1434000</v>
      </c>
      <c r="B151" t="s">
        <v>338</v>
      </c>
      <c r="C151" s="4">
        <v>197.38023999999999</v>
      </c>
      <c r="D151" s="4">
        <v>208.86117999999999</v>
      </c>
      <c r="E151" s="4">
        <v>216.65246999999999</v>
      </c>
      <c r="F151" s="4">
        <v>227.34936999999999</v>
      </c>
      <c r="G151" s="4">
        <v>233.66596999999999</v>
      </c>
      <c r="H151" s="4">
        <v>252.57818</v>
      </c>
      <c r="I151">
        <v>219647</v>
      </c>
      <c r="J151" s="8" t="s">
        <v>681</v>
      </c>
    </row>
    <row r="152" spans="1:10">
      <c r="A152" s="5">
        <v>1435000</v>
      </c>
      <c r="B152" t="s">
        <v>340</v>
      </c>
      <c r="C152" s="4">
        <v>105.98677000000001</v>
      </c>
      <c r="D152" s="4">
        <v>114.99262</v>
      </c>
      <c r="E152" s="4">
        <v>124.09905000000001</v>
      </c>
      <c r="F152" s="4">
        <v>135.69316000000001</v>
      </c>
      <c r="G152" s="4">
        <v>143.90844999999999</v>
      </c>
      <c r="H152" s="4">
        <v>152.10327000000001</v>
      </c>
      <c r="I152">
        <v>73599</v>
      </c>
      <c r="J152" s="8" t="s">
        <v>833</v>
      </c>
    </row>
    <row r="153" spans="1:10">
      <c r="A153" s="5">
        <v>1436000</v>
      </c>
      <c r="B153" t="s">
        <v>342</v>
      </c>
      <c r="C153" s="4">
        <v>61.002859999999998</v>
      </c>
      <c r="D153" s="4">
        <v>71.65558</v>
      </c>
      <c r="E153" s="4">
        <v>76.593810000000005</v>
      </c>
      <c r="F153" s="4">
        <v>80.171250000000001</v>
      </c>
      <c r="G153" s="4">
        <v>90.398510000000002</v>
      </c>
      <c r="H153" s="4">
        <v>99.75394</v>
      </c>
      <c r="I153">
        <v>37284</v>
      </c>
      <c r="J153" s="8" t="s">
        <v>973</v>
      </c>
    </row>
    <row r="154" spans="1:10">
      <c r="A154" s="5">
        <v>1437000</v>
      </c>
      <c r="B154" t="s">
        <v>344</v>
      </c>
      <c r="C154" s="4">
        <v>60.985849999999999</v>
      </c>
      <c r="D154" s="4">
        <v>73.935829999999996</v>
      </c>
      <c r="E154" s="4">
        <v>77.891760000000005</v>
      </c>
      <c r="F154" s="4">
        <v>81.418360000000007</v>
      </c>
      <c r="G154" s="4">
        <v>97.393659999999997</v>
      </c>
      <c r="H154" s="4">
        <v>103.04765</v>
      </c>
      <c r="I154">
        <v>40551</v>
      </c>
      <c r="J154" s="8" t="s">
        <v>965</v>
      </c>
    </row>
    <row r="155" spans="1:10">
      <c r="A155" s="5">
        <v>1438000</v>
      </c>
      <c r="B155" t="s">
        <v>346</v>
      </c>
      <c r="C155" s="4">
        <v>142.51999000000001</v>
      </c>
      <c r="D155" s="4">
        <v>156.32041000000001</v>
      </c>
      <c r="E155" s="4">
        <v>161.02253999999999</v>
      </c>
      <c r="F155" s="4">
        <v>170.48666</v>
      </c>
      <c r="G155" s="4">
        <v>184.54250999999999</v>
      </c>
      <c r="H155" s="4">
        <v>197.73059000000001</v>
      </c>
      <c r="I155">
        <v>76496</v>
      </c>
      <c r="J155" s="8" t="s">
        <v>823</v>
      </c>
    </row>
    <row r="156" spans="1:10">
      <c r="A156" s="5">
        <v>1601000</v>
      </c>
      <c r="B156" t="s">
        <v>236</v>
      </c>
      <c r="C156" s="4">
        <v>111.77356</v>
      </c>
      <c r="D156" s="4">
        <v>125.5872</v>
      </c>
      <c r="E156" s="4">
        <v>133.66713999999999</v>
      </c>
      <c r="F156" s="4">
        <v>142.27025</v>
      </c>
      <c r="G156" s="4">
        <v>151.53925000000001</v>
      </c>
      <c r="H156" s="4">
        <v>160.25417999999999</v>
      </c>
      <c r="I156">
        <v>92225</v>
      </c>
      <c r="J156" s="8" t="s">
        <v>775</v>
      </c>
    </row>
    <row r="157" spans="1:10">
      <c r="A157" s="5">
        <v>1602000</v>
      </c>
      <c r="B157" t="s">
        <v>351</v>
      </c>
      <c r="C157" s="4">
        <v>89.021649999999994</v>
      </c>
      <c r="D157" s="4">
        <v>104.29498</v>
      </c>
      <c r="E157" s="4">
        <v>109.98565000000001</v>
      </c>
      <c r="F157" s="4">
        <v>111.85763</v>
      </c>
      <c r="G157" s="4">
        <v>124.38231</v>
      </c>
      <c r="H157" s="4">
        <v>131.7784</v>
      </c>
      <c r="I157">
        <v>48453</v>
      </c>
      <c r="J157" s="8" t="s">
        <v>931</v>
      </c>
    </row>
    <row r="158" spans="1:10">
      <c r="A158" s="5">
        <v>1603000</v>
      </c>
      <c r="B158" t="s">
        <v>353</v>
      </c>
      <c r="C158" s="4">
        <v>130.54542000000001</v>
      </c>
      <c r="D158" s="4">
        <v>143.49491</v>
      </c>
      <c r="E158" s="4">
        <v>145.04553999999999</v>
      </c>
      <c r="F158" s="4">
        <v>154.68678</v>
      </c>
      <c r="G158" s="4">
        <v>169.15738999999999</v>
      </c>
      <c r="H158" s="4">
        <v>178.24186</v>
      </c>
      <c r="I158">
        <v>98701</v>
      </c>
      <c r="J158" s="8" t="s">
        <v>763</v>
      </c>
    </row>
    <row r="159" spans="1:10">
      <c r="A159" s="5">
        <v>1604000</v>
      </c>
      <c r="B159" t="s">
        <v>355</v>
      </c>
      <c r="C159" s="4">
        <v>90.015630000000002</v>
      </c>
      <c r="D159" s="4">
        <v>102.95556000000001</v>
      </c>
      <c r="E159" s="4">
        <v>109.90951</v>
      </c>
      <c r="F159" s="4">
        <v>113.70085</v>
      </c>
      <c r="G159" s="4">
        <v>125.39167999999999</v>
      </c>
      <c r="H159" s="4">
        <v>137.96163000000001</v>
      </c>
      <c r="I159">
        <v>68040</v>
      </c>
      <c r="J159" s="8" t="s">
        <v>854</v>
      </c>
    </row>
    <row r="160" spans="1:10">
      <c r="A160" s="5">
        <v>1605000</v>
      </c>
      <c r="B160" t="s">
        <v>357</v>
      </c>
      <c r="C160" s="4">
        <v>111.26295</v>
      </c>
      <c r="D160" s="4">
        <v>125.70238999999999</v>
      </c>
      <c r="E160" s="4">
        <v>128.32029</v>
      </c>
      <c r="F160" s="4">
        <v>134.82740000000001</v>
      </c>
      <c r="G160" s="4">
        <v>153.55270999999999</v>
      </c>
      <c r="H160" s="4">
        <v>153.22053</v>
      </c>
      <c r="I160">
        <v>65872</v>
      </c>
      <c r="J160" s="8" t="s">
        <v>864</v>
      </c>
    </row>
    <row r="161" spans="1:10">
      <c r="A161" s="5">
        <v>1606000</v>
      </c>
      <c r="B161" t="s">
        <v>359</v>
      </c>
      <c r="C161" s="4">
        <v>93.366230000000002</v>
      </c>
      <c r="D161" s="4">
        <v>110.21642</v>
      </c>
      <c r="E161" s="4">
        <v>115.23718</v>
      </c>
      <c r="F161" s="4">
        <v>122.30793</v>
      </c>
      <c r="G161" s="4">
        <v>146.1816</v>
      </c>
      <c r="H161" s="4">
        <v>145.89178999999999</v>
      </c>
      <c r="I161">
        <v>43183</v>
      </c>
      <c r="J161" s="8" t="s">
        <v>954</v>
      </c>
    </row>
    <row r="162" spans="1:10">
      <c r="A162" s="5">
        <v>1607000</v>
      </c>
      <c r="B162" t="s">
        <v>361</v>
      </c>
      <c r="C162" s="4">
        <v>96.392529999999994</v>
      </c>
      <c r="D162" s="4">
        <v>109.47842</v>
      </c>
      <c r="E162" s="4">
        <v>111.75575000000001</v>
      </c>
      <c r="F162" s="4">
        <v>119.30023</v>
      </c>
      <c r="G162" s="4">
        <v>129.8339</v>
      </c>
      <c r="H162" s="4">
        <v>141.63498999999999</v>
      </c>
      <c r="I162">
        <v>142581</v>
      </c>
      <c r="J162" s="8" t="s">
        <v>708</v>
      </c>
    </row>
    <row r="163" spans="1:10">
      <c r="A163" s="5">
        <v>1608000</v>
      </c>
      <c r="B163" t="s">
        <v>363</v>
      </c>
      <c r="C163" s="4">
        <v>81.798159999999996</v>
      </c>
      <c r="D163" s="4">
        <v>94.680840000000003</v>
      </c>
      <c r="E163" s="4">
        <v>100.39825999999999</v>
      </c>
      <c r="F163" s="4">
        <v>105.82143000000001</v>
      </c>
      <c r="G163" s="4">
        <v>115.67879000000001</v>
      </c>
      <c r="H163" s="4">
        <v>127.97033</v>
      </c>
      <c r="I163">
        <v>66288</v>
      </c>
      <c r="J163" s="8" t="s">
        <v>862</v>
      </c>
    </row>
    <row r="164" spans="1:10">
      <c r="A164" s="5">
        <v>1609000</v>
      </c>
      <c r="B164" t="s">
        <v>146</v>
      </c>
      <c r="C164" s="4">
        <v>110.08175</v>
      </c>
      <c r="D164" s="4">
        <v>118.79104</v>
      </c>
      <c r="E164" s="4">
        <v>129.86494999999999</v>
      </c>
      <c r="F164" s="4">
        <v>138.89166</v>
      </c>
      <c r="G164" s="4">
        <v>145.67958999999999</v>
      </c>
      <c r="H164" s="4">
        <v>162.29352</v>
      </c>
      <c r="I164">
        <v>62899</v>
      </c>
      <c r="J164" s="8" t="s">
        <v>870</v>
      </c>
    </row>
    <row r="165" spans="1:10">
      <c r="A165" s="5">
        <v>1610000</v>
      </c>
      <c r="B165" t="s">
        <v>366</v>
      </c>
      <c r="C165" s="4">
        <v>76.414810000000003</v>
      </c>
      <c r="D165" s="4">
        <v>94.623869999999997</v>
      </c>
      <c r="E165" s="4">
        <v>98.837710000000001</v>
      </c>
      <c r="F165" s="4">
        <v>104.88276999999999</v>
      </c>
      <c r="G165" s="4">
        <v>114.95068000000001</v>
      </c>
      <c r="H165" s="4">
        <v>125.61444</v>
      </c>
      <c r="I165">
        <v>57837</v>
      </c>
      <c r="J165" s="8" t="s">
        <v>891</v>
      </c>
    </row>
    <row r="166" spans="1:10">
      <c r="A166" s="5">
        <v>1611000</v>
      </c>
      <c r="B166" t="s">
        <v>368</v>
      </c>
      <c r="C166" s="4">
        <v>94.434399999999997</v>
      </c>
      <c r="D166" s="4">
        <v>106.79773</v>
      </c>
      <c r="E166" s="4">
        <v>113.16903000000001</v>
      </c>
      <c r="F166" s="4">
        <v>124.63151000000001</v>
      </c>
      <c r="G166" s="4">
        <v>137.59997000000001</v>
      </c>
      <c r="H166" s="4">
        <v>150.43485999999999</v>
      </c>
      <c r="I166">
        <v>76990</v>
      </c>
      <c r="J166" s="8" t="s">
        <v>822</v>
      </c>
    </row>
    <row r="167" spans="1:10">
      <c r="A167" s="5">
        <v>1801000</v>
      </c>
      <c r="B167" t="s">
        <v>372</v>
      </c>
      <c r="C167" s="4">
        <v>70.284049999999993</v>
      </c>
      <c r="D167" s="4">
        <v>82.951260000000005</v>
      </c>
      <c r="E167" s="4">
        <v>90.660550000000001</v>
      </c>
      <c r="F167" s="4">
        <v>101.61053</v>
      </c>
      <c r="G167" s="4">
        <v>108.58741000000001</v>
      </c>
      <c r="H167" s="4">
        <v>117.52511</v>
      </c>
      <c r="I167">
        <v>22465</v>
      </c>
      <c r="J167" s="8" t="s">
        <v>991</v>
      </c>
    </row>
    <row r="168" spans="1:10">
      <c r="A168" s="5">
        <v>1802000</v>
      </c>
      <c r="B168" t="s">
        <v>374</v>
      </c>
      <c r="C168" s="4">
        <v>60.345210000000002</v>
      </c>
      <c r="D168" s="4">
        <v>72.682940000000002</v>
      </c>
      <c r="E168" s="4">
        <v>80.188590000000005</v>
      </c>
      <c r="F168" s="4">
        <v>83.296170000000004</v>
      </c>
      <c r="G168" s="4">
        <v>93.578370000000007</v>
      </c>
      <c r="H168" s="4">
        <v>101.45543000000001</v>
      </c>
      <c r="I168">
        <v>66539</v>
      </c>
      <c r="J168" s="8" t="s">
        <v>861</v>
      </c>
    </row>
    <row r="169" spans="1:10">
      <c r="A169" s="5">
        <v>1803000</v>
      </c>
      <c r="B169" t="s">
        <v>376</v>
      </c>
      <c r="C169" s="4">
        <v>91.219920000000002</v>
      </c>
      <c r="D169" s="4">
        <v>104.46232000000001</v>
      </c>
      <c r="E169" s="4">
        <v>112.50237</v>
      </c>
      <c r="F169" s="4">
        <v>120.48027</v>
      </c>
      <c r="G169" s="4">
        <v>129.22737000000001</v>
      </c>
      <c r="H169" s="4">
        <v>142.18938</v>
      </c>
      <c r="I169">
        <v>134877</v>
      </c>
      <c r="J169" s="8" t="s">
        <v>713</v>
      </c>
    </row>
    <row r="170" spans="1:10">
      <c r="A170" s="5">
        <v>1804000</v>
      </c>
      <c r="B170" t="s">
        <v>378</v>
      </c>
      <c r="C170" s="4">
        <v>67.95384</v>
      </c>
      <c r="D170" s="4">
        <v>81.369829999999993</v>
      </c>
      <c r="E170" s="4">
        <v>89.047039999999996</v>
      </c>
      <c r="F170" s="4">
        <v>95.984560000000002</v>
      </c>
      <c r="G170" s="4">
        <v>105.12918000000001</v>
      </c>
      <c r="H170" s="4">
        <v>114.47704</v>
      </c>
      <c r="I170">
        <v>122780</v>
      </c>
      <c r="J170" s="8" t="s">
        <v>720</v>
      </c>
    </row>
    <row r="171" spans="1:10">
      <c r="A171" s="5">
        <v>1805000</v>
      </c>
      <c r="B171" t="s">
        <v>380</v>
      </c>
      <c r="C171" s="4">
        <v>78.308859999999996</v>
      </c>
      <c r="D171" s="4">
        <v>92.115369999999999</v>
      </c>
      <c r="E171" s="4">
        <v>97.209519999999998</v>
      </c>
      <c r="F171" s="4">
        <v>103.75941</v>
      </c>
      <c r="G171" s="4">
        <v>110.27406999999999</v>
      </c>
      <c r="H171" s="4">
        <v>120.13896</v>
      </c>
      <c r="I171">
        <v>115734</v>
      </c>
      <c r="J171" s="8" t="s">
        <v>733</v>
      </c>
    </row>
    <row r="172" spans="1:10">
      <c r="A172" s="5">
        <v>1806000</v>
      </c>
      <c r="B172" t="s">
        <v>382</v>
      </c>
      <c r="C172" s="4">
        <v>49.931980000000003</v>
      </c>
      <c r="D172" s="4">
        <v>60.874980000000001</v>
      </c>
      <c r="E172" s="4">
        <v>68.804469999999995</v>
      </c>
      <c r="F172" s="4">
        <v>71.462029999999999</v>
      </c>
      <c r="G172" s="4">
        <v>83.765960000000007</v>
      </c>
      <c r="H172" s="4">
        <v>88.976939999999999</v>
      </c>
      <c r="I172">
        <v>62833</v>
      </c>
      <c r="J172" s="8" t="s">
        <v>871</v>
      </c>
    </row>
    <row r="173" spans="1:10">
      <c r="A173" s="5">
        <v>1807000</v>
      </c>
      <c r="B173" t="s">
        <v>167</v>
      </c>
      <c r="C173" s="4">
        <v>71.817949999999996</v>
      </c>
      <c r="D173" s="4">
        <v>84.340649999999997</v>
      </c>
      <c r="E173" s="4">
        <v>90.407139999999998</v>
      </c>
      <c r="F173" s="4">
        <v>95.046930000000003</v>
      </c>
      <c r="G173" s="4">
        <v>104.83247</v>
      </c>
      <c r="H173" s="4">
        <v>115.77502</v>
      </c>
      <c r="I173">
        <v>111681</v>
      </c>
      <c r="J173" s="8" t="s">
        <v>740</v>
      </c>
    </row>
    <row r="174" spans="1:10">
      <c r="A174" s="5">
        <v>1808000</v>
      </c>
      <c r="B174" t="s">
        <v>385</v>
      </c>
      <c r="C174" s="4">
        <v>63.705779999999997</v>
      </c>
      <c r="D174" s="4">
        <v>76.205969999999994</v>
      </c>
      <c r="E174" s="4">
        <v>80.162139999999994</v>
      </c>
      <c r="F174" s="4">
        <v>86.689509999999999</v>
      </c>
      <c r="G174" s="4">
        <v>95.332470000000001</v>
      </c>
      <c r="H174" s="4">
        <v>103.92802</v>
      </c>
      <c r="I174">
        <v>70152</v>
      </c>
      <c r="J174" s="8" t="s">
        <v>845</v>
      </c>
    </row>
    <row r="175" spans="1:10">
      <c r="A175" s="5">
        <v>1809000</v>
      </c>
      <c r="B175" t="s">
        <v>387</v>
      </c>
      <c r="C175" s="4">
        <v>48.28725</v>
      </c>
      <c r="D175" s="4">
        <v>58.86636</v>
      </c>
      <c r="E175" s="4">
        <v>65.871579999999994</v>
      </c>
      <c r="F175" s="4">
        <v>69.020920000000004</v>
      </c>
      <c r="G175" s="4">
        <v>77.34</v>
      </c>
      <c r="H175" s="4">
        <v>87.077569999999994</v>
      </c>
      <c r="I175">
        <v>57761</v>
      </c>
      <c r="J175" s="8" t="s">
        <v>893</v>
      </c>
    </row>
    <row r="176" spans="1:10">
      <c r="A176" s="5">
        <v>1810000</v>
      </c>
      <c r="B176" t="s">
        <v>389</v>
      </c>
      <c r="C176" s="4">
        <v>78.620679999999993</v>
      </c>
      <c r="D176" s="4">
        <v>91.571520000000007</v>
      </c>
      <c r="E176" s="4">
        <v>98.572869999999995</v>
      </c>
      <c r="F176" s="4">
        <v>107.65543</v>
      </c>
      <c r="G176" s="4">
        <v>117.24514000000001</v>
      </c>
      <c r="H176" s="4">
        <v>128.71687</v>
      </c>
      <c r="I176">
        <v>79373</v>
      </c>
      <c r="J176" s="8" t="s">
        <v>812</v>
      </c>
    </row>
    <row r="177" spans="1:10">
      <c r="A177" s="5">
        <v>1811000</v>
      </c>
      <c r="B177" t="s">
        <v>391</v>
      </c>
      <c r="C177" s="4">
        <v>95.070710000000005</v>
      </c>
      <c r="D177" s="4">
        <v>107.82258</v>
      </c>
      <c r="E177" s="4">
        <v>115.10044000000001</v>
      </c>
      <c r="F177" s="4">
        <v>126.14492</v>
      </c>
      <c r="G177" s="4">
        <v>139.67883</v>
      </c>
      <c r="H177" s="4">
        <v>155.93351999999999</v>
      </c>
      <c r="I177">
        <v>135980</v>
      </c>
      <c r="J177" s="8" t="s">
        <v>712</v>
      </c>
    </row>
    <row r="178" spans="1:10">
      <c r="A178" s="5">
        <v>1812000</v>
      </c>
      <c r="B178" t="s">
        <v>393</v>
      </c>
      <c r="C178" s="4">
        <v>62.130719999999997</v>
      </c>
      <c r="D178" s="4">
        <v>74.383780000000002</v>
      </c>
      <c r="E178" s="4">
        <v>80.806700000000006</v>
      </c>
      <c r="F178" s="4">
        <v>86.331800000000001</v>
      </c>
      <c r="G178" s="4">
        <v>92.057860000000005</v>
      </c>
      <c r="H178" s="4">
        <v>104.20887999999999</v>
      </c>
      <c r="I178">
        <v>67812</v>
      </c>
      <c r="J178" s="8" t="s">
        <v>855</v>
      </c>
    </row>
    <row r="179" spans="1:10">
      <c r="A179" s="5">
        <v>1813000</v>
      </c>
      <c r="B179" t="s">
        <v>395</v>
      </c>
      <c r="C179" s="4">
        <v>54.509569999999997</v>
      </c>
      <c r="D179" s="4">
        <v>65.491929999999996</v>
      </c>
      <c r="E179" s="4">
        <v>69.477779999999996</v>
      </c>
      <c r="F179" s="4">
        <v>76.62867</v>
      </c>
      <c r="G179" s="4">
        <v>87.095230000000001</v>
      </c>
      <c r="H179" s="4">
        <v>95.361069999999998</v>
      </c>
      <c r="I179">
        <v>73629</v>
      </c>
      <c r="J179" s="8" t="s">
        <v>832</v>
      </c>
    </row>
    <row r="180" spans="1:10">
      <c r="A180" s="5">
        <v>1814000</v>
      </c>
      <c r="B180" t="s">
        <v>397</v>
      </c>
      <c r="C180" s="4">
        <v>66.285499999999999</v>
      </c>
      <c r="D180" s="4">
        <v>73.764840000000007</v>
      </c>
      <c r="E180" s="4">
        <v>82.507499999999993</v>
      </c>
      <c r="F180" s="4">
        <v>87.71002</v>
      </c>
      <c r="G180" s="4">
        <v>94.713340000000002</v>
      </c>
      <c r="H180" s="4">
        <v>108.84195</v>
      </c>
      <c r="I180">
        <v>79402</v>
      </c>
      <c r="J180" s="8" t="s">
        <v>810</v>
      </c>
    </row>
    <row r="181" spans="1:10">
      <c r="A181" s="5">
        <v>1815000</v>
      </c>
      <c r="B181" t="s">
        <v>399</v>
      </c>
      <c r="C181" s="4">
        <v>64.162549999999996</v>
      </c>
      <c r="D181" s="4">
        <v>78.422049999999999</v>
      </c>
      <c r="E181" s="4">
        <v>84.803399999999996</v>
      </c>
      <c r="F181" s="4">
        <v>94.095020000000005</v>
      </c>
      <c r="G181" s="4">
        <v>109.61122</v>
      </c>
      <c r="H181" s="4">
        <v>107.84922</v>
      </c>
      <c r="I181">
        <v>73001</v>
      </c>
      <c r="J181" s="8" t="s">
        <v>836</v>
      </c>
    </row>
    <row r="182" spans="1:10">
      <c r="A182" s="5">
        <v>1816000</v>
      </c>
      <c r="B182" t="s">
        <v>401</v>
      </c>
      <c r="C182" s="4">
        <v>82.173990000000003</v>
      </c>
      <c r="D182" s="4">
        <v>96.601789999999994</v>
      </c>
      <c r="E182" s="4">
        <v>101.54644</v>
      </c>
      <c r="F182" s="4">
        <v>109.2518</v>
      </c>
      <c r="G182" s="4">
        <v>117.04062999999999</v>
      </c>
      <c r="H182" s="4">
        <v>127.09591</v>
      </c>
      <c r="I182">
        <v>163004</v>
      </c>
      <c r="J182" s="8" t="s">
        <v>693</v>
      </c>
    </row>
    <row r="183" spans="1:10">
      <c r="A183" s="5">
        <v>1817000</v>
      </c>
      <c r="B183" t="s">
        <v>403</v>
      </c>
      <c r="C183" s="4">
        <v>80.759569999999997</v>
      </c>
      <c r="D183" s="4">
        <v>98.508089999999996</v>
      </c>
      <c r="E183" s="4">
        <v>102.37615</v>
      </c>
      <c r="F183" s="4">
        <v>110.53748</v>
      </c>
      <c r="G183" s="4">
        <v>121.54816</v>
      </c>
      <c r="H183" s="4">
        <v>132.31701000000001</v>
      </c>
      <c r="I183">
        <v>96249</v>
      </c>
      <c r="J183" s="8" t="s">
        <v>767</v>
      </c>
    </row>
    <row r="184" spans="1:10">
      <c r="A184" s="5">
        <v>1818000</v>
      </c>
      <c r="B184" t="s">
        <v>405</v>
      </c>
      <c r="C184" s="4">
        <v>108.62566</v>
      </c>
      <c r="D184" s="4">
        <v>113.11971</v>
      </c>
      <c r="E184" s="4">
        <v>122.08006</v>
      </c>
      <c r="F184" s="4">
        <v>130.89678000000001</v>
      </c>
      <c r="G184" s="4">
        <v>144.10856000000001</v>
      </c>
      <c r="H184" s="4">
        <v>156.24726000000001</v>
      </c>
      <c r="I184">
        <v>109760</v>
      </c>
      <c r="J184" s="8" t="s">
        <v>745</v>
      </c>
    </row>
    <row r="185" spans="1:10">
      <c r="A185" s="5">
        <v>1819000</v>
      </c>
      <c r="B185" t="s">
        <v>407</v>
      </c>
      <c r="C185" s="4">
        <v>59.017060000000001</v>
      </c>
      <c r="D185" s="4">
        <v>73.354230000000001</v>
      </c>
      <c r="E185" s="4">
        <v>79.226510000000005</v>
      </c>
      <c r="F185" s="4">
        <v>85.574619999999996</v>
      </c>
      <c r="G185" s="4">
        <v>94.933120000000002</v>
      </c>
      <c r="H185" s="4">
        <v>104.02893</v>
      </c>
      <c r="I185">
        <v>62360</v>
      </c>
      <c r="J185" s="8" t="s">
        <v>873</v>
      </c>
    </row>
    <row r="186" spans="1:10">
      <c r="A186" s="5">
        <v>1820000</v>
      </c>
      <c r="B186" t="s">
        <v>409</v>
      </c>
      <c r="C186" s="4">
        <v>69.457440000000005</v>
      </c>
      <c r="D186" s="4">
        <v>80.580430000000007</v>
      </c>
      <c r="E186" s="4">
        <v>88.754570000000001</v>
      </c>
      <c r="F186" s="4">
        <v>99.832149999999999</v>
      </c>
      <c r="G186" s="4">
        <v>110.00565</v>
      </c>
      <c r="H186" s="4">
        <v>120.27661000000001</v>
      </c>
      <c r="I186">
        <v>54292</v>
      </c>
      <c r="J186" s="8" t="s">
        <v>909</v>
      </c>
    </row>
    <row r="187" spans="1:10">
      <c r="A187" s="5">
        <v>1821000</v>
      </c>
      <c r="B187" t="s">
        <v>411</v>
      </c>
      <c r="C187" s="4">
        <v>65.644239999999996</v>
      </c>
      <c r="D187" s="4">
        <v>79.039379999999994</v>
      </c>
      <c r="E187" s="4">
        <v>84.737899999999996</v>
      </c>
      <c r="F187" s="4">
        <v>88.488839999999996</v>
      </c>
      <c r="G187" s="4">
        <v>94.559629999999999</v>
      </c>
      <c r="H187" s="4">
        <v>106.79334</v>
      </c>
      <c r="I187">
        <v>26924</v>
      </c>
      <c r="J187" s="8" t="s">
        <v>989</v>
      </c>
    </row>
    <row r="188" spans="1:10">
      <c r="A188" s="5">
        <v>2001000</v>
      </c>
      <c r="B188" t="s">
        <v>415</v>
      </c>
      <c r="C188" s="4">
        <v>79.621570000000006</v>
      </c>
      <c r="D188" s="4">
        <v>87.566130000000001</v>
      </c>
      <c r="E188" s="4">
        <v>94.845780000000005</v>
      </c>
      <c r="F188" s="4">
        <v>103.40053</v>
      </c>
      <c r="G188" s="4">
        <v>107.64129</v>
      </c>
      <c r="H188" s="4">
        <v>119.49884</v>
      </c>
      <c r="I188">
        <v>60044</v>
      </c>
      <c r="J188" s="8" t="s">
        <v>879</v>
      </c>
    </row>
    <row r="189" spans="1:10">
      <c r="A189" s="5">
        <v>2002000</v>
      </c>
      <c r="B189" t="s">
        <v>417</v>
      </c>
      <c r="C189" s="4">
        <v>100.54501</v>
      </c>
      <c r="D189" s="4">
        <v>112.21077</v>
      </c>
      <c r="E189" s="4">
        <v>123.82367000000001</v>
      </c>
      <c r="F189" s="4">
        <v>128.90004999999999</v>
      </c>
      <c r="G189" s="4">
        <v>141.62146999999999</v>
      </c>
      <c r="H189" s="4">
        <v>155.54003</v>
      </c>
      <c r="I189">
        <v>142831</v>
      </c>
      <c r="J189" s="8" t="s">
        <v>707</v>
      </c>
    </row>
    <row r="190" spans="1:10">
      <c r="A190" s="5">
        <v>2003000</v>
      </c>
      <c r="B190" t="s">
        <v>419</v>
      </c>
      <c r="C190" s="4">
        <v>81.691730000000007</v>
      </c>
      <c r="D190" s="4">
        <v>95.24015</v>
      </c>
      <c r="E190" s="4">
        <v>103.64333000000001</v>
      </c>
      <c r="F190" s="4">
        <v>114.94844000000001</v>
      </c>
      <c r="G190" s="4">
        <v>123.4276</v>
      </c>
      <c r="H190" s="4">
        <v>140.85272000000001</v>
      </c>
      <c r="I190">
        <v>157327</v>
      </c>
      <c r="J190" s="8" t="s">
        <v>698</v>
      </c>
    </row>
    <row r="191" spans="1:10">
      <c r="A191" s="5">
        <v>2004000</v>
      </c>
      <c r="B191" t="s">
        <v>421</v>
      </c>
      <c r="C191" s="4">
        <v>70.975120000000004</v>
      </c>
      <c r="D191" s="4">
        <v>82.682199999999995</v>
      </c>
      <c r="E191" s="4">
        <v>84.625259999999997</v>
      </c>
      <c r="F191" s="4">
        <v>92.451890000000006</v>
      </c>
      <c r="G191" s="4">
        <v>100.32435</v>
      </c>
      <c r="H191" s="4">
        <v>112.18971000000001</v>
      </c>
      <c r="I191">
        <v>49659</v>
      </c>
      <c r="J191" s="8" t="s">
        <v>927</v>
      </c>
    </row>
    <row r="192" spans="1:10">
      <c r="A192" s="5">
        <v>2005000</v>
      </c>
      <c r="B192" t="s">
        <v>423</v>
      </c>
      <c r="C192" s="4">
        <v>91.823149999999998</v>
      </c>
      <c r="D192" s="4">
        <v>106.63753</v>
      </c>
      <c r="E192" s="4">
        <v>112.8811</v>
      </c>
      <c r="F192" s="4">
        <v>121.13442000000001</v>
      </c>
      <c r="G192" s="4">
        <v>132.75824</v>
      </c>
      <c r="H192" s="4">
        <v>142.75197</v>
      </c>
      <c r="I192">
        <v>46967</v>
      </c>
      <c r="J192" s="8" t="s">
        <v>942</v>
      </c>
    </row>
    <row r="193" spans="1:10">
      <c r="A193" s="5">
        <v>2006000</v>
      </c>
      <c r="B193" t="s">
        <v>425</v>
      </c>
      <c r="C193" s="4">
        <v>48.763460000000002</v>
      </c>
      <c r="D193" s="4">
        <v>55.3504</v>
      </c>
      <c r="E193" s="4">
        <v>61.279179999999997</v>
      </c>
      <c r="F193" s="4">
        <v>65.387619999999998</v>
      </c>
      <c r="G193" s="4">
        <v>77.083640000000003</v>
      </c>
      <c r="H193" s="4">
        <v>85.993300000000005</v>
      </c>
      <c r="I193">
        <v>40124</v>
      </c>
      <c r="J193" s="8" t="s">
        <v>967</v>
      </c>
    </row>
    <row r="194" spans="1:10">
      <c r="A194" s="5">
        <v>2007000</v>
      </c>
      <c r="B194" t="s">
        <v>427</v>
      </c>
      <c r="C194" s="4">
        <v>50.915990000000001</v>
      </c>
      <c r="D194" s="4">
        <v>60.336390000000002</v>
      </c>
      <c r="E194" s="4">
        <v>67.104699999999994</v>
      </c>
      <c r="F194" s="4">
        <v>74.103390000000005</v>
      </c>
      <c r="G194" s="4">
        <v>79.30489</v>
      </c>
      <c r="H194" s="4">
        <v>86.974339999999998</v>
      </c>
      <c r="I194">
        <v>52201</v>
      </c>
      <c r="J194" s="8" t="s">
        <v>917</v>
      </c>
    </row>
    <row r="195" spans="1:10">
      <c r="A195" s="5">
        <v>2008000</v>
      </c>
      <c r="B195" t="s">
        <v>429</v>
      </c>
      <c r="C195" s="4">
        <v>48.615490000000001</v>
      </c>
      <c r="D195" s="4">
        <v>56.002490000000002</v>
      </c>
      <c r="E195" s="4">
        <v>62.732010000000002</v>
      </c>
      <c r="F195" s="4">
        <v>65.968199999999996</v>
      </c>
      <c r="G195" s="4">
        <v>71.588800000000006</v>
      </c>
      <c r="H195" s="4">
        <v>79.114900000000006</v>
      </c>
      <c r="I195">
        <v>42951</v>
      </c>
      <c r="J195" s="8" t="s">
        <v>956</v>
      </c>
    </row>
    <row r="196" spans="1:10">
      <c r="A196" s="5">
        <v>2009000</v>
      </c>
      <c r="B196" t="s">
        <v>431</v>
      </c>
      <c r="C196" s="4">
        <v>62.790050000000001</v>
      </c>
      <c r="D196" s="4">
        <v>75.840590000000006</v>
      </c>
      <c r="E196" s="4">
        <v>82.598789999999994</v>
      </c>
      <c r="F196" s="4">
        <v>88.991280000000003</v>
      </c>
      <c r="G196" s="4">
        <v>99.671170000000004</v>
      </c>
      <c r="H196" s="4">
        <v>111.65676999999999</v>
      </c>
      <c r="I196">
        <v>21139</v>
      </c>
      <c r="J196" s="8" t="s">
        <v>992</v>
      </c>
    </row>
    <row r="197" spans="1:10">
      <c r="A197" s="5">
        <v>2010000</v>
      </c>
      <c r="B197" t="s">
        <v>433</v>
      </c>
      <c r="C197" s="4">
        <v>61.681080000000001</v>
      </c>
      <c r="D197" s="4">
        <v>70.569779999999994</v>
      </c>
      <c r="E197" s="4">
        <v>76.661630000000002</v>
      </c>
      <c r="F197" s="4">
        <v>84.522189999999995</v>
      </c>
      <c r="G197" s="4">
        <v>90.320800000000006</v>
      </c>
      <c r="H197" s="4">
        <v>99.486999999999995</v>
      </c>
      <c r="I197">
        <v>48067</v>
      </c>
      <c r="J197" s="8" t="s">
        <v>933</v>
      </c>
    </row>
    <row r="198" spans="1:10">
      <c r="A198" s="5">
        <v>2011000</v>
      </c>
      <c r="B198" t="s">
        <v>435</v>
      </c>
      <c r="C198" s="4">
        <v>60.318330000000003</v>
      </c>
      <c r="D198" s="4">
        <v>70.117040000000003</v>
      </c>
      <c r="E198" s="4">
        <v>77.186930000000004</v>
      </c>
      <c r="F198" s="4">
        <v>81.204030000000003</v>
      </c>
      <c r="G198" s="4">
        <v>89.347189999999998</v>
      </c>
      <c r="H198" s="4">
        <v>100.28928999999999</v>
      </c>
      <c r="I198">
        <v>72120</v>
      </c>
      <c r="J198" s="8" t="s">
        <v>837</v>
      </c>
    </row>
    <row r="199" spans="1:10">
      <c r="A199" s="5">
        <v>2012000</v>
      </c>
      <c r="B199" t="s">
        <v>437</v>
      </c>
      <c r="C199" s="4">
        <v>57.254019999999997</v>
      </c>
      <c r="D199" s="4">
        <v>63.217959999999998</v>
      </c>
      <c r="E199" s="4">
        <v>75.09496</v>
      </c>
      <c r="F199" s="4">
        <v>81.63776</v>
      </c>
      <c r="G199" s="4">
        <v>86.509180000000001</v>
      </c>
      <c r="H199" s="4">
        <v>100.77383</v>
      </c>
      <c r="I199">
        <v>36207</v>
      </c>
      <c r="J199" s="8" t="s">
        <v>979</v>
      </c>
    </row>
    <row r="200" spans="1:10">
      <c r="A200" s="5">
        <v>2013000</v>
      </c>
      <c r="B200" t="s">
        <v>439</v>
      </c>
      <c r="C200" s="4">
        <v>76.436599999999999</v>
      </c>
      <c r="D200" s="4">
        <v>88.736580000000004</v>
      </c>
      <c r="E200" s="4">
        <v>100.04987</v>
      </c>
      <c r="F200" s="4">
        <v>105.43778</v>
      </c>
      <c r="G200" s="4">
        <v>110.55764000000001</v>
      </c>
      <c r="H200" s="4">
        <v>123.08459999999999</v>
      </c>
      <c r="I200">
        <v>59661</v>
      </c>
      <c r="J200" s="8" t="s">
        <v>881</v>
      </c>
    </row>
    <row r="201" spans="1:10">
      <c r="A201" s="5">
        <v>2014000</v>
      </c>
      <c r="B201" t="s">
        <v>441</v>
      </c>
      <c r="C201" s="4">
        <v>95.374309999999994</v>
      </c>
      <c r="D201" s="4">
        <v>106.08783</v>
      </c>
      <c r="E201" s="4">
        <v>110.45574999999999</v>
      </c>
      <c r="F201" s="4">
        <v>129.83772999999999</v>
      </c>
      <c r="G201" s="4">
        <v>115.60738000000001</v>
      </c>
      <c r="H201" s="4">
        <v>127.99742999999999</v>
      </c>
      <c r="I201">
        <v>45141</v>
      </c>
      <c r="J201" s="8" t="s">
        <v>947</v>
      </c>
    </row>
    <row r="202" spans="1:10">
      <c r="A202" s="5">
        <v>2201000</v>
      </c>
      <c r="B202" t="s">
        <v>445</v>
      </c>
      <c r="C202" s="4">
        <v>81.371139999999997</v>
      </c>
      <c r="D202" s="4">
        <v>92.886960000000002</v>
      </c>
      <c r="E202" s="4">
        <v>97.028589999999994</v>
      </c>
      <c r="F202" s="4">
        <v>107.78359</v>
      </c>
      <c r="G202" s="4">
        <v>119.87297</v>
      </c>
      <c r="H202" s="4">
        <v>130.06802999999999</v>
      </c>
      <c r="I202">
        <v>78144</v>
      </c>
      <c r="J202" s="8" t="s">
        <v>817</v>
      </c>
    </row>
    <row r="203" spans="1:10">
      <c r="A203" s="5">
        <v>2202000</v>
      </c>
      <c r="B203" t="s">
        <v>447</v>
      </c>
      <c r="C203" s="4">
        <v>86.956649999999996</v>
      </c>
      <c r="D203" s="4">
        <v>103.96335999999999</v>
      </c>
      <c r="E203" s="4">
        <v>111.64071</v>
      </c>
      <c r="F203" s="4">
        <v>113.56659000000001</v>
      </c>
      <c r="G203" s="4">
        <v>124.60898</v>
      </c>
      <c r="H203" s="4">
        <v>140.74348000000001</v>
      </c>
      <c r="I203">
        <v>95605</v>
      </c>
      <c r="J203" s="8" t="s">
        <v>768</v>
      </c>
    </row>
    <row r="204" spans="1:10">
      <c r="A204" s="5">
        <v>2203000</v>
      </c>
      <c r="B204" t="s">
        <v>449</v>
      </c>
      <c r="C204" s="4">
        <v>78.652940000000001</v>
      </c>
      <c r="D204" s="4">
        <v>91.702870000000004</v>
      </c>
      <c r="E204" s="4">
        <v>98.365520000000004</v>
      </c>
      <c r="F204" s="4">
        <v>101.73208</v>
      </c>
      <c r="G204" s="4">
        <v>111.26448000000001</v>
      </c>
      <c r="H204" s="4">
        <v>122.85762</v>
      </c>
      <c r="I204">
        <v>57628</v>
      </c>
      <c r="J204" s="8" t="s">
        <v>896</v>
      </c>
    </row>
    <row r="205" spans="1:10">
      <c r="A205" s="5">
        <v>2204000</v>
      </c>
      <c r="B205" t="s">
        <v>451</v>
      </c>
      <c r="C205" s="4">
        <v>155.11877999999999</v>
      </c>
      <c r="D205" s="4">
        <v>170.03646000000001</v>
      </c>
      <c r="E205" s="4">
        <v>169.10735</v>
      </c>
      <c r="F205" s="4">
        <v>190.53581</v>
      </c>
      <c r="G205" s="4">
        <v>200.52436</v>
      </c>
      <c r="H205" s="4">
        <v>217.01741000000001</v>
      </c>
      <c r="I205">
        <v>99000</v>
      </c>
      <c r="J205" s="8" t="s">
        <v>762</v>
      </c>
    </row>
    <row r="206" spans="1:10">
      <c r="A206" s="5">
        <v>2205000</v>
      </c>
      <c r="B206" t="s">
        <v>453</v>
      </c>
      <c r="C206" s="4">
        <v>109.38721</v>
      </c>
      <c r="D206" s="4">
        <v>120.68394000000001</v>
      </c>
      <c r="E206" s="4">
        <v>126.34325</v>
      </c>
      <c r="F206" s="4">
        <v>134.38756000000001</v>
      </c>
      <c r="G206" s="4">
        <v>144.64105000000001</v>
      </c>
      <c r="H206" s="4">
        <v>156.07373999999999</v>
      </c>
      <c r="I206">
        <v>119954</v>
      </c>
      <c r="J206" s="8" t="s">
        <v>727</v>
      </c>
    </row>
    <row r="207" spans="1:10">
      <c r="A207" s="5">
        <v>2206000</v>
      </c>
      <c r="B207" t="s">
        <v>455</v>
      </c>
      <c r="C207" s="4">
        <v>86.795590000000004</v>
      </c>
      <c r="D207" s="4">
        <v>96.055430000000001</v>
      </c>
      <c r="E207" s="4">
        <v>101.13822999999999</v>
      </c>
      <c r="F207" s="4">
        <v>105.78252999999999</v>
      </c>
      <c r="G207" s="4">
        <v>115.60664</v>
      </c>
      <c r="H207" s="4">
        <v>126.04233000000001</v>
      </c>
      <c r="I207">
        <v>70474</v>
      </c>
      <c r="J207" s="8" t="s">
        <v>843</v>
      </c>
    </row>
    <row r="208" spans="1:10">
      <c r="A208" s="5">
        <v>2207000</v>
      </c>
      <c r="B208" t="s">
        <v>457</v>
      </c>
      <c r="C208" s="4">
        <v>100.16987</v>
      </c>
      <c r="D208" s="4">
        <v>106.67843999999999</v>
      </c>
      <c r="E208" s="4">
        <v>118.18913000000001</v>
      </c>
      <c r="F208" s="4">
        <v>124.04849</v>
      </c>
      <c r="G208" s="4">
        <v>129.99955</v>
      </c>
      <c r="H208" s="4">
        <v>141.69227000000001</v>
      </c>
      <c r="I208">
        <v>83377</v>
      </c>
      <c r="J208" s="8" t="s">
        <v>799</v>
      </c>
    </row>
    <row r="209" spans="1:10">
      <c r="A209" s="5">
        <v>2208000</v>
      </c>
      <c r="B209" t="s">
        <v>459</v>
      </c>
      <c r="C209" s="4">
        <v>106.24263000000001</v>
      </c>
      <c r="D209" s="4">
        <v>115.06558</v>
      </c>
      <c r="E209" s="4">
        <v>121.60689000000001</v>
      </c>
      <c r="F209" s="4">
        <v>127.91298</v>
      </c>
      <c r="G209" s="4">
        <v>139.90939</v>
      </c>
      <c r="H209" s="4">
        <v>153.02778000000001</v>
      </c>
      <c r="I209">
        <v>66143</v>
      </c>
      <c r="J209" s="8" t="s">
        <v>863</v>
      </c>
    </row>
    <row r="210" spans="1:10">
      <c r="A210" s="5">
        <v>2209000</v>
      </c>
      <c r="B210" t="s">
        <v>461</v>
      </c>
      <c r="C210" s="4">
        <v>102.79581</v>
      </c>
      <c r="D210" s="4">
        <v>116.10999</v>
      </c>
      <c r="E210" s="4">
        <v>120.69535</v>
      </c>
      <c r="F210" s="4">
        <v>122.79835</v>
      </c>
      <c r="G210" s="4">
        <v>134.66086000000001</v>
      </c>
      <c r="H210" s="4">
        <v>146.56809000000001</v>
      </c>
      <c r="I210">
        <v>64827</v>
      </c>
      <c r="J210" s="8" t="s">
        <v>867</v>
      </c>
    </row>
    <row r="211" spans="1:10">
      <c r="A211" s="5">
        <v>2210000</v>
      </c>
      <c r="B211" t="s">
        <v>300</v>
      </c>
      <c r="C211" s="4">
        <v>82.489440000000002</v>
      </c>
      <c r="D211" s="4">
        <v>86.989840000000001</v>
      </c>
      <c r="E211" s="4">
        <v>93.630420000000001</v>
      </c>
      <c r="F211" s="4">
        <v>98.005690000000001</v>
      </c>
      <c r="G211" s="4">
        <v>106.30604</v>
      </c>
      <c r="H211" s="4">
        <v>115.72862000000001</v>
      </c>
      <c r="I211">
        <v>77784</v>
      </c>
      <c r="J211" s="8" t="s">
        <v>819</v>
      </c>
    </row>
    <row r="212" spans="1:10">
      <c r="A212" s="5">
        <v>2211000</v>
      </c>
      <c r="B212" t="s">
        <v>464</v>
      </c>
      <c r="C212" s="4">
        <v>112.20022</v>
      </c>
      <c r="D212" s="4">
        <v>124.00351000000001</v>
      </c>
      <c r="E212" s="4">
        <v>135.60319000000001</v>
      </c>
      <c r="F212" s="4">
        <v>138.32580999999999</v>
      </c>
      <c r="G212" s="4">
        <v>145.99834999999999</v>
      </c>
      <c r="H212" s="4">
        <v>166.32633999999999</v>
      </c>
      <c r="I212">
        <v>79347</v>
      </c>
      <c r="J212" s="8" t="s">
        <v>813</v>
      </c>
    </row>
    <row r="213" spans="1:10">
      <c r="A213" s="5">
        <v>2212000</v>
      </c>
      <c r="B213" t="s">
        <v>466</v>
      </c>
      <c r="C213" s="4">
        <v>90.699950000000001</v>
      </c>
      <c r="D213" s="4">
        <v>103.61229</v>
      </c>
      <c r="E213" s="4">
        <v>112.81158000000001</v>
      </c>
      <c r="F213" s="4">
        <v>120.64272</v>
      </c>
      <c r="G213" s="4">
        <v>136.13901999999999</v>
      </c>
      <c r="H213" s="4">
        <v>151.29053999999999</v>
      </c>
      <c r="I213">
        <v>96648</v>
      </c>
      <c r="J213" s="8" t="s">
        <v>766</v>
      </c>
    </row>
    <row r="214" spans="1:10">
      <c r="A214" s="5">
        <v>2213000</v>
      </c>
      <c r="B214" t="s">
        <v>468</v>
      </c>
      <c r="C214" s="4">
        <v>100.40416</v>
      </c>
      <c r="D214" s="4">
        <v>115.9913</v>
      </c>
      <c r="E214" s="4">
        <v>113.79134999999999</v>
      </c>
      <c r="F214" s="4">
        <v>121.33516</v>
      </c>
      <c r="G214" s="4">
        <v>129.47378</v>
      </c>
      <c r="H214" s="4">
        <v>142.05431999999999</v>
      </c>
      <c r="I214">
        <v>126558</v>
      </c>
      <c r="J214" s="8" t="s">
        <v>718</v>
      </c>
    </row>
    <row r="215" spans="1:10">
      <c r="A215" s="5">
        <v>2214000</v>
      </c>
      <c r="B215" t="s">
        <v>470</v>
      </c>
      <c r="C215" s="4">
        <v>106.81031</v>
      </c>
      <c r="D215" s="4">
        <v>117.78312</v>
      </c>
      <c r="E215" s="4">
        <v>120.13534</v>
      </c>
      <c r="F215" s="4">
        <v>130.65790000000001</v>
      </c>
      <c r="G215" s="4">
        <v>141.465</v>
      </c>
      <c r="H215" s="4">
        <v>151.10946999999999</v>
      </c>
      <c r="I215">
        <v>115640</v>
      </c>
      <c r="J215" s="8" t="s">
        <v>734</v>
      </c>
    </row>
    <row r="216" spans="1:10">
      <c r="A216" s="5">
        <v>2215000</v>
      </c>
      <c r="B216" t="s">
        <v>472</v>
      </c>
      <c r="C216" s="4">
        <v>127.41358</v>
      </c>
      <c r="D216" s="4">
        <v>140.91376</v>
      </c>
      <c r="E216" s="4">
        <v>142.00264999999999</v>
      </c>
      <c r="F216" s="4">
        <v>148.27878000000001</v>
      </c>
      <c r="G216" s="4">
        <v>160.08332999999999</v>
      </c>
      <c r="H216" s="4">
        <v>175.03887</v>
      </c>
      <c r="I216">
        <v>199564</v>
      </c>
      <c r="J216" s="8" t="s">
        <v>684</v>
      </c>
    </row>
    <row r="217" spans="1:10">
      <c r="A217" s="5">
        <v>2216000</v>
      </c>
      <c r="B217" t="s">
        <v>474</v>
      </c>
      <c r="C217" s="4">
        <v>75.280299999999997</v>
      </c>
      <c r="D217" s="4">
        <v>85.223029999999994</v>
      </c>
      <c r="E217" s="4">
        <v>90.435720000000003</v>
      </c>
      <c r="F217" s="4">
        <v>91.782150000000001</v>
      </c>
      <c r="G217" s="4">
        <v>100.04362999999999</v>
      </c>
      <c r="H217" s="4">
        <v>110.17874999999999</v>
      </c>
      <c r="I217">
        <v>42758</v>
      </c>
      <c r="J217" s="8" t="s">
        <v>957</v>
      </c>
    </row>
    <row r="218" spans="1:10">
      <c r="A218" s="5">
        <v>2401000</v>
      </c>
      <c r="B218" t="s">
        <v>478</v>
      </c>
      <c r="C218" s="4">
        <v>174.65703999999999</v>
      </c>
      <c r="D218" s="4">
        <v>192.46161000000001</v>
      </c>
      <c r="E218" s="4">
        <v>198.19815</v>
      </c>
      <c r="F218" s="4">
        <v>210.28751</v>
      </c>
      <c r="G218" s="4">
        <v>225.84065000000001</v>
      </c>
      <c r="H218" s="4">
        <v>241.99925999999999</v>
      </c>
      <c r="I218">
        <v>152133</v>
      </c>
      <c r="J218" s="8" t="s">
        <v>702</v>
      </c>
    </row>
    <row r="219" spans="1:10">
      <c r="A219" s="5">
        <v>2402000</v>
      </c>
      <c r="B219" t="s">
        <v>419</v>
      </c>
      <c r="C219" s="4">
        <v>156.96270000000001</v>
      </c>
      <c r="D219" s="4">
        <v>171.90222</v>
      </c>
      <c r="E219" s="4">
        <v>185.17538999999999</v>
      </c>
      <c r="F219" s="4">
        <v>195.14322999999999</v>
      </c>
      <c r="G219" s="4">
        <v>207.84851</v>
      </c>
      <c r="H219" s="4">
        <v>227.26369</v>
      </c>
      <c r="I219">
        <v>58813</v>
      </c>
      <c r="J219" s="8" t="s">
        <v>886</v>
      </c>
    </row>
    <row r="220" spans="1:10">
      <c r="A220" s="5">
        <v>2403000</v>
      </c>
      <c r="B220" t="s">
        <v>481</v>
      </c>
      <c r="C220" s="4">
        <v>134.93004999999999</v>
      </c>
      <c r="D220" s="4">
        <v>151.98660000000001</v>
      </c>
      <c r="E220" s="4">
        <v>160.94571999999999</v>
      </c>
      <c r="F220" s="4">
        <v>170.94221999999999</v>
      </c>
      <c r="G220" s="4">
        <v>187.87161</v>
      </c>
      <c r="H220" s="4">
        <v>200.52617000000001</v>
      </c>
      <c r="I220">
        <v>176062</v>
      </c>
      <c r="J220" s="8" t="s">
        <v>688</v>
      </c>
    </row>
    <row r="221" spans="1:10">
      <c r="A221" s="5">
        <v>2404000</v>
      </c>
      <c r="B221" t="s">
        <v>483</v>
      </c>
      <c r="C221" s="4">
        <v>106.86949</v>
      </c>
      <c r="D221" s="4">
        <v>120.65092</v>
      </c>
      <c r="E221" s="4">
        <v>129.89631</v>
      </c>
      <c r="F221" s="4">
        <v>136.93335999999999</v>
      </c>
      <c r="G221" s="4">
        <v>148.41435000000001</v>
      </c>
      <c r="H221" s="4">
        <v>162.51478</v>
      </c>
      <c r="I221">
        <v>136084</v>
      </c>
      <c r="J221" s="8" t="s">
        <v>711</v>
      </c>
    </row>
    <row r="222" spans="1:10">
      <c r="A222" s="5">
        <v>2405000</v>
      </c>
      <c r="B222" t="s">
        <v>485</v>
      </c>
      <c r="C222" s="4">
        <v>142.38944000000001</v>
      </c>
      <c r="D222" s="4">
        <v>160.26089999999999</v>
      </c>
      <c r="E222" s="4">
        <v>168.18979999999999</v>
      </c>
      <c r="F222" s="4">
        <v>179.79184000000001</v>
      </c>
      <c r="G222" s="4">
        <v>203.39935</v>
      </c>
      <c r="H222" s="4">
        <v>218.91928999999999</v>
      </c>
      <c r="I222">
        <v>115030</v>
      </c>
      <c r="J222" s="8" t="s">
        <v>735</v>
      </c>
    </row>
    <row r="223" spans="1:10">
      <c r="A223" s="5">
        <v>2406000</v>
      </c>
      <c r="B223" t="s">
        <v>487</v>
      </c>
      <c r="C223" s="4">
        <v>104.14783</v>
      </c>
      <c r="D223" s="4">
        <v>117.76506000000001</v>
      </c>
      <c r="E223" s="4">
        <v>129.09336999999999</v>
      </c>
      <c r="F223" s="4">
        <v>133.81523000000001</v>
      </c>
      <c r="G223" s="4">
        <v>144.4494</v>
      </c>
      <c r="H223" s="4">
        <v>161.39896999999999</v>
      </c>
      <c r="I223">
        <v>85714</v>
      </c>
      <c r="J223" s="8" t="s">
        <v>792</v>
      </c>
    </row>
    <row r="224" spans="1:10">
      <c r="A224" s="5">
        <v>2407000</v>
      </c>
      <c r="B224" t="s">
        <v>489</v>
      </c>
      <c r="C224" s="4">
        <v>109.88575</v>
      </c>
      <c r="D224" s="4">
        <v>120.60706</v>
      </c>
      <c r="E224" s="4">
        <v>128.63835</v>
      </c>
      <c r="F224" s="4">
        <v>135.74426</v>
      </c>
      <c r="G224" s="4">
        <v>151.74087</v>
      </c>
      <c r="H224" s="4">
        <v>161.46841000000001</v>
      </c>
      <c r="I224">
        <v>77215</v>
      </c>
      <c r="J224" s="8" t="s">
        <v>821</v>
      </c>
    </row>
    <row r="225" spans="1:10">
      <c r="A225" s="5">
        <v>2408000</v>
      </c>
      <c r="B225" t="s">
        <v>491</v>
      </c>
      <c r="C225" s="4">
        <v>194.09879000000001</v>
      </c>
      <c r="D225" s="4">
        <v>215.37785</v>
      </c>
      <c r="E225" s="4">
        <v>221.50004999999999</v>
      </c>
      <c r="F225" s="4">
        <v>239.48168999999999</v>
      </c>
      <c r="G225" s="4">
        <v>259.83350999999999</v>
      </c>
      <c r="H225" s="4">
        <v>283.0686</v>
      </c>
      <c r="I225">
        <v>94205</v>
      </c>
      <c r="J225" s="8" t="s">
        <v>771</v>
      </c>
    </row>
    <row r="226" spans="1:10">
      <c r="A226" s="5">
        <v>2409000</v>
      </c>
      <c r="B226" t="s">
        <v>493</v>
      </c>
      <c r="C226" s="4">
        <v>115.86014</v>
      </c>
      <c r="D226" s="4">
        <v>130.33371</v>
      </c>
      <c r="E226" s="4">
        <v>139.07219000000001</v>
      </c>
      <c r="F226" s="4">
        <v>148.32275999999999</v>
      </c>
      <c r="G226" s="4">
        <v>160.13529</v>
      </c>
      <c r="H226" s="4">
        <v>181.47194999999999</v>
      </c>
      <c r="I226">
        <v>72084</v>
      </c>
      <c r="J226" s="8" t="s">
        <v>838</v>
      </c>
    </row>
    <row r="227" spans="1:10">
      <c r="A227" s="5">
        <v>2410000</v>
      </c>
      <c r="B227" t="s">
        <v>495</v>
      </c>
      <c r="C227" s="4">
        <v>169.44495000000001</v>
      </c>
      <c r="D227" s="4">
        <v>182.84075999999999</v>
      </c>
      <c r="E227" s="4">
        <v>195.79409999999999</v>
      </c>
      <c r="F227" s="4">
        <v>207.56966</v>
      </c>
      <c r="G227" s="4">
        <v>233.64975000000001</v>
      </c>
      <c r="H227" s="4">
        <v>249.15806000000001</v>
      </c>
      <c r="I227">
        <v>107815</v>
      </c>
      <c r="J227" s="8" t="s">
        <v>748</v>
      </c>
    </row>
    <row r="228" spans="1:10">
      <c r="A228" s="5">
        <v>2411000</v>
      </c>
      <c r="B228" t="s">
        <v>497</v>
      </c>
      <c r="C228" s="4">
        <v>111.86873</v>
      </c>
      <c r="D228" s="4">
        <v>124.53026</v>
      </c>
      <c r="E228" s="4">
        <v>128.63128</v>
      </c>
      <c r="F228" s="4">
        <v>138.35989000000001</v>
      </c>
      <c r="G228" s="4">
        <v>153.5889</v>
      </c>
      <c r="H228" s="4">
        <v>161.32650000000001</v>
      </c>
      <c r="I228">
        <v>110099</v>
      </c>
      <c r="J228" s="8" t="s">
        <v>742</v>
      </c>
    </row>
    <row r="229" spans="1:10">
      <c r="A229" s="5">
        <v>2412000</v>
      </c>
      <c r="B229" t="s">
        <v>499</v>
      </c>
      <c r="C229" s="4">
        <v>142.41920999999999</v>
      </c>
      <c r="D229" s="4">
        <v>164.46032</v>
      </c>
      <c r="E229" s="4">
        <v>175.46921</v>
      </c>
      <c r="F229" s="4">
        <v>188.11185</v>
      </c>
      <c r="G229" s="4">
        <v>214.01392000000001</v>
      </c>
      <c r="H229" s="4">
        <v>222.95537999999999</v>
      </c>
      <c r="I229">
        <v>76094</v>
      </c>
      <c r="J229" s="8" t="s">
        <v>825</v>
      </c>
    </row>
    <row r="230" spans="1:10">
      <c r="A230" s="5">
        <v>2413000</v>
      </c>
      <c r="B230" t="s">
        <v>501</v>
      </c>
      <c r="C230" s="4">
        <v>159.19786999999999</v>
      </c>
      <c r="D230" s="4">
        <v>173.5059</v>
      </c>
      <c r="E230" s="4">
        <v>182.24556000000001</v>
      </c>
      <c r="F230" s="4">
        <v>192.09305000000001</v>
      </c>
      <c r="G230" s="4">
        <v>212.82417000000001</v>
      </c>
      <c r="H230" s="4">
        <v>231.95908</v>
      </c>
      <c r="I230">
        <v>138259</v>
      </c>
      <c r="J230" s="8" t="s">
        <v>710</v>
      </c>
    </row>
    <row r="231" spans="1:10">
      <c r="A231" s="5">
        <v>2414000</v>
      </c>
      <c r="B231" t="s">
        <v>503</v>
      </c>
      <c r="C231" s="4">
        <v>173.93726000000001</v>
      </c>
      <c r="D231" s="4">
        <v>200.89706000000001</v>
      </c>
      <c r="E231" s="4">
        <v>215.64571000000001</v>
      </c>
      <c r="F231" s="4">
        <v>228.01334</v>
      </c>
      <c r="G231" s="4">
        <v>253.42372</v>
      </c>
      <c r="H231" s="4">
        <v>272.68214999999998</v>
      </c>
      <c r="I231">
        <v>57695</v>
      </c>
      <c r="J231" s="8" t="s">
        <v>894</v>
      </c>
    </row>
    <row r="232" spans="1:10">
      <c r="A232" s="5">
        <v>2415000</v>
      </c>
      <c r="B232" t="s">
        <v>505</v>
      </c>
      <c r="C232" s="4">
        <v>149.08159000000001</v>
      </c>
      <c r="D232" s="4">
        <v>171.07872</v>
      </c>
      <c r="E232" s="4">
        <v>180.38935000000001</v>
      </c>
      <c r="F232" s="4">
        <v>193.79526999999999</v>
      </c>
      <c r="G232" s="4">
        <v>217.18063000000001</v>
      </c>
      <c r="H232" s="4">
        <v>230.52581000000001</v>
      </c>
      <c r="I232">
        <v>158193</v>
      </c>
      <c r="J232" s="8" t="s">
        <v>696</v>
      </c>
    </row>
    <row r="233" spans="1:10">
      <c r="A233" s="5">
        <v>2416000</v>
      </c>
      <c r="B233" t="s">
        <v>507</v>
      </c>
      <c r="C233" s="4">
        <v>127.79394000000001</v>
      </c>
      <c r="D233" s="4">
        <v>144.81374</v>
      </c>
      <c r="E233" s="4">
        <v>149.45041000000001</v>
      </c>
      <c r="F233" s="4">
        <v>158.24039999999999</v>
      </c>
      <c r="G233" s="4">
        <v>171.41997000000001</v>
      </c>
      <c r="H233" s="4">
        <v>183.61057</v>
      </c>
      <c r="I233">
        <v>123021</v>
      </c>
      <c r="J233" s="8" t="s">
        <v>719</v>
      </c>
    </row>
    <row r="234" spans="1:10">
      <c r="A234" s="5">
        <v>2417000</v>
      </c>
      <c r="B234" t="s">
        <v>509</v>
      </c>
      <c r="C234" s="4">
        <v>115.19823</v>
      </c>
      <c r="D234" s="4">
        <v>128.66498000000001</v>
      </c>
      <c r="E234" s="4">
        <v>133.38967</v>
      </c>
      <c r="F234" s="4">
        <v>141.14923999999999</v>
      </c>
      <c r="G234" s="4">
        <v>155.09617</v>
      </c>
      <c r="H234" s="4">
        <v>163.99766</v>
      </c>
      <c r="I234">
        <v>152932</v>
      </c>
      <c r="J234" s="8" t="s">
        <v>701</v>
      </c>
    </row>
    <row r="235" spans="1:10">
      <c r="A235" s="5">
        <v>2601000</v>
      </c>
      <c r="B235" t="s">
        <v>513</v>
      </c>
      <c r="C235" s="4">
        <v>81.849209999999999</v>
      </c>
      <c r="D235" s="4">
        <v>94.959969999999998</v>
      </c>
      <c r="E235" s="4">
        <v>100.56949</v>
      </c>
      <c r="F235" s="4">
        <v>109.01347</v>
      </c>
      <c r="G235" s="4">
        <v>115.47534</v>
      </c>
      <c r="H235" s="4">
        <v>124.49396</v>
      </c>
      <c r="I235">
        <v>74512</v>
      </c>
      <c r="J235" s="8" t="s">
        <v>830</v>
      </c>
    </row>
    <row r="236" spans="1:10">
      <c r="A236" s="5">
        <v>2602000</v>
      </c>
      <c r="B236" t="s">
        <v>515</v>
      </c>
      <c r="C236" s="4">
        <v>69.611530000000002</v>
      </c>
      <c r="D236" s="4">
        <v>83.635109999999997</v>
      </c>
      <c r="E236" s="4">
        <v>89.784570000000002</v>
      </c>
      <c r="F236" s="4">
        <v>93.501429999999999</v>
      </c>
      <c r="G236" s="4">
        <v>105.88699</v>
      </c>
      <c r="H236" s="4">
        <v>111.59283000000001</v>
      </c>
      <c r="I236">
        <v>88751</v>
      </c>
      <c r="J236" s="8" t="s">
        <v>783</v>
      </c>
    </row>
    <row r="237" spans="1:10">
      <c r="A237" s="5">
        <v>2603000</v>
      </c>
      <c r="B237" t="s">
        <v>517</v>
      </c>
      <c r="C237" s="4">
        <v>46.727629999999998</v>
      </c>
      <c r="D237" s="4">
        <v>58.063589999999998</v>
      </c>
      <c r="E237" s="4">
        <v>53.71902</v>
      </c>
      <c r="F237" s="4">
        <v>60.610950000000003</v>
      </c>
      <c r="G237" s="4">
        <v>69.928200000000004</v>
      </c>
      <c r="H237" s="4">
        <v>74.331140000000005</v>
      </c>
      <c r="I237">
        <v>35739</v>
      </c>
      <c r="J237" s="8" t="s">
        <v>981</v>
      </c>
    </row>
    <row r="238" spans="1:10">
      <c r="A238" s="5">
        <v>2604000</v>
      </c>
      <c r="B238" t="s">
        <v>519</v>
      </c>
      <c r="C238" s="4">
        <v>75.9709</v>
      </c>
      <c r="D238" s="4">
        <v>89.510140000000007</v>
      </c>
      <c r="E238" s="4">
        <v>97.485439999999997</v>
      </c>
      <c r="F238" s="4">
        <v>112.98729</v>
      </c>
      <c r="G238" s="4">
        <v>115.1019</v>
      </c>
      <c r="H238" s="4">
        <v>125.43617999999999</v>
      </c>
      <c r="I238">
        <v>205500</v>
      </c>
      <c r="J238" s="8" t="s">
        <v>683</v>
      </c>
    </row>
    <row r="239" spans="1:10">
      <c r="A239" s="5">
        <v>2605000</v>
      </c>
      <c r="B239" t="s">
        <v>521</v>
      </c>
      <c r="C239" s="4">
        <v>80.017650000000003</v>
      </c>
      <c r="D239" s="4">
        <v>91.533739999999995</v>
      </c>
      <c r="E239" s="4">
        <v>96.027479999999997</v>
      </c>
      <c r="F239" s="4">
        <v>103.22031</v>
      </c>
      <c r="G239" s="4">
        <v>109.49705</v>
      </c>
      <c r="H239" s="4">
        <v>119.39897999999999</v>
      </c>
      <c r="I239">
        <v>84528</v>
      </c>
      <c r="J239" s="8" t="s">
        <v>796</v>
      </c>
    </row>
    <row r="240" spans="1:10">
      <c r="A240" s="5">
        <v>2606000</v>
      </c>
      <c r="B240" t="s">
        <v>523</v>
      </c>
      <c r="C240" s="4">
        <v>60.436700000000002</v>
      </c>
      <c r="D240" s="4">
        <v>70.57987</v>
      </c>
      <c r="E240" s="4">
        <v>76.205179999999999</v>
      </c>
      <c r="F240" s="4">
        <v>80.341350000000006</v>
      </c>
      <c r="G240" s="4">
        <v>93.744119999999995</v>
      </c>
      <c r="H240" s="4">
        <v>98.928939999999997</v>
      </c>
      <c r="I240">
        <v>55661</v>
      </c>
      <c r="J240" s="8" t="s">
        <v>905</v>
      </c>
    </row>
    <row r="241" spans="1:10">
      <c r="A241" s="5">
        <v>2607000</v>
      </c>
      <c r="B241" t="s">
        <v>525</v>
      </c>
      <c r="C241" s="4">
        <v>104.61085</v>
      </c>
      <c r="D241" s="4">
        <v>118.90942</v>
      </c>
      <c r="E241" s="4">
        <v>122.73314999999999</v>
      </c>
      <c r="F241" s="4">
        <v>126.40842000000001</v>
      </c>
      <c r="G241" s="4">
        <v>135.68883</v>
      </c>
      <c r="H241" s="4">
        <v>144.82615999999999</v>
      </c>
      <c r="I241">
        <v>116277</v>
      </c>
      <c r="J241" s="8" t="s">
        <v>732</v>
      </c>
    </row>
    <row r="242" spans="1:10">
      <c r="A242" s="5">
        <v>2608000</v>
      </c>
      <c r="B242" t="s">
        <v>527</v>
      </c>
      <c r="C242" s="4">
        <v>73.083780000000004</v>
      </c>
      <c r="D242" s="4">
        <v>81.915760000000006</v>
      </c>
      <c r="E242" s="4">
        <v>84.174239999999998</v>
      </c>
      <c r="F242" s="4">
        <v>92.135040000000004</v>
      </c>
      <c r="G242" s="4">
        <v>100.9679</v>
      </c>
      <c r="H242" s="4">
        <v>109.68798</v>
      </c>
      <c r="I242">
        <v>41311</v>
      </c>
      <c r="J242" s="8" t="s">
        <v>962</v>
      </c>
    </row>
    <row r="243" spans="1:10">
      <c r="A243" s="5">
        <v>2609000</v>
      </c>
      <c r="B243" t="s">
        <v>529</v>
      </c>
      <c r="C243" s="4">
        <v>86.794560000000004</v>
      </c>
      <c r="D243" s="4">
        <v>98.750389999999996</v>
      </c>
      <c r="E243" s="4">
        <v>108.02401999999999</v>
      </c>
      <c r="F243" s="4">
        <v>114.63719</v>
      </c>
      <c r="G243" s="4">
        <v>119.34193</v>
      </c>
      <c r="H243" s="4">
        <v>128.00335999999999</v>
      </c>
      <c r="I243">
        <v>81192</v>
      </c>
      <c r="J243" s="8" t="s">
        <v>805</v>
      </c>
    </row>
    <row r="244" spans="1:10">
      <c r="A244" s="5">
        <v>2610000</v>
      </c>
      <c r="B244" t="s">
        <v>531</v>
      </c>
      <c r="C244" s="4">
        <v>106.16500000000001</v>
      </c>
      <c r="D244" s="4">
        <v>125.68989000000001</v>
      </c>
      <c r="E244" s="4">
        <v>136.10828000000001</v>
      </c>
      <c r="F244" s="4">
        <v>140.47537</v>
      </c>
      <c r="G244" s="4">
        <v>153.12223</v>
      </c>
      <c r="H244" s="4">
        <v>162.3424</v>
      </c>
      <c r="I244">
        <v>79470</v>
      </c>
      <c r="J244" s="8" t="s">
        <v>809</v>
      </c>
    </row>
    <row r="245" spans="1:10">
      <c r="A245" s="5">
        <v>2611000</v>
      </c>
      <c r="B245" t="s">
        <v>533</v>
      </c>
      <c r="C245" s="4">
        <v>94.419529999999995</v>
      </c>
      <c r="D245" s="4">
        <v>103.93195</v>
      </c>
      <c r="E245" s="4">
        <v>112.26117000000001</v>
      </c>
      <c r="F245" s="4">
        <v>121.60422</v>
      </c>
      <c r="G245" s="4">
        <v>132.92196000000001</v>
      </c>
      <c r="H245" s="4">
        <v>145.60672</v>
      </c>
      <c r="I245">
        <v>94456</v>
      </c>
      <c r="J245" s="8" t="s">
        <v>770</v>
      </c>
    </row>
    <row r="246" spans="1:10">
      <c r="A246" s="5">
        <v>2612000</v>
      </c>
      <c r="B246" t="s">
        <v>535</v>
      </c>
      <c r="C246" s="4">
        <v>91.130799999999994</v>
      </c>
      <c r="D246" s="4">
        <v>99.190899999999999</v>
      </c>
      <c r="E246" s="4">
        <v>105.70820000000001</v>
      </c>
      <c r="F246" s="4">
        <v>111.99648000000001</v>
      </c>
      <c r="G246" s="4">
        <v>129.83766</v>
      </c>
      <c r="H246" s="4">
        <v>130.27374</v>
      </c>
      <c r="I246">
        <v>74289</v>
      </c>
      <c r="J246" s="8" t="s">
        <v>831</v>
      </c>
    </row>
    <row r="247" spans="1:10">
      <c r="A247" s="5">
        <v>2613000</v>
      </c>
      <c r="B247" t="s">
        <v>537</v>
      </c>
      <c r="C247" s="4">
        <v>68.615250000000003</v>
      </c>
      <c r="D247" s="4">
        <v>78.252039999999994</v>
      </c>
      <c r="E247" s="4">
        <v>84.374880000000005</v>
      </c>
      <c r="F247" s="4">
        <v>93.426079999999999</v>
      </c>
      <c r="G247" s="4">
        <v>104.03686</v>
      </c>
      <c r="H247" s="4">
        <v>118.11100999999999</v>
      </c>
      <c r="I247">
        <v>46839</v>
      </c>
      <c r="J247" s="8" t="s">
        <v>943</v>
      </c>
    </row>
    <row r="248" spans="1:10">
      <c r="A248" s="5">
        <v>2801000</v>
      </c>
      <c r="B248" t="s">
        <v>541</v>
      </c>
      <c r="C248" s="4">
        <v>76.26961</v>
      </c>
      <c r="D248" s="4">
        <v>89.411770000000004</v>
      </c>
      <c r="E248" s="4">
        <v>96.840069999999997</v>
      </c>
      <c r="F248" s="4">
        <v>102.92703</v>
      </c>
      <c r="G248" s="4">
        <v>115.20083</v>
      </c>
      <c r="H248" s="4">
        <v>124.83108</v>
      </c>
      <c r="I248">
        <v>61288</v>
      </c>
      <c r="J248" s="8" t="s">
        <v>876</v>
      </c>
    </row>
    <row r="249" spans="1:10">
      <c r="A249" s="5">
        <v>2802000</v>
      </c>
      <c r="B249" t="s">
        <v>543</v>
      </c>
      <c r="C249" s="4">
        <v>78.034719999999993</v>
      </c>
      <c r="D249" s="4">
        <v>89.166390000000007</v>
      </c>
      <c r="E249" s="4">
        <v>101.26876</v>
      </c>
      <c r="F249" s="4">
        <v>107.59181</v>
      </c>
      <c r="G249" s="4">
        <v>115.76142</v>
      </c>
      <c r="H249" s="4">
        <v>128.86822000000001</v>
      </c>
      <c r="I249">
        <v>43544</v>
      </c>
      <c r="J249" s="8" t="s">
        <v>953</v>
      </c>
    </row>
    <row r="250" spans="1:10">
      <c r="A250" s="5">
        <v>2803000</v>
      </c>
      <c r="B250" t="s">
        <v>545</v>
      </c>
      <c r="C250" s="4">
        <v>85.980230000000006</v>
      </c>
      <c r="D250" s="4">
        <v>92.754069999999999</v>
      </c>
      <c r="E250" s="4">
        <v>102.75431</v>
      </c>
      <c r="F250" s="4">
        <v>109.69383999999999</v>
      </c>
      <c r="G250" s="4">
        <v>120.87195</v>
      </c>
      <c r="H250" s="4">
        <v>130.09942000000001</v>
      </c>
      <c r="I250">
        <v>66826</v>
      </c>
      <c r="J250" s="8" t="s">
        <v>859</v>
      </c>
    </row>
    <row r="251" spans="1:10">
      <c r="A251" s="5">
        <v>2804000</v>
      </c>
      <c r="B251" t="s">
        <v>547</v>
      </c>
      <c r="C251" s="4">
        <v>67.446640000000002</v>
      </c>
      <c r="D251" s="4">
        <v>81.342550000000003</v>
      </c>
      <c r="E251" s="4">
        <v>88.997829999999993</v>
      </c>
      <c r="F251" s="4">
        <v>96.603610000000003</v>
      </c>
      <c r="G251" s="4">
        <v>107.30079000000001</v>
      </c>
      <c r="H251" s="4">
        <v>116.99473</v>
      </c>
      <c r="I251">
        <v>58326</v>
      </c>
      <c r="J251" s="8" t="s">
        <v>889</v>
      </c>
    </row>
    <row r="252" spans="1:10">
      <c r="A252" s="5">
        <v>2805000</v>
      </c>
      <c r="B252" t="s">
        <v>549</v>
      </c>
      <c r="C252" s="4">
        <v>87.772300000000001</v>
      </c>
      <c r="D252" s="4">
        <v>100.71550999999999</v>
      </c>
      <c r="E252" s="4">
        <v>103.21472</v>
      </c>
      <c r="F252" s="4">
        <v>108.33642999999999</v>
      </c>
      <c r="G252" s="4">
        <v>118.60983</v>
      </c>
      <c r="H252" s="4">
        <v>125.69918</v>
      </c>
      <c r="I252">
        <v>88552</v>
      </c>
      <c r="J252" s="8" t="s">
        <v>785</v>
      </c>
    </row>
    <row r="253" spans="1:10">
      <c r="A253" s="5">
        <v>2806000</v>
      </c>
      <c r="B253" t="s">
        <v>551</v>
      </c>
      <c r="C253" s="4">
        <v>101.5479</v>
      </c>
      <c r="D253" s="4">
        <v>115.09986000000001</v>
      </c>
      <c r="E253" s="4">
        <v>124.20047</v>
      </c>
      <c r="F253" s="4">
        <v>134.83448000000001</v>
      </c>
      <c r="G253" s="4">
        <v>145.33313000000001</v>
      </c>
      <c r="H253" s="4">
        <v>147.00932</v>
      </c>
      <c r="I253">
        <v>57789</v>
      </c>
      <c r="J253" s="8" t="s">
        <v>892</v>
      </c>
    </row>
    <row r="254" spans="1:10">
      <c r="A254" s="5">
        <v>2807000</v>
      </c>
      <c r="B254" t="s">
        <v>553</v>
      </c>
      <c r="C254" s="4">
        <v>90.189250000000001</v>
      </c>
      <c r="D254" s="4">
        <v>99.672650000000004</v>
      </c>
      <c r="E254" s="4">
        <v>108.01971</v>
      </c>
      <c r="F254" s="4">
        <v>113.56135</v>
      </c>
      <c r="G254" s="4">
        <v>123.30047</v>
      </c>
      <c r="H254" s="4">
        <v>137.47782000000001</v>
      </c>
      <c r="I254">
        <v>92915</v>
      </c>
      <c r="J254" s="8" t="s">
        <v>773</v>
      </c>
    </row>
    <row r="255" spans="1:10">
      <c r="A255" s="5">
        <v>2808000</v>
      </c>
      <c r="B255" t="s">
        <v>555</v>
      </c>
      <c r="C255" s="4">
        <v>80.473269999999999</v>
      </c>
      <c r="D255" s="4">
        <v>93.438550000000006</v>
      </c>
      <c r="E255" s="4">
        <v>97.580500000000001</v>
      </c>
      <c r="F255" s="4">
        <v>105.82616</v>
      </c>
      <c r="G255" s="4">
        <v>115.38852</v>
      </c>
      <c r="H255" s="4">
        <v>127.23144000000001</v>
      </c>
      <c r="I255">
        <v>66636</v>
      </c>
      <c r="J255" s="8" t="s">
        <v>860</v>
      </c>
    </row>
    <row r="256" spans="1:10">
      <c r="A256" s="5">
        <v>2809000</v>
      </c>
      <c r="B256" t="s">
        <v>557</v>
      </c>
      <c r="C256" s="4">
        <v>77.923850000000002</v>
      </c>
      <c r="D256" s="4">
        <v>88.987809999999996</v>
      </c>
      <c r="E256" s="4">
        <v>96.652429999999995</v>
      </c>
      <c r="F256" s="4">
        <v>101.59856000000001</v>
      </c>
      <c r="G256" s="4">
        <v>111.89778</v>
      </c>
      <c r="H256" s="4">
        <v>123.93267</v>
      </c>
      <c r="I256">
        <v>43182</v>
      </c>
      <c r="J256" s="8" t="s">
        <v>955</v>
      </c>
    </row>
    <row r="257" spans="1:10">
      <c r="A257" s="5">
        <v>2810000</v>
      </c>
      <c r="B257" t="s">
        <v>559</v>
      </c>
      <c r="C257" s="4">
        <v>90.323049999999995</v>
      </c>
      <c r="D257" s="4">
        <v>103.36841</v>
      </c>
      <c r="E257" s="4">
        <v>109.2072</v>
      </c>
      <c r="F257" s="4">
        <v>112.65461000000001</v>
      </c>
      <c r="G257" s="4">
        <v>125.95292999999999</v>
      </c>
      <c r="H257" s="4">
        <v>135.74007</v>
      </c>
      <c r="I257">
        <v>51429</v>
      </c>
      <c r="J257" s="8" t="s">
        <v>919</v>
      </c>
    </row>
    <row r="258" spans="1:10">
      <c r="A258" s="5">
        <v>2811000</v>
      </c>
      <c r="B258" t="s">
        <v>561</v>
      </c>
      <c r="C258" s="4">
        <v>70.773880000000005</v>
      </c>
      <c r="D258" s="4">
        <v>78.661490000000001</v>
      </c>
      <c r="E258" s="4">
        <v>84.877390000000005</v>
      </c>
      <c r="F258" s="4">
        <v>91.665580000000006</v>
      </c>
      <c r="G258" s="4">
        <v>97.928650000000005</v>
      </c>
      <c r="H258" s="4">
        <v>107.33148</v>
      </c>
      <c r="I258">
        <v>34364</v>
      </c>
      <c r="J258" s="8" t="s">
        <v>984</v>
      </c>
    </row>
    <row r="259" spans="1:10">
      <c r="A259" s="5">
        <v>2812000</v>
      </c>
      <c r="B259" t="s">
        <v>563</v>
      </c>
      <c r="C259" s="4">
        <v>63.985250000000001</v>
      </c>
      <c r="D259" s="4">
        <v>74.47</v>
      </c>
      <c r="E259" s="4">
        <v>74.890199999999993</v>
      </c>
      <c r="F259" s="4">
        <v>82.356160000000003</v>
      </c>
      <c r="G259" s="4">
        <v>91.078490000000002</v>
      </c>
      <c r="H259" s="4">
        <v>100.81936</v>
      </c>
      <c r="I259">
        <v>44272</v>
      </c>
      <c r="J259" s="8" t="s">
        <v>950</v>
      </c>
    </row>
    <row r="260" spans="1:10">
      <c r="A260" s="5">
        <v>2813000</v>
      </c>
      <c r="B260" t="s">
        <v>565</v>
      </c>
      <c r="C260" s="4">
        <v>74.628200000000007</v>
      </c>
      <c r="D260" s="4">
        <v>84.717789999999994</v>
      </c>
      <c r="E260" s="4">
        <v>93.072940000000003</v>
      </c>
      <c r="F260" s="4">
        <v>99.000829999999993</v>
      </c>
      <c r="G260" s="4">
        <v>108.96326999999999</v>
      </c>
      <c r="H260" s="4">
        <v>117.89403</v>
      </c>
      <c r="I260">
        <v>35067</v>
      </c>
      <c r="J260" s="8" t="s">
        <v>983</v>
      </c>
    </row>
    <row r="261" spans="1:10">
      <c r="A261" s="5">
        <v>2814000</v>
      </c>
      <c r="B261" t="s">
        <v>567</v>
      </c>
      <c r="C261" s="4">
        <v>104.15049</v>
      </c>
      <c r="D261" s="4">
        <v>116.25937</v>
      </c>
      <c r="E261" s="4">
        <v>131.42554000000001</v>
      </c>
      <c r="F261" s="4">
        <v>142.17167000000001</v>
      </c>
      <c r="G261" s="4">
        <v>152.52895000000001</v>
      </c>
      <c r="H261" s="4">
        <v>168.74116000000001</v>
      </c>
      <c r="I261">
        <v>119962</v>
      </c>
      <c r="J261" s="8" t="s">
        <v>726</v>
      </c>
    </row>
    <row r="262" spans="1:10">
      <c r="A262" s="5">
        <v>2815000</v>
      </c>
      <c r="B262" t="s">
        <v>569</v>
      </c>
      <c r="C262" s="4">
        <v>89.359769999999997</v>
      </c>
      <c r="D262" s="4">
        <v>99.220699999999994</v>
      </c>
      <c r="E262" s="4">
        <v>104.82279</v>
      </c>
      <c r="F262" s="4">
        <v>110.62473</v>
      </c>
      <c r="G262" s="4">
        <v>120.03943</v>
      </c>
      <c r="H262" s="4">
        <v>128.05081999999999</v>
      </c>
      <c r="I262">
        <v>107433</v>
      </c>
      <c r="J262" s="8" t="s">
        <v>749</v>
      </c>
    </row>
    <row r="263" spans="1:10">
      <c r="A263" s="5">
        <v>2816000</v>
      </c>
      <c r="B263" t="s">
        <v>571</v>
      </c>
      <c r="C263" s="4">
        <v>73.313059999999993</v>
      </c>
      <c r="D263" s="4">
        <v>82.852689999999996</v>
      </c>
      <c r="E263" s="4">
        <v>88.461340000000007</v>
      </c>
      <c r="F263" s="4">
        <v>90.741010000000003</v>
      </c>
      <c r="G263" s="4">
        <v>100.48314000000001</v>
      </c>
      <c r="H263" s="4">
        <v>109.95694</v>
      </c>
      <c r="I263">
        <v>58504</v>
      </c>
      <c r="J263" s="8" t="s">
        <v>887</v>
      </c>
    </row>
    <row r="264" spans="1:10">
      <c r="A264" s="5">
        <v>2817000</v>
      </c>
      <c r="B264" t="s">
        <v>573</v>
      </c>
      <c r="C264" s="4">
        <v>83.539249999999996</v>
      </c>
      <c r="D264" s="4">
        <v>94.397589999999994</v>
      </c>
      <c r="E264" s="4">
        <v>100.45188</v>
      </c>
      <c r="F264" s="4">
        <v>105.21568000000001</v>
      </c>
      <c r="G264" s="4">
        <v>118.69628</v>
      </c>
      <c r="H264" s="4">
        <v>128.47342</v>
      </c>
      <c r="I264">
        <v>71365</v>
      </c>
      <c r="J264" s="8" t="s">
        <v>840</v>
      </c>
    </row>
    <row r="265" spans="1:10">
      <c r="A265" s="5">
        <v>2818000</v>
      </c>
      <c r="B265" t="s">
        <v>575</v>
      </c>
      <c r="C265" s="4">
        <v>66.587710000000001</v>
      </c>
      <c r="D265" s="4">
        <v>79.325609999999998</v>
      </c>
      <c r="E265" s="4">
        <v>85.785979999999995</v>
      </c>
      <c r="F265" s="4">
        <v>93.171090000000007</v>
      </c>
      <c r="G265" s="4">
        <v>94.121049999999997</v>
      </c>
      <c r="H265" s="4">
        <v>105.5543</v>
      </c>
      <c r="I265">
        <v>27565</v>
      </c>
      <c r="J265" s="8" t="s">
        <v>988</v>
      </c>
    </row>
    <row r="266" spans="1:10">
      <c r="A266" s="5">
        <v>2819000</v>
      </c>
      <c r="B266" t="s">
        <v>577</v>
      </c>
      <c r="C266" s="4">
        <v>73.680689999999998</v>
      </c>
      <c r="D266" s="4">
        <v>86.555530000000005</v>
      </c>
      <c r="E266" s="4">
        <v>97.309520000000006</v>
      </c>
      <c r="F266" s="4">
        <v>103.82472</v>
      </c>
      <c r="G266" s="4">
        <v>114.77708</v>
      </c>
      <c r="H266" s="4">
        <v>123.96252</v>
      </c>
      <c r="I266">
        <v>23815</v>
      </c>
      <c r="J266" s="8" t="s">
        <v>990</v>
      </c>
    </row>
    <row r="267" spans="1:10">
      <c r="A267" s="5">
        <v>3001000</v>
      </c>
      <c r="B267" t="s">
        <v>581</v>
      </c>
      <c r="C267" s="4">
        <v>114.42019000000001</v>
      </c>
      <c r="D267" s="4">
        <v>141.59949</v>
      </c>
      <c r="E267" s="4">
        <v>140.62457000000001</v>
      </c>
      <c r="F267" s="4">
        <v>146.36152999999999</v>
      </c>
      <c r="G267" s="4">
        <v>155.42474999999999</v>
      </c>
      <c r="H267" s="4">
        <v>159.61600999999999</v>
      </c>
      <c r="I267">
        <v>47837</v>
      </c>
      <c r="J267" s="8" t="s">
        <v>937</v>
      </c>
    </row>
    <row r="268" spans="1:10">
      <c r="A268" s="5">
        <v>3002000</v>
      </c>
      <c r="B268" t="s">
        <v>583</v>
      </c>
      <c r="C268" s="4">
        <v>93.589209999999994</v>
      </c>
      <c r="D268" s="4">
        <v>103.57541000000001</v>
      </c>
      <c r="E268" s="4">
        <v>108.01666</v>
      </c>
      <c r="F268" s="4">
        <v>114.13531999999999</v>
      </c>
      <c r="G268" s="4">
        <v>128.08493999999999</v>
      </c>
      <c r="H268" s="4">
        <v>141.74166</v>
      </c>
      <c r="I268">
        <v>88304</v>
      </c>
      <c r="J268" s="8" t="s">
        <v>787</v>
      </c>
    </row>
    <row r="269" spans="1:10">
      <c r="A269" s="5">
        <v>3003000</v>
      </c>
      <c r="B269" t="s">
        <v>585</v>
      </c>
      <c r="C269" s="4">
        <v>101.54751</v>
      </c>
      <c r="D269" s="4">
        <v>115.65002</v>
      </c>
      <c r="E269" s="4">
        <v>122.46559999999999</v>
      </c>
      <c r="F269" s="4">
        <v>130.35097999999999</v>
      </c>
      <c r="G269" s="4">
        <v>143.03478000000001</v>
      </c>
      <c r="H269" s="4">
        <v>156.28623999999999</v>
      </c>
      <c r="I269">
        <v>143953</v>
      </c>
      <c r="J269" s="8" t="s">
        <v>706</v>
      </c>
    </row>
    <row r="270" spans="1:10">
      <c r="A270" s="5">
        <v>3004000</v>
      </c>
      <c r="B270" t="s">
        <v>587</v>
      </c>
      <c r="C270" s="4">
        <v>112.16597</v>
      </c>
      <c r="D270" s="4">
        <v>132.16409999999999</v>
      </c>
      <c r="E270" s="4">
        <v>139.90328</v>
      </c>
      <c r="F270" s="4">
        <v>146.89685</v>
      </c>
      <c r="G270" s="4">
        <v>147.67886999999999</v>
      </c>
      <c r="H270" s="4">
        <v>150.57945000000001</v>
      </c>
      <c r="I270">
        <v>76239</v>
      </c>
      <c r="J270" s="8" t="s">
        <v>824</v>
      </c>
    </row>
    <row r="271" spans="1:10">
      <c r="A271" s="5">
        <v>3005000</v>
      </c>
      <c r="B271" t="s">
        <v>282</v>
      </c>
      <c r="C271" s="4">
        <v>91.954279999999997</v>
      </c>
      <c r="D271" s="4">
        <v>109.34264</v>
      </c>
      <c r="E271" s="4">
        <v>112.11042999999999</v>
      </c>
      <c r="F271" s="4">
        <v>121.40384</v>
      </c>
      <c r="G271" s="4">
        <v>129.35714999999999</v>
      </c>
      <c r="H271" s="4">
        <v>146.48549</v>
      </c>
      <c r="I271">
        <v>85623</v>
      </c>
      <c r="J271" s="8" t="s">
        <v>793</v>
      </c>
    </row>
    <row r="272" spans="1:10">
      <c r="A272" s="5">
        <v>3006000</v>
      </c>
      <c r="B272" t="s">
        <v>590</v>
      </c>
      <c r="C272" s="4">
        <v>96.309079999999994</v>
      </c>
      <c r="D272" s="4">
        <v>111.33695</v>
      </c>
      <c r="E272" s="4">
        <v>116.38878</v>
      </c>
      <c r="F272" s="4">
        <v>125.61884000000001</v>
      </c>
      <c r="G272" s="4">
        <v>133.21035000000001</v>
      </c>
      <c r="H272" s="4">
        <v>148.73958999999999</v>
      </c>
      <c r="I272">
        <v>71429</v>
      </c>
      <c r="J272" s="8" t="s">
        <v>839</v>
      </c>
    </row>
    <row r="273" spans="1:10">
      <c r="A273" s="5">
        <v>3007000</v>
      </c>
      <c r="B273" t="s">
        <v>592</v>
      </c>
      <c r="C273" s="4">
        <v>75.139319999999998</v>
      </c>
      <c r="D273" s="4">
        <v>82.167259999999999</v>
      </c>
      <c r="E273" s="4">
        <v>89.922420000000002</v>
      </c>
      <c r="F273" s="4">
        <v>99.837950000000006</v>
      </c>
      <c r="G273" s="4">
        <v>107.42915000000001</v>
      </c>
      <c r="H273" s="4">
        <v>125.21431</v>
      </c>
      <c r="I273">
        <v>82120</v>
      </c>
      <c r="J273" s="8" t="s">
        <v>801</v>
      </c>
    </row>
    <row r="274" spans="1:10">
      <c r="A274" s="5">
        <v>3008000</v>
      </c>
      <c r="B274" t="s">
        <v>594</v>
      </c>
      <c r="C274" s="4">
        <v>113.76367</v>
      </c>
      <c r="D274" s="4">
        <v>140.42524</v>
      </c>
      <c r="E274" s="4">
        <v>144.65902</v>
      </c>
      <c r="F274" s="4">
        <v>154.35517999999999</v>
      </c>
      <c r="G274" s="4">
        <v>174.82784000000001</v>
      </c>
      <c r="H274" s="4">
        <v>196.85320999999999</v>
      </c>
      <c r="I274">
        <v>56437</v>
      </c>
      <c r="J274" s="8" t="s">
        <v>902</v>
      </c>
    </row>
    <row r="275" spans="1:10">
      <c r="A275" s="5">
        <v>3009000</v>
      </c>
      <c r="B275" t="s">
        <v>596</v>
      </c>
      <c r="C275" s="4">
        <v>83.383340000000004</v>
      </c>
      <c r="D275" s="4">
        <v>94.213359999999994</v>
      </c>
      <c r="E275" s="4">
        <v>104.96792000000001</v>
      </c>
      <c r="F275" s="4">
        <v>110.40831</v>
      </c>
      <c r="G275" s="4">
        <v>117.38489</v>
      </c>
      <c r="H275" s="4">
        <v>132.69140999999999</v>
      </c>
      <c r="I275">
        <v>89549</v>
      </c>
      <c r="J275" s="8" t="s">
        <v>781</v>
      </c>
    </row>
    <row r="276" spans="1:10">
      <c r="A276" s="5">
        <v>3010000</v>
      </c>
      <c r="B276" t="s">
        <v>598</v>
      </c>
      <c r="C276" s="4">
        <v>80.80095</v>
      </c>
      <c r="D276" s="4">
        <v>96.849059999999994</v>
      </c>
      <c r="E276" s="4">
        <v>100.54364</v>
      </c>
      <c r="F276" s="4">
        <v>110.14054</v>
      </c>
      <c r="G276" s="4">
        <v>118.95775999999999</v>
      </c>
      <c r="H276" s="4">
        <v>126.02115000000001</v>
      </c>
      <c r="I276">
        <v>127462</v>
      </c>
      <c r="J276" s="8" t="s">
        <v>716</v>
      </c>
    </row>
    <row r="277" spans="1:10">
      <c r="A277" s="5">
        <v>3011000</v>
      </c>
      <c r="B277" t="s">
        <v>600</v>
      </c>
      <c r="C277" s="4">
        <v>108.58539</v>
      </c>
      <c r="D277" s="4">
        <v>118.76739999999999</v>
      </c>
      <c r="E277" s="4">
        <v>126.53543000000001</v>
      </c>
      <c r="F277" s="4">
        <v>136.84053</v>
      </c>
      <c r="G277" s="4">
        <v>150.33693</v>
      </c>
      <c r="H277" s="4">
        <v>166.93591000000001</v>
      </c>
      <c r="I277">
        <v>78806</v>
      </c>
      <c r="J277" s="8" t="s">
        <v>814</v>
      </c>
    </row>
    <row r="278" spans="1:10">
      <c r="A278" s="5">
        <v>3012000</v>
      </c>
      <c r="B278" t="s">
        <v>602</v>
      </c>
      <c r="C278" s="4">
        <v>95.339420000000004</v>
      </c>
      <c r="D278" s="4">
        <v>102.88906</v>
      </c>
      <c r="E278" s="4">
        <v>110.84428</v>
      </c>
      <c r="F278" s="4">
        <v>125.07850999999999</v>
      </c>
      <c r="G278" s="4">
        <v>135.49995999999999</v>
      </c>
      <c r="H278" s="4">
        <v>156.22103999999999</v>
      </c>
      <c r="I278">
        <v>77940</v>
      </c>
      <c r="J278" s="8" t="s">
        <v>818</v>
      </c>
    </row>
    <row r="279" spans="1:10">
      <c r="A279" s="5">
        <v>3013000</v>
      </c>
      <c r="B279" t="s">
        <v>604</v>
      </c>
      <c r="C279" s="4">
        <v>87.758359999999996</v>
      </c>
      <c r="D279" s="4">
        <v>98.219750000000005</v>
      </c>
      <c r="E279" s="4">
        <v>108.17303</v>
      </c>
      <c r="F279" s="4">
        <v>115.43591000000001</v>
      </c>
      <c r="G279" s="4">
        <v>125.06936</v>
      </c>
      <c r="H279" s="4">
        <v>140.23245</v>
      </c>
      <c r="I279">
        <v>52607</v>
      </c>
      <c r="J279" s="8" t="s">
        <v>915</v>
      </c>
    </row>
    <row r="280" spans="1:10">
      <c r="A280" s="5">
        <v>3014000</v>
      </c>
      <c r="B280" t="s">
        <v>606</v>
      </c>
      <c r="C280" s="4">
        <v>92.53931</v>
      </c>
      <c r="D280" s="4">
        <v>106.93797000000001</v>
      </c>
      <c r="E280" s="4">
        <v>109.28579000000001</v>
      </c>
      <c r="F280" s="4">
        <v>130.52445</v>
      </c>
      <c r="G280" s="4">
        <v>129.19631000000001</v>
      </c>
      <c r="H280" s="4">
        <v>138.71369000000001</v>
      </c>
      <c r="I280">
        <v>37063</v>
      </c>
      <c r="J280" s="8" t="s">
        <v>974</v>
      </c>
    </row>
    <row r="281" spans="1:10">
      <c r="A281" s="5">
        <v>3015000</v>
      </c>
      <c r="B281" t="s">
        <v>608</v>
      </c>
      <c r="C281" s="4">
        <v>123.49641</v>
      </c>
      <c r="D281" s="4">
        <v>135.98016999999999</v>
      </c>
      <c r="E281" s="4">
        <v>140.89652000000001</v>
      </c>
      <c r="F281" s="4">
        <v>147.17160999999999</v>
      </c>
      <c r="G281" s="4">
        <v>162.08389</v>
      </c>
      <c r="H281" s="4">
        <v>180.83308</v>
      </c>
      <c r="I281">
        <v>73504</v>
      </c>
      <c r="J281" s="8" t="s">
        <v>834</v>
      </c>
    </row>
    <row r="282" spans="1:10">
      <c r="A282" s="5">
        <v>3016000</v>
      </c>
      <c r="B282" t="s">
        <v>610</v>
      </c>
      <c r="C282" s="4">
        <v>116.53915000000001</v>
      </c>
      <c r="D282" s="4">
        <v>120.59811000000001</v>
      </c>
      <c r="E282" s="4">
        <v>123.14381</v>
      </c>
      <c r="F282" s="4">
        <v>130.88829999999999</v>
      </c>
      <c r="G282" s="4">
        <v>137.68582000000001</v>
      </c>
      <c r="H282" s="4">
        <v>151.36206000000001</v>
      </c>
      <c r="I282">
        <v>58353</v>
      </c>
      <c r="J282" s="8" t="s">
        <v>888</v>
      </c>
    </row>
    <row r="283" spans="1:10">
      <c r="A283" s="5">
        <v>3017000</v>
      </c>
      <c r="B283" t="s">
        <v>304</v>
      </c>
      <c r="C283" s="4">
        <v>112.25631</v>
      </c>
      <c r="D283" s="4">
        <v>126.73088</v>
      </c>
      <c r="E283" s="4">
        <v>134.23684</v>
      </c>
      <c r="F283" s="4">
        <v>146.83528000000001</v>
      </c>
      <c r="G283" s="4">
        <v>159.54947999999999</v>
      </c>
      <c r="H283" s="4">
        <v>175.73679000000001</v>
      </c>
      <c r="I283">
        <v>75493</v>
      </c>
      <c r="J283" s="8" t="s">
        <v>827</v>
      </c>
    </row>
    <row r="284" spans="1:10">
      <c r="A284" s="5">
        <v>3018000</v>
      </c>
      <c r="B284" t="s">
        <v>613</v>
      </c>
      <c r="C284" s="4">
        <v>86.847840000000005</v>
      </c>
      <c r="D284" s="4">
        <v>97.544020000000003</v>
      </c>
      <c r="E284" s="4">
        <v>113.38785</v>
      </c>
      <c r="F284" s="4">
        <v>127.91197</v>
      </c>
      <c r="G284" s="4">
        <v>127.91676</v>
      </c>
      <c r="H284" s="4">
        <v>128.54037</v>
      </c>
      <c r="I284">
        <v>55395</v>
      </c>
      <c r="J284" s="8" t="s">
        <v>906</v>
      </c>
    </row>
    <row r="285" spans="1:10">
      <c r="A285" s="5">
        <v>3019000</v>
      </c>
      <c r="B285" t="s">
        <v>615</v>
      </c>
      <c r="C285" s="4">
        <v>128.52963</v>
      </c>
      <c r="D285" s="4">
        <v>139.38224</v>
      </c>
      <c r="E285" s="4">
        <v>147.00989999999999</v>
      </c>
      <c r="F285" s="4">
        <v>154.1833</v>
      </c>
      <c r="G285" s="4">
        <v>164.26465999999999</v>
      </c>
      <c r="H285" s="4">
        <v>182.12717000000001</v>
      </c>
      <c r="I285">
        <v>138455</v>
      </c>
      <c r="J285" s="8" t="s">
        <v>709</v>
      </c>
    </row>
    <row r="286" spans="1:10">
      <c r="A286" s="5">
        <v>3020000</v>
      </c>
      <c r="B286" t="s">
        <v>617</v>
      </c>
      <c r="C286" s="4">
        <v>77.413179999999997</v>
      </c>
      <c r="D286" s="4">
        <v>87.009569999999997</v>
      </c>
      <c r="E286" s="4">
        <v>95.721379999999996</v>
      </c>
      <c r="F286" s="4">
        <v>105.84277</v>
      </c>
      <c r="G286" s="4">
        <v>111.26935</v>
      </c>
      <c r="H286" s="4">
        <v>126.16121</v>
      </c>
      <c r="I286">
        <v>63215</v>
      </c>
      <c r="J286" s="8" t="s">
        <v>868</v>
      </c>
    </row>
    <row r="287" spans="1:10">
      <c r="A287" s="5">
        <v>3021000</v>
      </c>
      <c r="B287" t="s">
        <v>619</v>
      </c>
      <c r="C287" s="4">
        <v>211.99267</v>
      </c>
      <c r="D287" s="4">
        <v>225.26533000000001</v>
      </c>
      <c r="E287" s="4">
        <v>236.19811999999999</v>
      </c>
      <c r="F287" s="4">
        <v>247.92685</v>
      </c>
      <c r="G287" s="4">
        <v>268.50601</v>
      </c>
      <c r="H287" s="4">
        <v>295.46843999999999</v>
      </c>
      <c r="I287">
        <v>332115</v>
      </c>
      <c r="J287" s="8" t="s">
        <v>679</v>
      </c>
    </row>
    <row r="288" spans="1:10">
      <c r="A288" s="5">
        <v>3022000</v>
      </c>
      <c r="B288" t="s">
        <v>621</v>
      </c>
      <c r="C288" s="4">
        <v>98.202129999999997</v>
      </c>
      <c r="D288" s="4">
        <v>114.38148</v>
      </c>
      <c r="E288" s="4">
        <v>117.48865000000001</v>
      </c>
      <c r="F288" s="4">
        <v>121.62557</v>
      </c>
      <c r="G288" s="4">
        <v>132.59245999999999</v>
      </c>
      <c r="H288" s="4">
        <v>142.17518000000001</v>
      </c>
      <c r="I288">
        <v>60400</v>
      </c>
      <c r="J288" s="8" t="s">
        <v>877</v>
      </c>
    </row>
    <row r="289" spans="1:10">
      <c r="A289" s="5">
        <v>3023000</v>
      </c>
      <c r="B289" t="s">
        <v>623</v>
      </c>
      <c r="C289" s="4">
        <v>83.721339999999998</v>
      </c>
      <c r="D289" s="4">
        <v>97.642240000000001</v>
      </c>
      <c r="E289" s="4">
        <v>102.99766</v>
      </c>
      <c r="F289" s="4">
        <v>113.87090999999999</v>
      </c>
      <c r="G289" s="4">
        <v>118.79863</v>
      </c>
      <c r="H289" s="4">
        <v>129.45787999999999</v>
      </c>
      <c r="I289">
        <v>59805</v>
      </c>
      <c r="J289" s="8" t="s">
        <v>880</v>
      </c>
    </row>
    <row r="290" spans="1:10">
      <c r="A290" s="5">
        <v>3024000</v>
      </c>
      <c r="B290" t="s">
        <v>625</v>
      </c>
      <c r="C290" s="4">
        <v>119.56726999999999</v>
      </c>
      <c r="D290" s="4">
        <v>129.81166999999999</v>
      </c>
      <c r="E290" s="4">
        <v>139.30941999999999</v>
      </c>
      <c r="F290" s="4">
        <v>150.51415</v>
      </c>
      <c r="G290" s="4">
        <v>164.26625999999999</v>
      </c>
      <c r="H290" s="4">
        <v>181.79629</v>
      </c>
      <c r="I290">
        <v>88609</v>
      </c>
      <c r="J290" s="8" t="s">
        <v>784</v>
      </c>
    </row>
    <row r="291" spans="1:10">
      <c r="A291" s="5">
        <v>3025000</v>
      </c>
      <c r="B291" t="s">
        <v>64</v>
      </c>
      <c r="C291" s="4">
        <v>117.04058999999999</v>
      </c>
      <c r="D291" s="4">
        <v>128.79113000000001</v>
      </c>
      <c r="E291" s="4">
        <v>141.74159</v>
      </c>
      <c r="F291" s="4">
        <v>147.27405999999999</v>
      </c>
      <c r="G291" s="4">
        <v>166.07177999999999</v>
      </c>
      <c r="H291" s="4">
        <v>185.20473999999999</v>
      </c>
      <c r="I291">
        <v>51596</v>
      </c>
      <c r="J291" s="8" t="s">
        <v>918</v>
      </c>
    </row>
    <row r="292" spans="1:10">
      <c r="A292" s="5">
        <v>3026000</v>
      </c>
      <c r="B292" t="s">
        <v>628</v>
      </c>
      <c r="C292" s="4">
        <v>117.51483</v>
      </c>
      <c r="D292" s="4">
        <v>131.25102000000001</v>
      </c>
      <c r="E292" s="4">
        <v>135.58219</v>
      </c>
      <c r="F292" s="4">
        <v>146.88392999999999</v>
      </c>
      <c r="G292" s="4">
        <v>159.69441</v>
      </c>
      <c r="H292" s="4">
        <v>169.83354</v>
      </c>
      <c r="I292">
        <v>60365</v>
      </c>
      <c r="J292" s="8" t="s">
        <v>878</v>
      </c>
    </row>
    <row r="293" spans="1:10">
      <c r="A293" s="5">
        <v>3027000</v>
      </c>
      <c r="B293" t="s">
        <v>630</v>
      </c>
      <c r="C293" s="4">
        <v>98.131519999999995</v>
      </c>
      <c r="D293" s="4">
        <v>107.32144</v>
      </c>
      <c r="E293" s="4">
        <v>114.97038999999999</v>
      </c>
      <c r="F293" s="4">
        <v>122.64556</v>
      </c>
      <c r="G293" s="4">
        <v>134.43937</v>
      </c>
      <c r="H293" s="4">
        <v>151.55597</v>
      </c>
      <c r="I293">
        <v>84711</v>
      </c>
      <c r="J293" s="8" t="s">
        <v>795</v>
      </c>
    </row>
    <row r="294" spans="1:10">
      <c r="A294" s="5">
        <v>3028000</v>
      </c>
      <c r="B294" t="s">
        <v>632</v>
      </c>
      <c r="C294" s="4">
        <v>84.794399999999996</v>
      </c>
      <c r="D294" s="4">
        <v>96.746409999999997</v>
      </c>
      <c r="E294" s="4">
        <v>101.95383</v>
      </c>
      <c r="F294" s="4">
        <v>106.58468000000001</v>
      </c>
      <c r="G294" s="4">
        <v>120.63365</v>
      </c>
      <c r="H294" s="4">
        <v>133.51140000000001</v>
      </c>
      <c r="I294">
        <v>69444</v>
      </c>
      <c r="J294" s="8" t="s">
        <v>846</v>
      </c>
    </row>
    <row r="295" spans="1:10">
      <c r="A295" s="5">
        <v>3029000</v>
      </c>
      <c r="B295" t="s">
        <v>634</v>
      </c>
      <c r="C295" s="4">
        <v>111.75597999999999</v>
      </c>
      <c r="D295" s="4">
        <v>131.46472</v>
      </c>
      <c r="E295" s="4">
        <v>132.46379999999999</v>
      </c>
      <c r="F295" s="4">
        <v>136.75882999999999</v>
      </c>
      <c r="G295" s="4">
        <v>144.95327</v>
      </c>
      <c r="H295" s="4">
        <v>159.92604</v>
      </c>
      <c r="I295">
        <v>56464</v>
      </c>
      <c r="J295" s="8" t="s">
        <v>901</v>
      </c>
    </row>
    <row r="296" spans="1:10">
      <c r="A296" s="5">
        <v>3030000</v>
      </c>
      <c r="B296" t="s">
        <v>636</v>
      </c>
      <c r="C296" s="4">
        <v>110.86809</v>
      </c>
      <c r="D296" s="4">
        <v>120.60339</v>
      </c>
      <c r="E296" s="4">
        <v>127.27776</v>
      </c>
      <c r="F296" s="4">
        <v>140.02177</v>
      </c>
      <c r="G296" s="4">
        <v>149.70421999999999</v>
      </c>
      <c r="H296" s="4">
        <v>161.87766999999999</v>
      </c>
      <c r="I296">
        <v>76093</v>
      </c>
      <c r="J296" s="8" t="s">
        <v>826</v>
      </c>
    </row>
    <row r="297" spans="1:10">
      <c r="A297" s="5">
        <v>3031000</v>
      </c>
      <c r="B297" t="s">
        <v>638</v>
      </c>
      <c r="C297" s="4">
        <v>79.236220000000003</v>
      </c>
      <c r="D297" s="4">
        <v>86.591430000000003</v>
      </c>
      <c r="E297" s="4">
        <v>91.389920000000004</v>
      </c>
      <c r="F297" s="4">
        <v>96.669039999999995</v>
      </c>
      <c r="G297" s="4">
        <v>108.67202</v>
      </c>
      <c r="H297" s="4">
        <v>121.04988</v>
      </c>
      <c r="I297">
        <v>70271</v>
      </c>
      <c r="J297" s="8" t="s">
        <v>844</v>
      </c>
    </row>
    <row r="298" spans="1:10">
      <c r="A298" s="5">
        <v>3201000</v>
      </c>
      <c r="B298" t="s">
        <v>642</v>
      </c>
      <c r="C298" s="4">
        <v>86.761809999999997</v>
      </c>
      <c r="D298" s="4">
        <v>99.062179999999998</v>
      </c>
      <c r="E298" s="4">
        <v>102.21393</v>
      </c>
      <c r="F298" s="4">
        <v>107.6177</v>
      </c>
      <c r="G298" s="4">
        <v>115.08304</v>
      </c>
      <c r="H298" s="4">
        <v>128.01864</v>
      </c>
      <c r="I298">
        <v>49408</v>
      </c>
      <c r="J298" s="8" t="s">
        <v>928</v>
      </c>
    </row>
    <row r="299" spans="1:10">
      <c r="A299" s="5">
        <v>3202000</v>
      </c>
      <c r="B299" t="s">
        <v>644</v>
      </c>
      <c r="C299" s="4">
        <v>79.163899999999998</v>
      </c>
      <c r="D299" s="4">
        <v>90.169160000000005</v>
      </c>
      <c r="E299" s="4">
        <v>95.107749999999996</v>
      </c>
      <c r="F299" s="4">
        <v>101.81016</v>
      </c>
      <c r="G299" s="4">
        <v>113.66061000000001</v>
      </c>
      <c r="H299" s="4">
        <v>124.29743000000001</v>
      </c>
      <c r="I299">
        <v>50545</v>
      </c>
      <c r="J299" s="8" t="s">
        <v>923</v>
      </c>
    </row>
    <row r="300" spans="1:10">
      <c r="A300" s="5">
        <v>3203000</v>
      </c>
      <c r="B300" t="s">
        <v>646</v>
      </c>
      <c r="C300" s="4">
        <v>85.321749999999994</v>
      </c>
      <c r="D300" s="4">
        <v>97.267489999999995</v>
      </c>
      <c r="E300" s="4">
        <v>103.31798000000001</v>
      </c>
      <c r="F300" s="4">
        <v>109.02003000000001</v>
      </c>
      <c r="G300" s="4">
        <v>125.11917</v>
      </c>
      <c r="H300" s="4">
        <v>132.52849000000001</v>
      </c>
      <c r="I300">
        <v>58932</v>
      </c>
      <c r="J300" s="8" t="s">
        <v>885</v>
      </c>
    </row>
    <row r="301" spans="1:10">
      <c r="A301" s="5">
        <v>3204000</v>
      </c>
      <c r="B301" t="s">
        <v>648</v>
      </c>
      <c r="C301" s="4">
        <v>107.60522</v>
      </c>
      <c r="D301" s="4">
        <v>120.29337</v>
      </c>
      <c r="E301" s="4">
        <v>125.82119</v>
      </c>
      <c r="F301" s="4">
        <v>129.10919999999999</v>
      </c>
      <c r="G301" s="4">
        <v>142.59943000000001</v>
      </c>
      <c r="H301" s="4">
        <v>159.55815000000001</v>
      </c>
      <c r="I301">
        <v>81722</v>
      </c>
      <c r="J301" s="8" t="s">
        <v>803</v>
      </c>
    </row>
    <row r="302" spans="1:10">
      <c r="A302" s="5">
        <v>3205000</v>
      </c>
      <c r="B302" t="s">
        <v>650</v>
      </c>
      <c r="C302" s="4">
        <v>92.291449999999998</v>
      </c>
      <c r="D302" s="4">
        <v>102.18558</v>
      </c>
      <c r="E302" s="4">
        <v>112.14927</v>
      </c>
      <c r="F302" s="4">
        <v>114.16968</v>
      </c>
      <c r="G302" s="4">
        <v>122.48938</v>
      </c>
      <c r="H302" s="4">
        <v>136.87640999999999</v>
      </c>
      <c r="I302">
        <v>61950</v>
      </c>
      <c r="J302" s="8" t="s">
        <v>874</v>
      </c>
    </row>
    <row r="303" spans="1:10">
      <c r="A303" s="5">
        <v>3206000</v>
      </c>
      <c r="B303" t="s">
        <v>652</v>
      </c>
      <c r="C303" s="4">
        <v>92.610950000000003</v>
      </c>
      <c r="D303" s="4">
        <v>104.57212</v>
      </c>
      <c r="E303" s="4">
        <v>110.24797</v>
      </c>
      <c r="F303" s="4">
        <v>116.92097</v>
      </c>
      <c r="G303" s="4">
        <v>128.67589000000001</v>
      </c>
      <c r="H303" s="4">
        <v>140.04583</v>
      </c>
      <c r="I303">
        <v>84346</v>
      </c>
      <c r="J303" s="8" t="s">
        <v>797</v>
      </c>
    </row>
    <row r="304" spans="1:10">
      <c r="A304" s="5">
        <v>3207000</v>
      </c>
      <c r="B304" t="s">
        <v>654</v>
      </c>
      <c r="C304" s="4">
        <v>97.651049999999998</v>
      </c>
      <c r="D304" s="4">
        <v>114.53639</v>
      </c>
      <c r="E304" s="4">
        <v>111.85362000000001</v>
      </c>
      <c r="F304" s="4">
        <v>122.85356</v>
      </c>
      <c r="G304" s="4">
        <v>133.60297</v>
      </c>
      <c r="H304" s="4">
        <v>146.61063999999999</v>
      </c>
      <c r="I304">
        <v>48512</v>
      </c>
      <c r="J304" s="8" t="s">
        <v>930</v>
      </c>
    </row>
    <row r="305" spans="1:10">
      <c r="A305" s="5">
        <v>3208000</v>
      </c>
      <c r="B305" t="s">
        <v>656</v>
      </c>
      <c r="C305" s="4">
        <v>140.96704</v>
      </c>
      <c r="D305" s="4">
        <v>161.72261</v>
      </c>
      <c r="E305" s="4">
        <v>156.33293</v>
      </c>
      <c r="F305" s="4">
        <v>160.53577000000001</v>
      </c>
      <c r="G305" s="4">
        <v>169.39952</v>
      </c>
      <c r="H305" s="4">
        <v>184.34045</v>
      </c>
      <c r="I305">
        <v>79378</v>
      </c>
      <c r="J305" s="8" t="s">
        <v>811</v>
      </c>
    </row>
    <row r="306" spans="1:10">
      <c r="A306" s="5">
        <v>3209000</v>
      </c>
      <c r="B306" t="s">
        <v>658</v>
      </c>
      <c r="C306" s="4">
        <v>94.803309999999996</v>
      </c>
      <c r="D306" s="4">
        <v>109.38494</v>
      </c>
      <c r="E306" s="4">
        <v>113.88316</v>
      </c>
      <c r="F306" s="4">
        <v>135.94504000000001</v>
      </c>
      <c r="G306" s="4">
        <v>133.21698000000001</v>
      </c>
      <c r="H306" s="4">
        <v>151.55452</v>
      </c>
      <c r="I306">
        <v>65440</v>
      </c>
      <c r="J306" s="8" t="s">
        <v>865</v>
      </c>
    </row>
    <row r="307" spans="1:10">
      <c r="A307" s="5">
        <v>3210000</v>
      </c>
      <c r="B307" t="s">
        <v>660</v>
      </c>
      <c r="C307" s="4">
        <v>88.705659999999995</v>
      </c>
      <c r="D307" s="4">
        <v>101.99696</v>
      </c>
      <c r="E307" s="4">
        <v>103.37943</v>
      </c>
      <c r="F307" s="4">
        <v>113.36042</v>
      </c>
      <c r="G307" s="4">
        <v>122.12041000000001</v>
      </c>
      <c r="H307" s="4">
        <v>133.20098999999999</v>
      </c>
      <c r="I307">
        <v>68100</v>
      </c>
      <c r="J307" s="8" t="s">
        <v>852</v>
      </c>
    </row>
    <row r="308" spans="1:10">
      <c r="A308" s="5">
        <v>3211000</v>
      </c>
      <c r="B308" t="s">
        <v>662</v>
      </c>
      <c r="C308" s="4">
        <v>197.81210999999999</v>
      </c>
      <c r="D308" s="4">
        <v>212.34432000000001</v>
      </c>
      <c r="E308" s="4">
        <v>216.34362999999999</v>
      </c>
      <c r="F308" s="4">
        <v>224.91468</v>
      </c>
      <c r="G308" s="4">
        <v>251.67092</v>
      </c>
      <c r="H308" s="4">
        <v>288.08515</v>
      </c>
      <c r="I308">
        <v>71347</v>
      </c>
      <c r="J308" s="8" t="s">
        <v>841</v>
      </c>
    </row>
    <row r="309" spans="1:10">
      <c r="A309" s="5">
        <v>3212000</v>
      </c>
      <c r="B309" t="s">
        <v>664</v>
      </c>
      <c r="C309" s="4">
        <v>73.923919999999995</v>
      </c>
      <c r="D309" s="4">
        <v>83.090720000000005</v>
      </c>
      <c r="E309" s="4">
        <v>87.139420000000001</v>
      </c>
      <c r="F309" s="4">
        <v>89.844620000000006</v>
      </c>
      <c r="G309" s="4">
        <v>97.945970000000003</v>
      </c>
      <c r="H309" s="4">
        <v>106.2745</v>
      </c>
      <c r="I309">
        <v>40847</v>
      </c>
      <c r="J309" s="8" t="s">
        <v>963</v>
      </c>
    </row>
    <row r="310" spans="1:10">
      <c r="A310" s="5">
        <v>3213000</v>
      </c>
      <c r="B310" t="s">
        <v>666</v>
      </c>
      <c r="C310" s="4">
        <v>76.349130000000002</v>
      </c>
      <c r="D310" s="4">
        <v>91.615009999999998</v>
      </c>
      <c r="E310" s="4">
        <v>97.117369999999994</v>
      </c>
      <c r="F310" s="4">
        <v>109.06834000000001</v>
      </c>
      <c r="G310" s="4">
        <v>118.39407</v>
      </c>
      <c r="H310" s="4">
        <v>129.96906999999999</v>
      </c>
      <c r="I310">
        <v>58127</v>
      </c>
      <c r="J310" s="8" t="s">
        <v>890</v>
      </c>
    </row>
    <row r="311" spans="1:10">
      <c r="A311" s="5">
        <v>3214000</v>
      </c>
      <c r="B311" t="s">
        <v>668</v>
      </c>
      <c r="C311" s="4">
        <v>103.98434</v>
      </c>
      <c r="D311" s="4">
        <v>118.27196000000001</v>
      </c>
      <c r="E311" s="4">
        <v>122.45532</v>
      </c>
      <c r="F311" s="4">
        <v>131.01849000000001</v>
      </c>
      <c r="G311" s="4">
        <v>140.65227999999999</v>
      </c>
      <c r="H311" s="4">
        <v>153.49974</v>
      </c>
      <c r="I311">
        <v>120900</v>
      </c>
      <c r="J311" s="8" t="s">
        <v>723</v>
      </c>
    </row>
    <row r="312" spans="1:10">
      <c r="A312" s="5">
        <v>3215000</v>
      </c>
      <c r="B312" t="s">
        <v>670</v>
      </c>
      <c r="C312" s="4">
        <v>99.113740000000007</v>
      </c>
      <c r="D312" s="4">
        <v>109.7771</v>
      </c>
      <c r="E312" s="4">
        <v>116.91472</v>
      </c>
      <c r="F312" s="4">
        <v>118.94212</v>
      </c>
      <c r="G312" s="4">
        <v>128.03788</v>
      </c>
      <c r="H312" s="4">
        <v>143.02838</v>
      </c>
      <c r="I312">
        <v>79564</v>
      </c>
      <c r="J312" s="8" t="s">
        <v>808</v>
      </c>
    </row>
    <row r="313" spans="1:10">
      <c r="A313" s="5">
        <v>3216000</v>
      </c>
      <c r="B313" t="s">
        <v>672</v>
      </c>
      <c r="C313" s="4">
        <v>85.544340000000005</v>
      </c>
      <c r="D313" s="4">
        <v>99.412270000000007</v>
      </c>
      <c r="E313" s="4">
        <v>103.20171000000001</v>
      </c>
      <c r="F313" s="4">
        <v>109.15035</v>
      </c>
      <c r="G313" s="4">
        <v>123.16941</v>
      </c>
      <c r="H313" s="4">
        <v>132.06788</v>
      </c>
      <c r="I313">
        <v>49343</v>
      </c>
      <c r="J313" s="8" t="s">
        <v>929</v>
      </c>
    </row>
    <row r="314" spans="1:10">
      <c r="A314" s="5">
        <v>3217000</v>
      </c>
      <c r="B314" t="s">
        <v>674</v>
      </c>
      <c r="C314" s="4">
        <v>91.935230000000004</v>
      </c>
      <c r="D314" s="4">
        <v>106.77701999999999</v>
      </c>
      <c r="E314" s="4">
        <v>111.66033</v>
      </c>
      <c r="F314" s="4">
        <v>118.69941</v>
      </c>
      <c r="G314" s="4">
        <v>129.84491</v>
      </c>
      <c r="H314" s="4">
        <v>147.46476999999999</v>
      </c>
      <c r="I314">
        <v>55082</v>
      </c>
      <c r="J314" s="8" t="s">
        <v>907</v>
      </c>
    </row>
    <row r="315" spans="1:10">
      <c r="A315" s="5">
        <v>3218000</v>
      </c>
      <c r="B315" t="s">
        <v>676</v>
      </c>
      <c r="C315" s="4">
        <v>69.190709999999996</v>
      </c>
      <c r="D315" s="4">
        <v>83.338620000000006</v>
      </c>
      <c r="E315" s="4">
        <v>87.838489999999993</v>
      </c>
      <c r="F315" s="4">
        <v>96.872140000000002</v>
      </c>
      <c r="G315" s="4">
        <v>105.18427</v>
      </c>
      <c r="H315" s="4">
        <v>116.38994</v>
      </c>
      <c r="I315">
        <v>38483</v>
      </c>
      <c r="J315" s="8" t="s">
        <v>970</v>
      </c>
    </row>
  </sheetData>
  <sortState ref="A2:J315">
    <sortCondition ref="A2:A315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5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2" max="2" width="29.6640625" customWidth="1"/>
    <col min="10" max="10" width="14.1640625" customWidth="1"/>
  </cols>
  <sheetData>
    <row r="1" spans="1:10" ht="31.5" customHeight="1">
      <c r="A1" s="48" t="s">
        <v>1005</v>
      </c>
      <c r="B1" s="11" t="s">
        <v>16</v>
      </c>
      <c r="C1" s="11">
        <v>2010</v>
      </c>
      <c r="D1" s="11">
        <v>2011</v>
      </c>
      <c r="E1" s="11">
        <v>2012</v>
      </c>
      <c r="F1" s="11">
        <v>2013</v>
      </c>
      <c r="G1" s="11">
        <v>2014</v>
      </c>
      <c r="H1" s="12">
        <v>2015</v>
      </c>
      <c r="I1" s="13" t="s">
        <v>677</v>
      </c>
      <c r="J1" s="13" t="s">
        <v>678</v>
      </c>
    </row>
    <row r="2" spans="1:10">
      <c r="A2" s="5">
        <v>1</v>
      </c>
      <c r="B2" t="s">
        <v>30</v>
      </c>
      <c r="C2" s="10">
        <v>108</v>
      </c>
      <c r="D2" s="10">
        <v>118</v>
      </c>
      <c r="E2" s="10">
        <v>127</v>
      </c>
      <c r="F2" s="10">
        <v>138</v>
      </c>
      <c r="G2" s="10">
        <v>151</v>
      </c>
      <c r="H2" s="10">
        <v>165</v>
      </c>
      <c r="I2">
        <v>90470</v>
      </c>
      <c r="J2" s="8" t="s">
        <v>778</v>
      </c>
    </row>
    <row r="3" spans="1:10">
      <c r="A3" s="5">
        <v>2</v>
      </c>
      <c r="B3" t="s">
        <v>32</v>
      </c>
      <c r="C3" s="10">
        <v>98</v>
      </c>
      <c r="D3" s="10">
        <v>109</v>
      </c>
      <c r="E3" s="10">
        <v>117</v>
      </c>
      <c r="F3" s="10">
        <v>124</v>
      </c>
      <c r="G3" s="10">
        <v>134</v>
      </c>
      <c r="H3" s="10">
        <v>147</v>
      </c>
      <c r="I3">
        <v>106018</v>
      </c>
      <c r="J3" s="8" t="s">
        <v>754</v>
      </c>
    </row>
    <row r="4" spans="1:10">
      <c r="A4" s="5">
        <v>3</v>
      </c>
      <c r="B4" t="s">
        <v>34</v>
      </c>
      <c r="C4" s="10">
        <v>180</v>
      </c>
      <c r="D4" s="10">
        <v>189</v>
      </c>
      <c r="E4" s="10">
        <v>199</v>
      </c>
      <c r="F4" s="10">
        <v>206</v>
      </c>
      <c r="G4" s="10">
        <v>227</v>
      </c>
      <c r="H4" s="10">
        <v>257</v>
      </c>
      <c r="I4">
        <v>90313</v>
      </c>
      <c r="J4" s="8" t="s">
        <v>780</v>
      </c>
    </row>
    <row r="5" spans="1:10">
      <c r="A5" s="5">
        <v>4</v>
      </c>
      <c r="B5" t="s">
        <v>36</v>
      </c>
      <c r="C5" s="10">
        <v>68</v>
      </c>
      <c r="D5" s="10">
        <v>79</v>
      </c>
      <c r="E5" s="10">
        <v>84</v>
      </c>
      <c r="F5" s="10">
        <v>93</v>
      </c>
      <c r="G5" s="10">
        <v>101</v>
      </c>
      <c r="H5" s="10">
        <v>112</v>
      </c>
      <c r="I5">
        <v>36817</v>
      </c>
      <c r="J5" s="8" t="s">
        <v>975</v>
      </c>
    </row>
    <row r="6" spans="1:10">
      <c r="A6" s="5">
        <v>5</v>
      </c>
      <c r="B6" t="s">
        <v>38</v>
      </c>
      <c r="C6" s="10">
        <v>91</v>
      </c>
      <c r="D6" s="10">
        <v>110</v>
      </c>
      <c r="E6" s="10">
        <v>114</v>
      </c>
      <c r="F6" s="10">
        <v>119</v>
      </c>
      <c r="G6" s="10">
        <v>133</v>
      </c>
      <c r="H6" s="10">
        <v>148</v>
      </c>
      <c r="I6">
        <v>52734</v>
      </c>
      <c r="J6" s="8" t="s">
        <v>913</v>
      </c>
    </row>
    <row r="7" spans="1:10">
      <c r="A7" s="5">
        <v>6</v>
      </c>
      <c r="B7" t="s">
        <v>40</v>
      </c>
      <c r="C7" s="10">
        <v>100</v>
      </c>
      <c r="D7" s="10">
        <v>115</v>
      </c>
      <c r="E7" s="10">
        <v>120</v>
      </c>
      <c r="F7" s="10">
        <v>130</v>
      </c>
      <c r="G7" s="10">
        <v>141</v>
      </c>
      <c r="H7" s="10">
        <v>159</v>
      </c>
      <c r="I7">
        <v>65134</v>
      </c>
      <c r="J7" s="8" t="s">
        <v>866</v>
      </c>
    </row>
    <row r="8" spans="1:10">
      <c r="A8" s="5">
        <v>7</v>
      </c>
      <c r="B8" t="s">
        <v>42</v>
      </c>
      <c r="C8" s="10">
        <v>93</v>
      </c>
      <c r="D8" s="10">
        <v>107</v>
      </c>
      <c r="E8" s="10">
        <v>106</v>
      </c>
      <c r="F8" s="10">
        <v>114</v>
      </c>
      <c r="G8" s="10">
        <v>125</v>
      </c>
      <c r="H8" s="10">
        <v>139</v>
      </c>
      <c r="I8">
        <v>45959</v>
      </c>
      <c r="J8" s="8" t="s">
        <v>944</v>
      </c>
    </row>
    <row r="9" spans="1:10">
      <c r="A9" s="5">
        <v>8</v>
      </c>
      <c r="B9" t="s">
        <v>44</v>
      </c>
      <c r="C9" s="10">
        <v>96</v>
      </c>
      <c r="D9" s="10">
        <v>111</v>
      </c>
      <c r="E9" s="10">
        <v>117</v>
      </c>
      <c r="F9" s="10">
        <v>122</v>
      </c>
      <c r="G9" s="10">
        <v>132</v>
      </c>
      <c r="H9" s="10">
        <v>144</v>
      </c>
      <c r="I9">
        <v>167393</v>
      </c>
      <c r="J9" s="8" t="s">
        <v>689</v>
      </c>
    </row>
    <row r="10" spans="1:10">
      <c r="A10" s="5">
        <v>9</v>
      </c>
      <c r="B10" t="s">
        <v>46</v>
      </c>
      <c r="C10" s="10">
        <v>105</v>
      </c>
      <c r="D10" s="10">
        <v>115</v>
      </c>
      <c r="E10" s="10">
        <v>121</v>
      </c>
      <c r="F10" s="10">
        <v>134</v>
      </c>
      <c r="G10" s="10">
        <v>151</v>
      </c>
      <c r="H10" s="10">
        <v>166</v>
      </c>
      <c r="I10">
        <v>54627</v>
      </c>
      <c r="J10" s="8" t="s">
        <v>908</v>
      </c>
    </row>
    <row r="11" spans="1:10">
      <c r="A11" s="5">
        <v>10</v>
      </c>
      <c r="B11" t="s">
        <v>48</v>
      </c>
      <c r="C11" s="10">
        <v>99</v>
      </c>
      <c r="D11" s="10">
        <v>110</v>
      </c>
      <c r="E11" s="10">
        <v>120</v>
      </c>
      <c r="F11" s="10">
        <v>129</v>
      </c>
      <c r="G11" s="10">
        <v>139</v>
      </c>
      <c r="H11" s="10">
        <v>152</v>
      </c>
      <c r="I11">
        <v>56860</v>
      </c>
      <c r="J11" s="8" t="s">
        <v>899</v>
      </c>
    </row>
    <row r="12" spans="1:10">
      <c r="A12" s="5">
        <v>11</v>
      </c>
      <c r="B12" t="s">
        <v>50</v>
      </c>
      <c r="C12" s="10">
        <v>224</v>
      </c>
      <c r="D12" s="10">
        <v>231</v>
      </c>
      <c r="E12" s="10">
        <v>249</v>
      </c>
      <c r="F12" s="10">
        <v>258</v>
      </c>
      <c r="G12" s="10">
        <v>285</v>
      </c>
      <c r="H12" s="10">
        <v>311</v>
      </c>
      <c r="I12">
        <v>106873</v>
      </c>
      <c r="J12" s="8" t="s">
        <v>752</v>
      </c>
    </row>
    <row r="13" spans="1:10">
      <c r="A13" s="5">
        <v>12</v>
      </c>
      <c r="B13" t="s">
        <v>52</v>
      </c>
      <c r="C13" s="10">
        <v>76</v>
      </c>
      <c r="D13" s="10">
        <v>88</v>
      </c>
      <c r="E13" s="10">
        <v>92</v>
      </c>
      <c r="F13" s="10">
        <v>101</v>
      </c>
      <c r="G13" s="10">
        <v>111</v>
      </c>
      <c r="H13" s="10">
        <v>119</v>
      </c>
      <c r="I13">
        <v>48019</v>
      </c>
      <c r="J13" s="8" t="s">
        <v>934</v>
      </c>
    </row>
    <row r="14" spans="1:10">
      <c r="A14" s="5">
        <v>13</v>
      </c>
      <c r="B14" t="s">
        <v>54</v>
      </c>
      <c r="C14" s="10">
        <v>90</v>
      </c>
      <c r="D14" s="10">
        <v>101</v>
      </c>
      <c r="E14" s="10">
        <v>109</v>
      </c>
      <c r="F14" s="10">
        <v>117</v>
      </c>
      <c r="G14" s="10">
        <v>128</v>
      </c>
      <c r="H14" s="10">
        <v>146</v>
      </c>
      <c r="I14">
        <v>37506</v>
      </c>
      <c r="J14" s="8" t="s">
        <v>972</v>
      </c>
    </row>
    <row r="15" spans="1:10">
      <c r="A15" s="5">
        <v>14</v>
      </c>
      <c r="B15" t="s">
        <v>56</v>
      </c>
      <c r="C15" s="10">
        <v>117</v>
      </c>
      <c r="D15" s="10">
        <v>128</v>
      </c>
      <c r="E15" s="10">
        <v>136</v>
      </c>
      <c r="F15" s="10">
        <v>147</v>
      </c>
      <c r="G15" s="10">
        <v>159</v>
      </c>
      <c r="H15" s="10">
        <v>175</v>
      </c>
      <c r="I15">
        <v>105309</v>
      </c>
      <c r="J15" s="8" t="s">
        <v>755</v>
      </c>
    </row>
    <row r="16" spans="1:10">
      <c r="A16" s="5">
        <v>15</v>
      </c>
      <c r="B16" t="s">
        <v>58</v>
      </c>
      <c r="C16" s="10">
        <v>145</v>
      </c>
      <c r="D16" s="10">
        <v>147</v>
      </c>
      <c r="E16" s="10">
        <v>166</v>
      </c>
      <c r="F16" s="10">
        <v>173</v>
      </c>
      <c r="G16" s="10">
        <v>180</v>
      </c>
      <c r="H16" s="10">
        <v>198</v>
      </c>
      <c r="I16">
        <v>74800</v>
      </c>
      <c r="J16" s="8" t="s">
        <v>829</v>
      </c>
    </row>
    <row r="17" spans="1:10">
      <c r="A17" s="5">
        <v>16</v>
      </c>
      <c r="B17" t="s">
        <v>60</v>
      </c>
      <c r="C17" s="10">
        <v>173</v>
      </c>
      <c r="D17" s="10">
        <v>177</v>
      </c>
      <c r="E17" s="10">
        <v>189</v>
      </c>
      <c r="F17" s="10">
        <v>203</v>
      </c>
      <c r="G17" s="10">
        <v>226</v>
      </c>
      <c r="H17" s="10">
        <v>252</v>
      </c>
      <c r="I17">
        <v>62977</v>
      </c>
      <c r="J17" s="8" t="s">
        <v>869</v>
      </c>
    </row>
    <row r="18" spans="1:10">
      <c r="A18" s="5">
        <v>17</v>
      </c>
      <c r="B18" t="s">
        <v>62</v>
      </c>
      <c r="C18" s="10">
        <v>98</v>
      </c>
      <c r="D18" s="10">
        <v>111</v>
      </c>
      <c r="E18" s="10">
        <v>114</v>
      </c>
      <c r="F18" s="10">
        <v>119</v>
      </c>
      <c r="G18" s="10">
        <v>135</v>
      </c>
      <c r="H18" s="10">
        <v>147</v>
      </c>
      <c r="I18">
        <v>44720</v>
      </c>
      <c r="J18" s="8" t="s">
        <v>949</v>
      </c>
    </row>
    <row r="19" spans="1:10">
      <c r="A19" s="5">
        <v>18</v>
      </c>
      <c r="B19" t="s">
        <v>64</v>
      </c>
      <c r="C19" s="10">
        <v>117</v>
      </c>
      <c r="D19" s="10">
        <v>125</v>
      </c>
      <c r="E19" s="10">
        <v>133</v>
      </c>
      <c r="F19" s="10">
        <v>146</v>
      </c>
      <c r="G19" s="10">
        <v>159</v>
      </c>
      <c r="H19" s="10">
        <v>173</v>
      </c>
      <c r="I19">
        <v>56210</v>
      </c>
      <c r="J19" s="8" t="s">
        <v>904</v>
      </c>
    </row>
    <row r="20" spans="1:10">
      <c r="A20" s="5">
        <v>19</v>
      </c>
      <c r="B20" t="s">
        <v>66</v>
      </c>
      <c r="C20" s="10">
        <v>124</v>
      </c>
      <c r="D20" s="10">
        <v>140</v>
      </c>
      <c r="E20" s="10">
        <v>148</v>
      </c>
      <c r="F20" s="10">
        <v>157</v>
      </c>
      <c r="G20" s="10">
        <v>171</v>
      </c>
      <c r="H20" s="10">
        <v>184</v>
      </c>
      <c r="I20">
        <v>73391</v>
      </c>
      <c r="J20" s="8" t="s">
        <v>835</v>
      </c>
    </row>
    <row r="21" spans="1:10">
      <c r="A21" s="5">
        <v>20</v>
      </c>
      <c r="B21" t="s">
        <v>68</v>
      </c>
      <c r="C21" s="10">
        <v>125</v>
      </c>
      <c r="D21" s="10">
        <v>138</v>
      </c>
      <c r="E21" s="10">
        <v>138</v>
      </c>
      <c r="F21" s="10">
        <v>151</v>
      </c>
      <c r="G21" s="10">
        <v>167</v>
      </c>
      <c r="H21" s="10">
        <v>180</v>
      </c>
      <c r="I21">
        <v>81586</v>
      </c>
      <c r="J21" s="8" t="s">
        <v>804</v>
      </c>
    </row>
    <row r="22" spans="1:10">
      <c r="A22" s="5">
        <v>21</v>
      </c>
      <c r="B22" t="s">
        <v>70</v>
      </c>
      <c r="C22" s="10">
        <v>129</v>
      </c>
      <c r="D22" s="10">
        <v>145</v>
      </c>
      <c r="E22" s="10">
        <v>152</v>
      </c>
      <c r="F22" s="10">
        <v>159</v>
      </c>
      <c r="G22" s="10">
        <v>166</v>
      </c>
      <c r="H22" s="10">
        <v>168</v>
      </c>
      <c r="I22">
        <v>179712</v>
      </c>
      <c r="J22" s="8" t="s">
        <v>687</v>
      </c>
    </row>
    <row r="23" spans="1:10">
      <c r="A23" s="5">
        <v>22</v>
      </c>
      <c r="B23" t="s">
        <v>72</v>
      </c>
      <c r="C23" s="10">
        <v>109</v>
      </c>
      <c r="D23" s="10">
        <v>119</v>
      </c>
      <c r="E23" s="10">
        <v>124</v>
      </c>
      <c r="F23" s="10">
        <v>131</v>
      </c>
      <c r="G23" s="10">
        <v>149</v>
      </c>
      <c r="H23" s="10">
        <v>160</v>
      </c>
      <c r="I23">
        <v>47873</v>
      </c>
      <c r="J23" s="8" t="s">
        <v>936</v>
      </c>
    </row>
    <row r="24" spans="1:10">
      <c r="A24" s="5">
        <v>23</v>
      </c>
      <c r="B24" t="s">
        <v>74</v>
      </c>
      <c r="C24" s="10">
        <v>183</v>
      </c>
      <c r="D24" s="10">
        <v>195</v>
      </c>
      <c r="E24" s="10">
        <v>216</v>
      </c>
      <c r="F24" s="10">
        <v>231</v>
      </c>
      <c r="G24" s="10">
        <v>243</v>
      </c>
      <c r="H24" s="10">
        <v>286</v>
      </c>
      <c r="I24">
        <v>119365</v>
      </c>
      <c r="J24" s="8" t="s">
        <v>729</v>
      </c>
    </row>
    <row r="25" spans="1:10">
      <c r="A25" s="5">
        <v>24</v>
      </c>
      <c r="B25" t="s">
        <v>76</v>
      </c>
      <c r="C25" s="10">
        <v>93</v>
      </c>
      <c r="D25" s="10">
        <v>104</v>
      </c>
      <c r="E25" s="10">
        <v>115</v>
      </c>
      <c r="F25" s="10">
        <v>121</v>
      </c>
      <c r="G25" s="10">
        <v>129</v>
      </c>
      <c r="H25" s="10">
        <v>139</v>
      </c>
      <c r="I25">
        <v>68993</v>
      </c>
      <c r="J25" s="8" t="s">
        <v>847</v>
      </c>
    </row>
    <row r="26" spans="1:10">
      <c r="A26" s="5">
        <v>25</v>
      </c>
      <c r="B26" t="s">
        <v>78</v>
      </c>
      <c r="C26" s="10">
        <v>141</v>
      </c>
      <c r="D26" s="10">
        <v>160</v>
      </c>
      <c r="E26" s="10">
        <v>170</v>
      </c>
      <c r="F26" s="10">
        <v>179</v>
      </c>
      <c r="G26" s="10">
        <v>209</v>
      </c>
      <c r="H26" s="10">
        <v>221</v>
      </c>
      <c r="I26">
        <v>94501</v>
      </c>
      <c r="J26" s="8" t="s">
        <v>769</v>
      </c>
    </row>
    <row r="27" spans="1:10">
      <c r="A27" s="5">
        <v>26</v>
      </c>
      <c r="B27" t="s">
        <v>80</v>
      </c>
      <c r="C27" s="10">
        <v>97</v>
      </c>
      <c r="D27" s="10">
        <v>108</v>
      </c>
      <c r="E27" s="10">
        <v>116</v>
      </c>
      <c r="F27" s="10">
        <v>125</v>
      </c>
      <c r="G27" s="10">
        <v>136</v>
      </c>
      <c r="H27" s="10">
        <v>149</v>
      </c>
      <c r="I27">
        <v>45672</v>
      </c>
      <c r="J27" s="8" t="s">
        <v>945</v>
      </c>
    </row>
    <row r="28" spans="1:10">
      <c r="A28" s="5">
        <v>27</v>
      </c>
      <c r="B28" t="s">
        <v>84</v>
      </c>
      <c r="C28" s="10">
        <v>80</v>
      </c>
      <c r="D28" s="10">
        <v>98</v>
      </c>
      <c r="E28" s="10">
        <v>100</v>
      </c>
      <c r="F28" s="10">
        <v>106</v>
      </c>
      <c r="G28" s="10">
        <v>117</v>
      </c>
      <c r="H28" s="10">
        <v>130</v>
      </c>
      <c r="I28">
        <v>56259</v>
      </c>
      <c r="J28" s="8" t="s">
        <v>903</v>
      </c>
    </row>
    <row r="29" spans="1:10">
      <c r="A29" s="5">
        <v>28</v>
      </c>
      <c r="B29" t="s">
        <v>86</v>
      </c>
      <c r="C29" s="10">
        <v>87</v>
      </c>
      <c r="D29" s="10">
        <v>98</v>
      </c>
      <c r="E29" s="10">
        <v>106</v>
      </c>
      <c r="F29" s="10">
        <v>115</v>
      </c>
      <c r="G29" s="10">
        <v>128</v>
      </c>
      <c r="H29" s="10">
        <v>137</v>
      </c>
      <c r="I29">
        <v>77529</v>
      </c>
      <c r="J29" s="8" t="s">
        <v>820</v>
      </c>
    </row>
    <row r="30" spans="1:10">
      <c r="A30" s="5">
        <v>29</v>
      </c>
      <c r="B30" t="s">
        <v>88</v>
      </c>
      <c r="C30" s="10">
        <v>161</v>
      </c>
      <c r="D30" s="10">
        <v>173</v>
      </c>
      <c r="E30" s="10">
        <v>180</v>
      </c>
      <c r="F30" s="10">
        <v>200</v>
      </c>
      <c r="G30" s="10">
        <v>209</v>
      </c>
      <c r="H30" s="10">
        <v>234</v>
      </c>
      <c r="I30">
        <v>106359</v>
      </c>
      <c r="J30" s="8" t="s">
        <v>753</v>
      </c>
    </row>
    <row r="31" spans="1:10">
      <c r="A31" s="5">
        <v>30</v>
      </c>
      <c r="B31" t="s">
        <v>90</v>
      </c>
      <c r="C31" s="10">
        <v>83</v>
      </c>
      <c r="D31" s="10">
        <v>96</v>
      </c>
      <c r="E31" s="10">
        <v>107</v>
      </c>
      <c r="F31" s="10">
        <v>111</v>
      </c>
      <c r="G31" s="10">
        <v>114</v>
      </c>
      <c r="H31" s="10">
        <v>125</v>
      </c>
      <c r="I31">
        <v>52707</v>
      </c>
      <c r="J31" s="8" t="s">
        <v>914</v>
      </c>
    </row>
    <row r="32" spans="1:10">
      <c r="A32" s="5">
        <v>31</v>
      </c>
      <c r="B32" t="s">
        <v>92</v>
      </c>
      <c r="C32" s="10">
        <v>75</v>
      </c>
      <c r="D32" s="10">
        <v>90</v>
      </c>
      <c r="E32" s="10">
        <v>94</v>
      </c>
      <c r="F32" s="10">
        <v>100</v>
      </c>
      <c r="G32" s="10">
        <v>111</v>
      </c>
      <c r="H32" s="10">
        <v>124</v>
      </c>
      <c r="I32">
        <v>45347</v>
      </c>
      <c r="J32" s="8" t="s">
        <v>946</v>
      </c>
    </row>
    <row r="33" spans="1:10">
      <c r="A33" s="5">
        <v>32</v>
      </c>
      <c r="B33" t="s">
        <v>94</v>
      </c>
      <c r="C33" s="10">
        <v>64</v>
      </c>
      <c r="D33" s="10">
        <v>76</v>
      </c>
      <c r="E33" s="10">
        <v>88</v>
      </c>
      <c r="F33" s="10">
        <v>98</v>
      </c>
      <c r="G33" s="10">
        <v>102</v>
      </c>
      <c r="H33" s="10">
        <v>114</v>
      </c>
      <c r="I33">
        <v>40158</v>
      </c>
      <c r="J33" s="8" t="s">
        <v>966</v>
      </c>
    </row>
    <row r="34" spans="1:10">
      <c r="A34" s="5">
        <v>33</v>
      </c>
      <c r="B34" t="s">
        <v>96</v>
      </c>
      <c r="C34" s="10">
        <v>110</v>
      </c>
      <c r="D34" s="10">
        <v>130</v>
      </c>
      <c r="E34" s="10">
        <v>140</v>
      </c>
      <c r="F34" s="10">
        <v>141</v>
      </c>
      <c r="G34" s="10">
        <v>148</v>
      </c>
      <c r="H34" s="10">
        <v>159</v>
      </c>
      <c r="I34">
        <v>165207</v>
      </c>
      <c r="J34" s="8" t="s">
        <v>690</v>
      </c>
    </row>
    <row r="35" spans="1:10">
      <c r="A35" s="5">
        <v>34</v>
      </c>
      <c r="B35" t="s">
        <v>98</v>
      </c>
      <c r="C35" s="10">
        <v>65</v>
      </c>
      <c r="D35" s="10">
        <v>75</v>
      </c>
      <c r="E35" s="10">
        <v>80</v>
      </c>
      <c r="F35" s="10">
        <v>93</v>
      </c>
      <c r="G35" s="10">
        <v>102</v>
      </c>
      <c r="H35" s="10">
        <v>109</v>
      </c>
      <c r="I35">
        <v>67621</v>
      </c>
      <c r="J35" s="8" t="s">
        <v>857</v>
      </c>
    </row>
    <row r="36" spans="1:10">
      <c r="A36" s="5">
        <v>35</v>
      </c>
      <c r="B36" t="s">
        <v>100</v>
      </c>
      <c r="C36" s="10">
        <v>86</v>
      </c>
      <c r="D36" s="10">
        <v>97</v>
      </c>
      <c r="E36" s="10">
        <v>106</v>
      </c>
      <c r="F36" s="10">
        <v>118</v>
      </c>
      <c r="G36" s="10">
        <v>123</v>
      </c>
      <c r="H36" s="10">
        <v>127</v>
      </c>
      <c r="I36">
        <v>47024</v>
      </c>
      <c r="J36" s="8" t="s">
        <v>940</v>
      </c>
    </row>
    <row r="37" spans="1:10">
      <c r="A37" s="5">
        <v>36</v>
      </c>
      <c r="B37" t="s">
        <v>102</v>
      </c>
      <c r="C37" s="10">
        <v>82</v>
      </c>
      <c r="D37" s="10">
        <v>94</v>
      </c>
      <c r="E37" s="10">
        <v>99</v>
      </c>
      <c r="F37" s="10">
        <v>107</v>
      </c>
      <c r="G37" s="10">
        <v>121</v>
      </c>
      <c r="H37" s="10">
        <v>130</v>
      </c>
      <c r="I37">
        <v>86866</v>
      </c>
      <c r="J37" s="8" t="s">
        <v>791</v>
      </c>
    </row>
    <row r="38" spans="1:10">
      <c r="A38" s="5">
        <v>37</v>
      </c>
      <c r="B38" t="s">
        <v>104</v>
      </c>
      <c r="C38" s="10">
        <v>64</v>
      </c>
      <c r="D38" s="10">
        <v>77</v>
      </c>
      <c r="E38" s="10">
        <v>84</v>
      </c>
      <c r="F38" s="10">
        <v>96</v>
      </c>
      <c r="G38" s="10">
        <v>101</v>
      </c>
      <c r="H38" s="10">
        <v>109</v>
      </c>
      <c r="I38">
        <v>42423</v>
      </c>
      <c r="J38" s="8" t="s">
        <v>959</v>
      </c>
    </row>
    <row r="39" spans="1:10">
      <c r="A39" s="5">
        <v>38</v>
      </c>
      <c r="B39" t="s">
        <v>106</v>
      </c>
      <c r="C39" s="10">
        <v>77</v>
      </c>
      <c r="D39" s="10">
        <v>87</v>
      </c>
      <c r="E39" s="10">
        <v>90</v>
      </c>
      <c r="F39" s="10">
        <v>94</v>
      </c>
      <c r="G39" s="10">
        <v>110</v>
      </c>
      <c r="H39" s="10">
        <v>117</v>
      </c>
      <c r="I39">
        <v>44892</v>
      </c>
      <c r="J39" s="8" t="s">
        <v>948</v>
      </c>
    </row>
    <row r="40" spans="1:10">
      <c r="A40" s="5">
        <v>39</v>
      </c>
      <c r="B40" t="s">
        <v>108</v>
      </c>
      <c r="C40" s="10">
        <v>60</v>
      </c>
      <c r="D40" s="10">
        <v>71</v>
      </c>
      <c r="E40" s="10">
        <v>78</v>
      </c>
      <c r="F40" s="10">
        <v>85</v>
      </c>
      <c r="G40" s="10">
        <v>91</v>
      </c>
      <c r="H40" s="10">
        <v>105</v>
      </c>
      <c r="I40">
        <v>41711</v>
      </c>
      <c r="J40" s="8" t="s">
        <v>961</v>
      </c>
    </row>
    <row r="41" spans="1:10">
      <c r="A41" s="5">
        <v>40</v>
      </c>
      <c r="B41" t="s">
        <v>110</v>
      </c>
      <c r="C41" s="10">
        <v>95</v>
      </c>
      <c r="D41" s="10">
        <v>110</v>
      </c>
      <c r="E41" s="10">
        <v>114</v>
      </c>
      <c r="F41" s="10">
        <v>121</v>
      </c>
      <c r="G41" s="10">
        <v>138</v>
      </c>
      <c r="H41" s="10">
        <v>149</v>
      </c>
      <c r="I41">
        <v>99855</v>
      </c>
      <c r="J41" s="8" t="s">
        <v>760</v>
      </c>
    </row>
    <row r="42" spans="1:10">
      <c r="A42" s="5">
        <v>41</v>
      </c>
      <c r="B42" t="s">
        <v>112</v>
      </c>
      <c r="C42" s="10">
        <v>101</v>
      </c>
      <c r="D42" s="10">
        <v>115</v>
      </c>
      <c r="E42" s="10">
        <v>126</v>
      </c>
      <c r="F42" s="10">
        <v>136</v>
      </c>
      <c r="G42" s="10">
        <v>142</v>
      </c>
      <c r="H42" s="10">
        <v>158</v>
      </c>
      <c r="I42">
        <v>97665</v>
      </c>
      <c r="J42" s="8" t="s">
        <v>765</v>
      </c>
    </row>
    <row r="43" spans="1:10">
      <c r="A43" s="5">
        <v>42</v>
      </c>
      <c r="B43" t="s">
        <v>114</v>
      </c>
      <c r="C43" s="10">
        <v>71</v>
      </c>
      <c r="D43" s="10">
        <v>83</v>
      </c>
      <c r="E43" s="10">
        <v>89</v>
      </c>
      <c r="F43" s="10">
        <v>95</v>
      </c>
      <c r="G43" s="10">
        <v>107</v>
      </c>
      <c r="H43" s="10">
        <v>113</v>
      </c>
      <c r="I43">
        <v>48107</v>
      </c>
      <c r="J43" s="8" t="s">
        <v>932</v>
      </c>
    </row>
    <row r="44" spans="1:10">
      <c r="A44" s="5">
        <v>43</v>
      </c>
      <c r="B44" t="s">
        <v>116</v>
      </c>
      <c r="C44" s="10">
        <v>85</v>
      </c>
      <c r="D44" s="10">
        <v>95</v>
      </c>
      <c r="E44" s="10">
        <v>99</v>
      </c>
      <c r="F44" s="10">
        <v>102</v>
      </c>
      <c r="G44" s="10">
        <v>116</v>
      </c>
      <c r="H44" s="10">
        <v>124</v>
      </c>
      <c r="I44">
        <v>35271</v>
      </c>
      <c r="J44" s="8" t="s">
        <v>982</v>
      </c>
    </row>
    <row r="45" spans="1:10">
      <c r="A45" s="5">
        <v>44</v>
      </c>
      <c r="B45" t="s">
        <v>118</v>
      </c>
      <c r="C45" s="10">
        <v>72</v>
      </c>
      <c r="D45" s="10">
        <v>82</v>
      </c>
      <c r="E45" s="10">
        <v>85</v>
      </c>
      <c r="F45" s="10">
        <v>94</v>
      </c>
      <c r="G45" s="10">
        <v>102</v>
      </c>
      <c r="H45" s="10">
        <v>110</v>
      </c>
      <c r="I45">
        <v>87245</v>
      </c>
      <c r="J45" s="8" t="s">
        <v>790</v>
      </c>
    </row>
    <row r="46" spans="1:10">
      <c r="A46" s="5">
        <v>45</v>
      </c>
      <c r="B46" t="s">
        <v>120</v>
      </c>
      <c r="C46" s="10">
        <v>77</v>
      </c>
      <c r="D46" s="10">
        <v>93</v>
      </c>
      <c r="E46" s="10">
        <v>99</v>
      </c>
      <c r="F46" s="10">
        <v>105</v>
      </c>
      <c r="G46" s="10">
        <v>110</v>
      </c>
      <c r="H46" s="10">
        <v>128</v>
      </c>
      <c r="I46">
        <v>71001</v>
      </c>
      <c r="J46" s="8" t="s">
        <v>842</v>
      </c>
    </row>
    <row r="47" spans="1:10">
      <c r="A47" s="5">
        <v>46</v>
      </c>
      <c r="B47" t="s">
        <v>124</v>
      </c>
      <c r="C47" s="10">
        <v>57</v>
      </c>
      <c r="D47" s="10">
        <v>70</v>
      </c>
      <c r="E47" s="10">
        <v>78</v>
      </c>
      <c r="F47" s="10">
        <v>84</v>
      </c>
      <c r="G47" s="10">
        <v>91</v>
      </c>
      <c r="H47" s="10">
        <v>99</v>
      </c>
      <c r="I47">
        <v>114260</v>
      </c>
      <c r="J47" s="8" t="s">
        <v>737</v>
      </c>
    </row>
    <row r="48" spans="1:10">
      <c r="A48" s="5">
        <v>47</v>
      </c>
      <c r="B48" t="s">
        <v>126</v>
      </c>
      <c r="C48" s="10">
        <v>66</v>
      </c>
      <c r="D48" s="10">
        <v>77</v>
      </c>
      <c r="E48" s="10">
        <v>77</v>
      </c>
      <c r="F48" s="10">
        <v>79</v>
      </c>
      <c r="G48" s="10">
        <v>85</v>
      </c>
      <c r="H48" s="10">
        <v>93</v>
      </c>
      <c r="I48">
        <v>103927</v>
      </c>
      <c r="J48" s="8" t="s">
        <v>756</v>
      </c>
    </row>
    <row r="49" spans="1:10">
      <c r="A49" s="5">
        <v>48</v>
      </c>
      <c r="B49" t="s">
        <v>128</v>
      </c>
      <c r="C49" s="10">
        <v>47</v>
      </c>
      <c r="D49" s="10">
        <v>56</v>
      </c>
      <c r="E49" s="10">
        <v>61</v>
      </c>
      <c r="F49" s="10">
        <v>65</v>
      </c>
      <c r="G49" s="10">
        <v>75</v>
      </c>
      <c r="H49" s="10">
        <v>82</v>
      </c>
      <c r="I49">
        <v>80426</v>
      </c>
      <c r="J49" s="8" t="s">
        <v>807</v>
      </c>
    </row>
    <row r="50" spans="1:10">
      <c r="A50" s="5">
        <v>49</v>
      </c>
      <c r="B50" t="s">
        <v>130</v>
      </c>
      <c r="C50" s="10">
        <v>54</v>
      </c>
      <c r="D50" s="10">
        <v>65</v>
      </c>
      <c r="E50" s="10">
        <v>72</v>
      </c>
      <c r="F50" s="10">
        <v>77</v>
      </c>
      <c r="G50" s="10">
        <v>86</v>
      </c>
      <c r="H50" s="10">
        <v>93</v>
      </c>
      <c r="I50">
        <v>68620</v>
      </c>
      <c r="J50" s="8" t="s">
        <v>849</v>
      </c>
    </row>
    <row r="51" spans="1:10">
      <c r="A51" s="5">
        <v>50</v>
      </c>
      <c r="B51" t="s">
        <v>132</v>
      </c>
      <c r="C51" s="10">
        <v>57</v>
      </c>
      <c r="D51" s="10">
        <v>66</v>
      </c>
      <c r="E51" s="10">
        <v>70</v>
      </c>
      <c r="F51" s="10">
        <v>75</v>
      </c>
      <c r="G51" s="10">
        <v>84</v>
      </c>
      <c r="H51" s="10">
        <v>98</v>
      </c>
      <c r="I51">
        <v>47885</v>
      </c>
      <c r="J51" s="8" t="s">
        <v>935</v>
      </c>
    </row>
    <row r="52" spans="1:10">
      <c r="A52" s="5">
        <v>51</v>
      </c>
      <c r="B52" t="s">
        <v>134</v>
      </c>
      <c r="C52" s="10">
        <v>68</v>
      </c>
      <c r="D52" s="10">
        <v>79</v>
      </c>
      <c r="E52" s="10">
        <v>88</v>
      </c>
      <c r="F52" s="10">
        <v>94</v>
      </c>
      <c r="G52" s="10">
        <v>101</v>
      </c>
      <c r="H52" s="10">
        <v>106</v>
      </c>
      <c r="I52">
        <v>67665</v>
      </c>
      <c r="J52" s="8" t="s">
        <v>856</v>
      </c>
    </row>
    <row r="53" spans="1:10">
      <c r="A53" s="5">
        <v>52</v>
      </c>
      <c r="B53" t="s">
        <v>136</v>
      </c>
      <c r="C53" s="10">
        <v>64</v>
      </c>
      <c r="D53" s="10">
        <v>72</v>
      </c>
      <c r="E53" s="10">
        <v>79</v>
      </c>
      <c r="F53" s="10">
        <v>83</v>
      </c>
      <c r="G53" s="10">
        <v>91</v>
      </c>
      <c r="H53" s="10">
        <v>101</v>
      </c>
      <c r="I53">
        <v>99823</v>
      </c>
      <c r="J53" s="8" t="s">
        <v>761</v>
      </c>
    </row>
    <row r="54" spans="1:10">
      <c r="A54" s="5">
        <v>53</v>
      </c>
      <c r="B54" t="s">
        <v>138</v>
      </c>
      <c r="C54" s="10">
        <v>71</v>
      </c>
      <c r="D54" s="10">
        <v>83</v>
      </c>
      <c r="E54" s="10">
        <v>91</v>
      </c>
      <c r="F54" s="10">
        <v>96</v>
      </c>
      <c r="G54" s="10">
        <v>105</v>
      </c>
      <c r="H54" s="10">
        <v>112</v>
      </c>
      <c r="I54">
        <v>90459</v>
      </c>
      <c r="J54" s="8" t="s">
        <v>779</v>
      </c>
    </row>
    <row r="55" spans="1:10">
      <c r="A55" s="5">
        <v>54</v>
      </c>
      <c r="B55" t="s">
        <v>140</v>
      </c>
      <c r="C55" s="10">
        <v>83</v>
      </c>
      <c r="D55" s="10">
        <v>97</v>
      </c>
      <c r="E55" s="10">
        <v>107</v>
      </c>
      <c r="F55" s="10">
        <v>113</v>
      </c>
      <c r="G55" s="10">
        <v>126</v>
      </c>
      <c r="H55" s="10">
        <v>140</v>
      </c>
      <c r="I55">
        <v>146666</v>
      </c>
      <c r="J55" s="8" t="s">
        <v>705</v>
      </c>
    </row>
    <row r="56" spans="1:10">
      <c r="A56" s="5">
        <v>55</v>
      </c>
      <c r="B56" t="s">
        <v>142</v>
      </c>
      <c r="C56" s="10">
        <v>93</v>
      </c>
      <c r="D56" s="10">
        <v>111</v>
      </c>
      <c r="E56" s="10">
        <v>119</v>
      </c>
      <c r="F56" s="10">
        <v>129</v>
      </c>
      <c r="G56" s="10">
        <v>152</v>
      </c>
      <c r="H56" s="10">
        <v>163</v>
      </c>
      <c r="I56">
        <v>57671</v>
      </c>
      <c r="J56" s="8" t="s">
        <v>895</v>
      </c>
    </row>
    <row r="57" spans="1:10">
      <c r="A57" s="5">
        <v>56</v>
      </c>
      <c r="B57" t="s">
        <v>144</v>
      </c>
      <c r="C57" s="10">
        <v>76</v>
      </c>
      <c r="D57" s="10">
        <v>87</v>
      </c>
      <c r="E57" s="10">
        <v>98</v>
      </c>
      <c r="F57" s="10">
        <v>107</v>
      </c>
      <c r="G57" s="10">
        <v>110</v>
      </c>
      <c r="H57" s="10">
        <v>120</v>
      </c>
      <c r="I57">
        <v>110057</v>
      </c>
      <c r="J57" s="8" t="s">
        <v>743</v>
      </c>
    </row>
    <row r="58" spans="1:10">
      <c r="A58" s="5">
        <v>57</v>
      </c>
      <c r="B58" t="s">
        <v>146</v>
      </c>
      <c r="C58" s="10">
        <v>58</v>
      </c>
      <c r="D58" s="10">
        <v>65</v>
      </c>
      <c r="E58" s="10">
        <v>70</v>
      </c>
      <c r="F58" s="10">
        <v>74</v>
      </c>
      <c r="G58" s="10">
        <v>81</v>
      </c>
      <c r="H58" s="10">
        <v>90</v>
      </c>
      <c r="I58">
        <v>133137</v>
      </c>
      <c r="J58" s="8" t="s">
        <v>714</v>
      </c>
    </row>
    <row r="59" spans="1:10">
      <c r="A59" s="5">
        <v>58</v>
      </c>
      <c r="B59" t="s">
        <v>148</v>
      </c>
      <c r="C59" s="10">
        <v>66</v>
      </c>
      <c r="D59" s="10">
        <v>79</v>
      </c>
      <c r="E59" s="10">
        <v>89</v>
      </c>
      <c r="F59" s="10">
        <v>95</v>
      </c>
      <c r="G59" s="10">
        <v>98</v>
      </c>
      <c r="H59" s="10">
        <v>107</v>
      </c>
      <c r="I59">
        <v>36430</v>
      </c>
      <c r="J59" s="8" t="s">
        <v>977</v>
      </c>
    </row>
    <row r="60" spans="1:10">
      <c r="A60" s="5">
        <v>59</v>
      </c>
      <c r="B60" t="s">
        <v>150</v>
      </c>
      <c r="C60" s="10">
        <v>111</v>
      </c>
      <c r="D60" s="10">
        <v>127</v>
      </c>
      <c r="E60" s="10">
        <v>133</v>
      </c>
      <c r="F60" s="10">
        <v>142</v>
      </c>
      <c r="G60" s="10">
        <v>152</v>
      </c>
      <c r="H60" s="10">
        <v>168</v>
      </c>
      <c r="I60">
        <v>117135</v>
      </c>
      <c r="J60" s="8" t="s">
        <v>731</v>
      </c>
    </row>
    <row r="61" spans="1:10">
      <c r="A61" s="5">
        <v>60</v>
      </c>
      <c r="B61" t="s">
        <v>152</v>
      </c>
      <c r="C61" s="10">
        <v>67</v>
      </c>
      <c r="D61" s="10">
        <v>77</v>
      </c>
      <c r="E61" s="10">
        <v>82</v>
      </c>
      <c r="F61" s="10">
        <v>89</v>
      </c>
      <c r="G61" s="10">
        <v>95</v>
      </c>
      <c r="H61" s="10">
        <v>104</v>
      </c>
      <c r="I61">
        <v>61446</v>
      </c>
      <c r="J61" s="8" t="s">
        <v>875</v>
      </c>
    </row>
    <row r="62" spans="1:10">
      <c r="A62" s="5">
        <v>61</v>
      </c>
      <c r="B62" t="s">
        <v>154</v>
      </c>
      <c r="C62" s="10">
        <v>96</v>
      </c>
      <c r="D62" s="10">
        <v>113</v>
      </c>
      <c r="E62" s="10">
        <v>122</v>
      </c>
      <c r="F62" s="10">
        <v>127</v>
      </c>
      <c r="G62" s="10">
        <v>141</v>
      </c>
      <c r="H62" s="10">
        <v>153</v>
      </c>
      <c r="I62">
        <v>59137</v>
      </c>
      <c r="J62" s="8" t="s">
        <v>883</v>
      </c>
    </row>
    <row r="63" spans="1:10">
      <c r="A63" s="5">
        <v>62</v>
      </c>
      <c r="B63" t="s">
        <v>66</v>
      </c>
      <c r="C63" s="10">
        <v>105</v>
      </c>
      <c r="D63" s="10">
        <v>122</v>
      </c>
      <c r="E63" s="10">
        <v>149</v>
      </c>
      <c r="F63" s="10">
        <v>136</v>
      </c>
      <c r="G63" s="10">
        <v>147</v>
      </c>
      <c r="H63" s="10">
        <v>159</v>
      </c>
      <c r="I63">
        <v>162185</v>
      </c>
      <c r="J63" s="8" t="s">
        <v>694</v>
      </c>
    </row>
    <row r="64" spans="1:10">
      <c r="A64" s="5">
        <v>63</v>
      </c>
      <c r="B64" t="s">
        <v>157</v>
      </c>
      <c r="C64" s="10">
        <v>57</v>
      </c>
      <c r="D64" s="10">
        <v>70</v>
      </c>
      <c r="E64" s="10">
        <v>76</v>
      </c>
      <c r="F64" s="10">
        <v>80</v>
      </c>
      <c r="G64" s="10">
        <v>88</v>
      </c>
      <c r="H64" s="10">
        <v>96</v>
      </c>
      <c r="I64">
        <v>121206</v>
      </c>
      <c r="J64" s="8" t="s">
        <v>722</v>
      </c>
    </row>
    <row r="65" spans="1:10">
      <c r="A65" s="5">
        <v>64</v>
      </c>
      <c r="B65" t="s">
        <v>159</v>
      </c>
      <c r="C65" s="10">
        <v>66</v>
      </c>
      <c r="D65" s="10">
        <v>77</v>
      </c>
      <c r="E65" s="10">
        <v>85</v>
      </c>
      <c r="F65" s="10">
        <v>93</v>
      </c>
      <c r="G65" s="10">
        <v>101</v>
      </c>
      <c r="H65" s="10">
        <v>107</v>
      </c>
      <c r="I65">
        <v>40088</v>
      </c>
      <c r="J65" s="8" t="s">
        <v>968</v>
      </c>
    </row>
    <row r="66" spans="1:10">
      <c r="A66" s="5">
        <v>65</v>
      </c>
      <c r="B66" t="s">
        <v>161</v>
      </c>
      <c r="C66" s="10">
        <v>52</v>
      </c>
      <c r="D66" s="10">
        <v>61</v>
      </c>
      <c r="E66" s="10">
        <v>68</v>
      </c>
      <c r="F66" s="10">
        <v>73</v>
      </c>
      <c r="G66" s="10">
        <v>82</v>
      </c>
      <c r="H66" s="10">
        <v>89</v>
      </c>
      <c r="I66">
        <v>109858</v>
      </c>
      <c r="J66" s="8" t="s">
        <v>744</v>
      </c>
    </row>
    <row r="67" spans="1:10">
      <c r="A67" s="5">
        <v>66</v>
      </c>
      <c r="B67" t="s">
        <v>165</v>
      </c>
      <c r="C67" s="10">
        <v>114</v>
      </c>
      <c r="D67" s="10">
        <v>127</v>
      </c>
      <c r="E67" s="10">
        <v>136</v>
      </c>
      <c r="F67" s="10">
        <v>144</v>
      </c>
      <c r="G67" s="10">
        <v>161</v>
      </c>
      <c r="H67" s="10">
        <v>180</v>
      </c>
      <c r="I67">
        <v>68917</v>
      </c>
      <c r="J67" s="8" t="s">
        <v>848</v>
      </c>
    </row>
    <row r="68" spans="1:10">
      <c r="A68" s="5">
        <v>67</v>
      </c>
      <c r="B68" t="s">
        <v>167</v>
      </c>
      <c r="C68" s="10">
        <v>89</v>
      </c>
      <c r="D68" s="10">
        <v>108</v>
      </c>
      <c r="E68" s="10">
        <v>115</v>
      </c>
      <c r="F68" s="10">
        <v>126</v>
      </c>
      <c r="G68" s="10">
        <v>134</v>
      </c>
      <c r="H68" s="10">
        <v>149</v>
      </c>
      <c r="I68">
        <v>57062</v>
      </c>
      <c r="J68" s="8" t="s">
        <v>897</v>
      </c>
    </row>
    <row r="69" spans="1:10">
      <c r="A69" s="5">
        <v>68</v>
      </c>
      <c r="B69" t="s">
        <v>169</v>
      </c>
      <c r="C69" s="10">
        <v>94</v>
      </c>
      <c r="D69" s="10">
        <v>114</v>
      </c>
      <c r="E69" s="10">
        <v>123</v>
      </c>
      <c r="F69" s="10">
        <v>127</v>
      </c>
      <c r="G69" s="10">
        <v>132</v>
      </c>
      <c r="H69" s="10">
        <v>146</v>
      </c>
      <c r="I69">
        <v>58938</v>
      </c>
      <c r="J69" s="8" t="s">
        <v>884</v>
      </c>
    </row>
    <row r="70" spans="1:10">
      <c r="A70" s="5">
        <v>69</v>
      </c>
      <c r="B70" t="s">
        <v>171</v>
      </c>
      <c r="C70" s="10">
        <v>89</v>
      </c>
      <c r="D70" s="10">
        <v>102</v>
      </c>
      <c r="E70" s="10">
        <v>107</v>
      </c>
      <c r="F70" s="10">
        <v>115</v>
      </c>
      <c r="G70" s="10">
        <v>124</v>
      </c>
      <c r="H70" s="10">
        <v>136</v>
      </c>
      <c r="I70">
        <v>88083</v>
      </c>
      <c r="J70" s="8" t="s">
        <v>788</v>
      </c>
    </row>
    <row r="71" spans="1:10">
      <c r="A71" s="5">
        <v>70</v>
      </c>
      <c r="B71" t="s">
        <v>173</v>
      </c>
      <c r="C71" s="10">
        <v>88</v>
      </c>
      <c r="D71" s="10">
        <v>110</v>
      </c>
      <c r="E71" s="10">
        <v>117</v>
      </c>
      <c r="F71" s="10">
        <v>130</v>
      </c>
      <c r="G71" s="10">
        <v>138</v>
      </c>
      <c r="H71" s="10">
        <v>149</v>
      </c>
      <c r="I71">
        <v>47533</v>
      </c>
      <c r="J71" s="8" t="s">
        <v>938</v>
      </c>
    </row>
    <row r="72" spans="1:10">
      <c r="A72" s="5">
        <v>71</v>
      </c>
      <c r="B72" t="s">
        <v>175</v>
      </c>
      <c r="C72" s="10">
        <v>78</v>
      </c>
      <c r="D72" s="10">
        <v>89</v>
      </c>
      <c r="E72" s="10">
        <v>95</v>
      </c>
      <c r="F72" s="10">
        <v>107</v>
      </c>
      <c r="G72" s="10">
        <v>112</v>
      </c>
      <c r="H72" s="10">
        <v>124</v>
      </c>
      <c r="I72">
        <v>50711</v>
      </c>
      <c r="J72" s="8" t="s">
        <v>922</v>
      </c>
    </row>
    <row r="73" spans="1:10">
      <c r="A73" s="5">
        <v>72</v>
      </c>
      <c r="B73" t="s">
        <v>177</v>
      </c>
      <c r="C73" s="10">
        <v>83</v>
      </c>
      <c r="D73" s="10">
        <v>100</v>
      </c>
      <c r="E73" s="10">
        <v>109</v>
      </c>
      <c r="F73" s="10">
        <v>118</v>
      </c>
      <c r="G73" s="10">
        <v>126</v>
      </c>
      <c r="H73" s="10">
        <v>133</v>
      </c>
      <c r="I73">
        <v>35975</v>
      </c>
      <c r="J73" s="8" t="s">
        <v>980</v>
      </c>
    </row>
    <row r="74" spans="1:10">
      <c r="A74" s="5">
        <v>73</v>
      </c>
      <c r="B74" t="s">
        <v>179</v>
      </c>
      <c r="C74" s="10">
        <v>101</v>
      </c>
      <c r="D74" s="10">
        <v>112</v>
      </c>
      <c r="E74" s="10">
        <v>124</v>
      </c>
      <c r="F74" s="10">
        <v>135</v>
      </c>
      <c r="G74" s="10">
        <v>144</v>
      </c>
      <c r="H74" s="10">
        <v>158</v>
      </c>
      <c r="I74">
        <v>56777</v>
      </c>
      <c r="J74" s="8" t="s">
        <v>900</v>
      </c>
    </row>
    <row r="75" spans="1:10">
      <c r="A75" s="5">
        <v>74</v>
      </c>
      <c r="B75" t="s">
        <v>181</v>
      </c>
      <c r="C75" s="10">
        <v>118</v>
      </c>
      <c r="D75" s="10">
        <v>132</v>
      </c>
      <c r="E75" s="10">
        <v>146</v>
      </c>
      <c r="F75" s="10">
        <v>149</v>
      </c>
      <c r="G75" s="10">
        <v>163</v>
      </c>
      <c r="H75" s="10">
        <v>228</v>
      </c>
      <c r="I75">
        <v>93375</v>
      </c>
      <c r="J75" s="8" t="s">
        <v>772</v>
      </c>
    </row>
    <row r="76" spans="1:10">
      <c r="A76" s="5">
        <v>75</v>
      </c>
      <c r="B76" t="s">
        <v>183</v>
      </c>
      <c r="C76" s="10">
        <v>91</v>
      </c>
      <c r="D76" s="10">
        <v>107</v>
      </c>
      <c r="E76" s="10">
        <v>113</v>
      </c>
      <c r="F76" s="10">
        <v>121</v>
      </c>
      <c r="G76" s="10">
        <v>129</v>
      </c>
      <c r="H76" s="10">
        <v>143</v>
      </c>
      <c r="I76">
        <v>82711</v>
      </c>
      <c r="J76" s="8" t="s">
        <v>800</v>
      </c>
    </row>
    <row r="77" spans="1:10">
      <c r="A77" s="5">
        <v>76</v>
      </c>
      <c r="B77" t="s">
        <v>185</v>
      </c>
      <c r="C77" s="10">
        <v>99</v>
      </c>
      <c r="D77" s="10">
        <v>115</v>
      </c>
      <c r="E77" s="10">
        <v>122</v>
      </c>
      <c r="F77" s="10">
        <v>129</v>
      </c>
      <c r="G77" s="10">
        <v>139</v>
      </c>
      <c r="H77" s="10">
        <v>151</v>
      </c>
      <c r="I77">
        <v>99896</v>
      </c>
      <c r="J77" s="8" t="s">
        <v>759</v>
      </c>
    </row>
    <row r="78" spans="1:10">
      <c r="A78" s="5">
        <v>77</v>
      </c>
      <c r="B78" t="s">
        <v>187</v>
      </c>
      <c r="C78" s="10">
        <v>88</v>
      </c>
      <c r="D78" s="10">
        <v>94</v>
      </c>
      <c r="E78" s="10">
        <v>102</v>
      </c>
      <c r="F78" s="10">
        <v>109</v>
      </c>
      <c r="G78" s="10">
        <v>120</v>
      </c>
      <c r="H78" s="10">
        <v>139</v>
      </c>
      <c r="I78">
        <v>39349</v>
      </c>
      <c r="J78" s="8" t="s">
        <v>969</v>
      </c>
    </row>
    <row r="79" spans="1:10">
      <c r="A79" s="5">
        <v>78</v>
      </c>
      <c r="B79" t="s">
        <v>191</v>
      </c>
      <c r="C79" s="10">
        <v>166</v>
      </c>
      <c r="D79" s="10">
        <v>179</v>
      </c>
      <c r="E79" s="10">
        <v>195</v>
      </c>
      <c r="F79" s="10">
        <v>207</v>
      </c>
      <c r="G79" s="10">
        <v>235</v>
      </c>
      <c r="H79" s="10">
        <v>255</v>
      </c>
      <c r="I79">
        <v>112983</v>
      </c>
      <c r="J79" s="8" t="s">
        <v>739</v>
      </c>
    </row>
    <row r="80" spans="1:10">
      <c r="A80" s="5">
        <v>79</v>
      </c>
      <c r="B80" t="s">
        <v>193</v>
      </c>
      <c r="C80" s="10">
        <v>107</v>
      </c>
      <c r="D80" s="10">
        <v>119</v>
      </c>
      <c r="E80" s="10">
        <v>126</v>
      </c>
      <c r="F80" s="10">
        <v>139</v>
      </c>
      <c r="G80" s="10">
        <v>148</v>
      </c>
      <c r="H80" s="10">
        <v>160</v>
      </c>
      <c r="I80">
        <v>102234</v>
      </c>
      <c r="J80" s="8" t="s">
        <v>758</v>
      </c>
    </row>
    <row r="81" spans="1:10">
      <c r="A81" s="5">
        <v>80</v>
      </c>
      <c r="B81" t="s">
        <v>195</v>
      </c>
      <c r="C81" s="10">
        <v>104</v>
      </c>
      <c r="D81" s="10">
        <v>120</v>
      </c>
      <c r="E81" s="10">
        <v>129</v>
      </c>
      <c r="F81" s="10">
        <v>134</v>
      </c>
      <c r="G81" s="10">
        <v>148</v>
      </c>
      <c r="H81" s="10">
        <v>161</v>
      </c>
      <c r="I81">
        <v>50859</v>
      </c>
      <c r="J81" s="8" t="s">
        <v>921</v>
      </c>
    </row>
    <row r="82" spans="1:10">
      <c r="A82" s="5">
        <v>81</v>
      </c>
      <c r="B82" t="s">
        <v>197</v>
      </c>
      <c r="C82" s="10">
        <v>63</v>
      </c>
      <c r="D82" s="10">
        <v>81</v>
      </c>
      <c r="E82" s="10">
        <v>86</v>
      </c>
      <c r="F82" s="10">
        <v>93</v>
      </c>
      <c r="G82" s="10">
        <v>101</v>
      </c>
      <c r="H82" s="10">
        <v>112</v>
      </c>
      <c r="I82">
        <v>52447</v>
      </c>
      <c r="J82" s="8" t="s">
        <v>916</v>
      </c>
    </row>
    <row r="83" spans="1:10">
      <c r="A83" s="5">
        <v>82</v>
      </c>
      <c r="B83" t="s">
        <v>199</v>
      </c>
      <c r="C83" s="10">
        <v>99</v>
      </c>
      <c r="D83" s="10">
        <v>111</v>
      </c>
      <c r="E83" s="10">
        <v>120</v>
      </c>
      <c r="F83" s="10">
        <v>129</v>
      </c>
      <c r="G83" s="10">
        <v>141</v>
      </c>
      <c r="H83" s="10">
        <v>149</v>
      </c>
      <c r="I83">
        <v>81130</v>
      </c>
      <c r="J83" s="8" t="s">
        <v>806</v>
      </c>
    </row>
    <row r="84" spans="1:10">
      <c r="A84" s="5">
        <v>83</v>
      </c>
      <c r="B84" t="s">
        <v>201</v>
      </c>
      <c r="C84" s="10">
        <v>154</v>
      </c>
      <c r="D84" s="10">
        <v>177</v>
      </c>
      <c r="E84" s="10">
        <v>182</v>
      </c>
      <c r="F84" s="10">
        <v>189</v>
      </c>
      <c r="G84" s="10">
        <v>206</v>
      </c>
      <c r="H84" s="10">
        <v>226</v>
      </c>
      <c r="I84">
        <v>68061</v>
      </c>
      <c r="J84" s="8" t="s">
        <v>853</v>
      </c>
    </row>
    <row r="85" spans="1:10">
      <c r="A85" s="5">
        <v>84</v>
      </c>
      <c r="B85" t="s">
        <v>203</v>
      </c>
      <c r="C85" s="10">
        <v>80</v>
      </c>
      <c r="D85" s="10">
        <v>91</v>
      </c>
      <c r="E85" s="10">
        <v>95</v>
      </c>
      <c r="F85" s="10">
        <v>106</v>
      </c>
      <c r="G85" s="10">
        <v>114</v>
      </c>
      <c r="H85" s="10">
        <v>123</v>
      </c>
      <c r="I85">
        <v>78650</v>
      </c>
      <c r="J85" s="8" t="s">
        <v>815</v>
      </c>
    </row>
    <row r="86" spans="1:10">
      <c r="A86" s="5">
        <v>85</v>
      </c>
      <c r="B86" t="s">
        <v>205</v>
      </c>
      <c r="C86" s="10">
        <v>138</v>
      </c>
      <c r="D86" s="10">
        <v>154</v>
      </c>
      <c r="E86" s="10">
        <v>166</v>
      </c>
      <c r="F86" s="10">
        <v>172</v>
      </c>
      <c r="G86" s="10">
        <v>187</v>
      </c>
      <c r="H86" s="10">
        <v>202</v>
      </c>
      <c r="I86">
        <v>119930</v>
      </c>
      <c r="J86" s="8" t="s">
        <v>728</v>
      </c>
    </row>
    <row r="87" spans="1:10">
      <c r="A87" s="5">
        <v>86</v>
      </c>
      <c r="B87" t="s">
        <v>207</v>
      </c>
      <c r="C87" s="10">
        <v>89</v>
      </c>
      <c r="D87" s="10">
        <v>104</v>
      </c>
      <c r="E87" s="10">
        <v>113</v>
      </c>
      <c r="F87" s="10">
        <v>121</v>
      </c>
      <c r="G87" s="10">
        <v>135</v>
      </c>
      <c r="H87" s="10">
        <v>156</v>
      </c>
      <c r="I87">
        <v>52933</v>
      </c>
      <c r="J87" s="8" t="s">
        <v>912</v>
      </c>
    </row>
    <row r="88" spans="1:10">
      <c r="A88" s="5">
        <v>87</v>
      </c>
      <c r="B88" t="s">
        <v>209</v>
      </c>
      <c r="C88" s="10">
        <v>78</v>
      </c>
      <c r="D88" s="10">
        <v>89</v>
      </c>
      <c r="E88" s="10">
        <v>95</v>
      </c>
      <c r="F88" s="10">
        <v>104</v>
      </c>
      <c r="G88" s="10">
        <v>114</v>
      </c>
      <c r="H88" s="10">
        <v>127</v>
      </c>
      <c r="I88">
        <v>91417</v>
      </c>
      <c r="J88" s="8" t="s">
        <v>777</v>
      </c>
    </row>
    <row r="89" spans="1:10">
      <c r="A89" s="5">
        <v>88</v>
      </c>
      <c r="B89" t="s">
        <v>211</v>
      </c>
      <c r="C89" s="10">
        <v>65</v>
      </c>
      <c r="D89" s="10">
        <v>78</v>
      </c>
      <c r="E89" s="10">
        <v>85</v>
      </c>
      <c r="F89" s="10">
        <v>91</v>
      </c>
      <c r="G89" s="10">
        <v>100</v>
      </c>
      <c r="H89" s="10">
        <v>109</v>
      </c>
      <c r="I89">
        <v>42154</v>
      </c>
      <c r="J89" s="8" t="s">
        <v>960</v>
      </c>
    </row>
    <row r="90" spans="1:10">
      <c r="A90" s="5">
        <v>89</v>
      </c>
      <c r="B90" t="s">
        <v>213</v>
      </c>
      <c r="C90" s="10">
        <v>94</v>
      </c>
      <c r="D90" s="10">
        <v>105</v>
      </c>
      <c r="E90" s="10">
        <v>110</v>
      </c>
      <c r="F90" s="10">
        <v>115</v>
      </c>
      <c r="G90" s="10">
        <v>131</v>
      </c>
      <c r="H90" s="10">
        <v>146</v>
      </c>
      <c r="I90">
        <v>117593</v>
      </c>
      <c r="J90" s="8" t="s">
        <v>730</v>
      </c>
    </row>
    <row r="91" spans="1:10">
      <c r="A91" s="5">
        <v>90</v>
      </c>
      <c r="B91" t="s">
        <v>215</v>
      </c>
      <c r="C91" s="10">
        <v>102</v>
      </c>
      <c r="D91" s="10">
        <v>116</v>
      </c>
      <c r="E91" s="10">
        <v>131</v>
      </c>
      <c r="F91" s="10">
        <v>144</v>
      </c>
      <c r="G91" s="10">
        <v>156</v>
      </c>
      <c r="H91" s="10">
        <v>167</v>
      </c>
      <c r="I91">
        <v>49774</v>
      </c>
      <c r="J91" s="8" t="s">
        <v>926</v>
      </c>
    </row>
    <row r="92" spans="1:10">
      <c r="A92" s="5">
        <v>91</v>
      </c>
      <c r="B92" t="s">
        <v>217</v>
      </c>
      <c r="C92" s="10">
        <v>90</v>
      </c>
      <c r="D92" s="10">
        <v>100</v>
      </c>
      <c r="E92" s="10">
        <v>106</v>
      </c>
      <c r="F92" s="10">
        <v>111</v>
      </c>
      <c r="G92" s="10">
        <v>123</v>
      </c>
      <c r="H92" s="10">
        <v>135</v>
      </c>
      <c r="I92">
        <v>120835</v>
      </c>
      <c r="J92" s="8" t="s">
        <v>724</v>
      </c>
    </row>
    <row r="93" spans="1:10">
      <c r="A93" s="5">
        <v>92</v>
      </c>
      <c r="B93" t="s">
        <v>219</v>
      </c>
      <c r="C93" s="10">
        <v>78</v>
      </c>
      <c r="D93" s="10">
        <v>91</v>
      </c>
      <c r="E93" s="10">
        <v>99</v>
      </c>
      <c r="F93" s="10">
        <v>108</v>
      </c>
      <c r="G93" s="10">
        <v>113</v>
      </c>
      <c r="H93" s="10">
        <v>129</v>
      </c>
      <c r="I93">
        <v>38262</v>
      </c>
      <c r="J93" s="8" t="s">
        <v>971</v>
      </c>
    </row>
    <row r="94" spans="1:10">
      <c r="A94" s="5">
        <v>93</v>
      </c>
      <c r="B94" t="s">
        <v>157</v>
      </c>
      <c r="C94" s="10">
        <v>109</v>
      </c>
      <c r="D94" s="10">
        <v>119</v>
      </c>
      <c r="E94" s="10">
        <v>125</v>
      </c>
      <c r="F94" s="10">
        <v>136</v>
      </c>
      <c r="G94" s="10">
        <v>147</v>
      </c>
      <c r="H94" s="10">
        <v>158</v>
      </c>
      <c r="I94">
        <v>88417</v>
      </c>
      <c r="J94" s="8" t="s">
        <v>786</v>
      </c>
    </row>
    <row r="95" spans="1:10">
      <c r="A95" s="5">
        <v>94</v>
      </c>
      <c r="B95" t="s">
        <v>222</v>
      </c>
      <c r="C95" s="10">
        <v>92</v>
      </c>
      <c r="D95" s="10">
        <v>100</v>
      </c>
      <c r="E95" s="10">
        <v>107</v>
      </c>
      <c r="F95" s="10">
        <v>115</v>
      </c>
      <c r="G95" s="10">
        <v>122</v>
      </c>
      <c r="H95" s="10">
        <v>137</v>
      </c>
      <c r="I95">
        <v>78197</v>
      </c>
      <c r="J95" s="8" t="s">
        <v>816</v>
      </c>
    </row>
    <row r="96" spans="1:10">
      <c r="A96" s="5">
        <v>95</v>
      </c>
      <c r="B96" t="s">
        <v>224</v>
      </c>
      <c r="C96" s="10">
        <v>79</v>
      </c>
      <c r="D96" s="10">
        <v>91</v>
      </c>
      <c r="E96" s="10">
        <v>101</v>
      </c>
      <c r="F96" s="10">
        <v>109</v>
      </c>
      <c r="G96" s="10">
        <v>130</v>
      </c>
      <c r="H96" s="10">
        <v>143</v>
      </c>
      <c r="I96">
        <v>42434</v>
      </c>
      <c r="J96" s="8" t="s">
        <v>958</v>
      </c>
    </row>
    <row r="97" spans="1:10">
      <c r="A97" s="5">
        <v>96</v>
      </c>
      <c r="B97" t="s">
        <v>226</v>
      </c>
      <c r="C97" s="10">
        <v>109</v>
      </c>
      <c r="D97" s="10">
        <v>125</v>
      </c>
      <c r="E97" s="10">
        <v>132</v>
      </c>
      <c r="F97" s="10">
        <v>140</v>
      </c>
      <c r="G97" s="10">
        <v>147</v>
      </c>
      <c r="H97" s="10">
        <v>164</v>
      </c>
      <c r="I97">
        <v>68161</v>
      </c>
      <c r="J97" s="8" t="s">
        <v>851</v>
      </c>
    </row>
    <row r="98" spans="1:10">
      <c r="A98" s="5">
        <v>97</v>
      </c>
      <c r="B98" t="s">
        <v>228</v>
      </c>
      <c r="C98" s="10">
        <v>125</v>
      </c>
      <c r="D98" s="10">
        <v>138</v>
      </c>
      <c r="E98" s="10">
        <v>145</v>
      </c>
      <c r="F98" s="10">
        <v>155</v>
      </c>
      <c r="G98" s="10">
        <v>168</v>
      </c>
      <c r="H98" s="10">
        <v>183</v>
      </c>
      <c r="I98">
        <v>164227</v>
      </c>
      <c r="J98" s="8" t="s">
        <v>691</v>
      </c>
    </row>
    <row r="99" spans="1:10">
      <c r="A99" s="5">
        <v>98</v>
      </c>
      <c r="B99" t="s">
        <v>230</v>
      </c>
      <c r="C99" s="10">
        <v>93</v>
      </c>
      <c r="D99" s="10">
        <v>108</v>
      </c>
      <c r="E99" s="10">
        <v>114</v>
      </c>
      <c r="F99" s="10">
        <v>123</v>
      </c>
      <c r="G99" s="10">
        <v>130</v>
      </c>
      <c r="H99" s="10">
        <v>143</v>
      </c>
      <c r="I99">
        <v>30959</v>
      </c>
      <c r="J99" s="8" t="s">
        <v>987</v>
      </c>
    </row>
    <row r="100" spans="1:10">
      <c r="A100" s="5">
        <v>99</v>
      </c>
      <c r="B100" t="s">
        <v>234</v>
      </c>
      <c r="C100" s="10">
        <v>100</v>
      </c>
      <c r="D100" s="10">
        <v>114</v>
      </c>
      <c r="E100" s="10">
        <v>121</v>
      </c>
      <c r="F100" s="10">
        <v>128</v>
      </c>
      <c r="G100" s="10">
        <v>139</v>
      </c>
      <c r="H100" s="10">
        <v>149</v>
      </c>
      <c r="I100">
        <v>103357</v>
      </c>
      <c r="J100" s="8" t="s">
        <v>757</v>
      </c>
    </row>
    <row r="101" spans="1:10">
      <c r="A101" s="5">
        <v>100</v>
      </c>
      <c r="B101" t="s">
        <v>236</v>
      </c>
      <c r="C101" s="10">
        <v>80</v>
      </c>
      <c r="D101" s="10">
        <v>91</v>
      </c>
      <c r="E101" s="10">
        <v>101</v>
      </c>
      <c r="F101" s="10">
        <v>105</v>
      </c>
      <c r="G101" s="10">
        <v>113</v>
      </c>
      <c r="H101" s="10">
        <v>119</v>
      </c>
      <c r="I101">
        <v>92505</v>
      </c>
      <c r="J101" s="8" t="s">
        <v>774</v>
      </c>
    </row>
    <row r="102" spans="1:10">
      <c r="A102" s="5">
        <v>101</v>
      </c>
      <c r="B102" t="s">
        <v>238</v>
      </c>
      <c r="C102" s="10">
        <v>148</v>
      </c>
      <c r="D102" s="10">
        <v>168</v>
      </c>
      <c r="E102" s="10">
        <v>174</v>
      </c>
      <c r="F102" s="10">
        <v>185</v>
      </c>
      <c r="G102" s="10">
        <v>201</v>
      </c>
      <c r="H102" s="10">
        <v>217</v>
      </c>
      <c r="I102">
        <v>127948</v>
      </c>
      <c r="J102" s="8" t="s">
        <v>715</v>
      </c>
    </row>
    <row r="103" spans="1:10">
      <c r="A103" s="5">
        <v>102</v>
      </c>
      <c r="B103" t="s">
        <v>240</v>
      </c>
      <c r="C103" s="10">
        <v>50</v>
      </c>
      <c r="D103" s="10">
        <v>60</v>
      </c>
      <c r="E103" s="10">
        <v>66</v>
      </c>
      <c r="F103" s="10">
        <v>66</v>
      </c>
      <c r="G103" s="10">
        <v>79</v>
      </c>
      <c r="H103" s="10">
        <v>88</v>
      </c>
      <c r="I103">
        <v>59495</v>
      </c>
      <c r="J103" s="8" t="s">
        <v>882</v>
      </c>
    </row>
    <row r="104" spans="1:10">
      <c r="A104" s="5">
        <v>103</v>
      </c>
      <c r="B104" t="s">
        <v>242</v>
      </c>
      <c r="C104" s="10">
        <v>73</v>
      </c>
      <c r="D104" s="10">
        <v>85</v>
      </c>
      <c r="E104" s="10">
        <v>90</v>
      </c>
      <c r="F104" s="10">
        <v>97</v>
      </c>
      <c r="G104" s="10">
        <v>102</v>
      </c>
      <c r="H104" s="10">
        <v>110</v>
      </c>
      <c r="I104">
        <v>109155</v>
      </c>
      <c r="J104" s="8" t="s">
        <v>746</v>
      </c>
    </row>
    <row r="105" spans="1:10">
      <c r="A105" s="5">
        <v>104</v>
      </c>
      <c r="B105" t="s">
        <v>244</v>
      </c>
      <c r="C105" s="10">
        <v>144</v>
      </c>
      <c r="D105" s="10">
        <v>161</v>
      </c>
      <c r="E105" s="10">
        <v>170</v>
      </c>
      <c r="F105" s="10">
        <v>178</v>
      </c>
      <c r="G105" s="10">
        <v>196</v>
      </c>
      <c r="H105" s="10">
        <v>222</v>
      </c>
      <c r="I105">
        <v>259706</v>
      </c>
      <c r="J105" s="8" t="s">
        <v>680</v>
      </c>
    </row>
    <row r="106" spans="1:10">
      <c r="A106" s="5">
        <v>105</v>
      </c>
      <c r="B106" t="s">
        <v>246</v>
      </c>
      <c r="C106" s="10">
        <v>80</v>
      </c>
      <c r="D106" s="10">
        <v>91</v>
      </c>
      <c r="E106" s="10">
        <v>100</v>
      </c>
      <c r="F106" s="10">
        <v>102</v>
      </c>
      <c r="G106" s="10">
        <v>105</v>
      </c>
      <c r="H106" s="10">
        <v>112</v>
      </c>
      <c r="I106">
        <v>126816</v>
      </c>
      <c r="J106" s="8" t="s">
        <v>717</v>
      </c>
    </row>
    <row r="107" spans="1:10">
      <c r="A107" s="5">
        <v>106</v>
      </c>
      <c r="B107" t="s">
        <v>248</v>
      </c>
      <c r="C107" s="10">
        <v>73</v>
      </c>
      <c r="D107" s="10">
        <v>82</v>
      </c>
      <c r="E107" s="10">
        <v>87</v>
      </c>
      <c r="F107" s="10">
        <v>92</v>
      </c>
      <c r="G107" s="10">
        <v>101</v>
      </c>
      <c r="H107" s="10">
        <v>110</v>
      </c>
      <c r="I107">
        <v>50484</v>
      </c>
      <c r="J107" s="8" t="s">
        <v>924</v>
      </c>
    </row>
    <row r="108" spans="1:10">
      <c r="A108" s="5">
        <v>107</v>
      </c>
      <c r="B108" t="s">
        <v>250</v>
      </c>
      <c r="C108" s="10">
        <v>103</v>
      </c>
      <c r="D108" s="10">
        <v>113</v>
      </c>
      <c r="E108" s="10">
        <v>119</v>
      </c>
      <c r="F108" s="10">
        <v>138</v>
      </c>
      <c r="G108" s="10">
        <v>129</v>
      </c>
      <c r="H108" s="10">
        <v>141</v>
      </c>
      <c r="I108">
        <v>121797</v>
      </c>
      <c r="J108" s="8" t="s">
        <v>721</v>
      </c>
    </row>
    <row r="109" spans="1:10">
      <c r="A109" s="5">
        <v>108</v>
      </c>
      <c r="B109" t="s">
        <v>252</v>
      </c>
      <c r="C109" s="10">
        <v>77</v>
      </c>
      <c r="D109" s="10">
        <v>86</v>
      </c>
      <c r="E109" s="10">
        <v>90</v>
      </c>
      <c r="F109" s="10">
        <v>95</v>
      </c>
      <c r="G109" s="10">
        <v>96</v>
      </c>
      <c r="H109" s="10">
        <v>108</v>
      </c>
      <c r="I109">
        <v>207753</v>
      </c>
      <c r="J109" s="8" t="s">
        <v>682</v>
      </c>
    </row>
    <row r="110" spans="1:10">
      <c r="A110" s="5">
        <v>109</v>
      </c>
      <c r="B110" t="s">
        <v>254</v>
      </c>
      <c r="C110" s="10">
        <v>71</v>
      </c>
      <c r="D110" s="10">
        <v>80</v>
      </c>
      <c r="E110" s="10">
        <v>83</v>
      </c>
      <c r="F110" s="10">
        <v>84</v>
      </c>
      <c r="G110" s="10">
        <v>89</v>
      </c>
      <c r="H110" s="10">
        <v>99</v>
      </c>
      <c r="I110">
        <v>187982</v>
      </c>
      <c r="J110" s="8" t="s">
        <v>686</v>
      </c>
    </row>
    <row r="111" spans="1:10">
      <c r="A111" s="5">
        <v>110</v>
      </c>
      <c r="B111" t="s">
        <v>256</v>
      </c>
      <c r="C111" s="10">
        <v>143</v>
      </c>
      <c r="D111" s="10">
        <v>154</v>
      </c>
      <c r="E111" s="10">
        <v>163</v>
      </c>
      <c r="F111" s="10">
        <v>176</v>
      </c>
      <c r="G111" s="10">
        <v>190</v>
      </c>
      <c r="H111" s="10">
        <v>208</v>
      </c>
      <c r="I111">
        <v>114832</v>
      </c>
      <c r="J111" s="8" t="s">
        <v>736</v>
      </c>
    </row>
    <row r="112" spans="1:10">
      <c r="A112" s="5">
        <v>111</v>
      </c>
      <c r="B112" t="s">
        <v>258</v>
      </c>
      <c r="C112" s="10">
        <v>149</v>
      </c>
      <c r="D112" s="10">
        <v>162</v>
      </c>
      <c r="E112" s="10">
        <v>171</v>
      </c>
      <c r="F112" s="10">
        <v>179</v>
      </c>
      <c r="G112" s="10">
        <v>196</v>
      </c>
      <c r="H112" s="10">
        <v>213</v>
      </c>
      <c r="I112">
        <v>154998</v>
      </c>
      <c r="J112" s="8" t="s">
        <v>699</v>
      </c>
    </row>
    <row r="113" spans="1:10">
      <c r="A113" s="5">
        <v>112</v>
      </c>
      <c r="B113" t="s">
        <v>260</v>
      </c>
      <c r="C113" s="10">
        <v>65</v>
      </c>
      <c r="D113" s="10">
        <v>80</v>
      </c>
      <c r="E113" s="10">
        <v>79</v>
      </c>
      <c r="F113" s="10">
        <v>88</v>
      </c>
      <c r="G113" s="10">
        <v>98</v>
      </c>
      <c r="H113" s="10">
        <v>99</v>
      </c>
      <c r="I113">
        <v>43978</v>
      </c>
      <c r="J113" s="8" t="s">
        <v>951</v>
      </c>
    </row>
    <row r="114" spans="1:10">
      <c r="A114" s="5">
        <v>113</v>
      </c>
      <c r="B114" t="s">
        <v>262</v>
      </c>
      <c r="C114" s="10">
        <v>84</v>
      </c>
      <c r="D114" s="10">
        <v>97</v>
      </c>
      <c r="E114" s="10">
        <v>106</v>
      </c>
      <c r="F114" s="10">
        <v>109</v>
      </c>
      <c r="G114" s="10">
        <v>118</v>
      </c>
      <c r="H114" s="10">
        <v>129</v>
      </c>
      <c r="I114">
        <v>83829</v>
      </c>
      <c r="J114" s="8" t="s">
        <v>798</v>
      </c>
    </row>
    <row r="115" spans="1:10">
      <c r="A115" s="5">
        <v>114</v>
      </c>
      <c r="B115" t="s">
        <v>264</v>
      </c>
      <c r="C115" s="10">
        <v>66</v>
      </c>
      <c r="D115" s="10">
        <v>79</v>
      </c>
      <c r="E115" s="10">
        <v>86</v>
      </c>
      <c r="F115" s="10">
        <v>97</v>
      </c>
      <c r="G115" s="10">
        <v>102</v>
      </c>
      <c r="H115" s="10">
        <v>110</v>
      </c>
      <c r="I115">
        <v>197791</v>
      </c>
      <c r="J115" s="8" t="s">
        <v>685</v>
      </c>
    </row>
    <row r="116" spans="1:10">
      <c r="A116" s="5">
        <v>115</v>
      </c>
      <c r="B116" t="s">
        <v>266</v>
      </c>
      <c r="C116" s="10">
        <v>114</v>
      </c>
      <c r="D116" s="10">
        <v>125</v>
      </c>
      <c r="E116" s="10">
        <v>118</v>
      </c>
      <c r="F116" s="10">
        <v>114</v>
      </c>
      <c r="G116" s="10">
        <v>124</v>
      </c>
      <c r="H116" s="10">
        <v>136</v>
      </c>
      <c r="I116">
        <v>67373</v>
      </c>
      <c r="J116" s="8" t="s">
        <v>858</v>
      </c>
    </row>
    <row r="117" spans="1:10">
      <c r="A117" s="5">
        <v>116</v>
      </c>
      <c r="B117" t="s">
        <v>268</v>
      </c>
      <c r="C117" s="10">
        <v>109</v>
      </c>
      <c r="D117" s="10">
        <v>122</v>
      </c>
      <c r="E117" s="10">
        <v>129</v>
      </c>
      <c r="F117" s="10">
        <v>138</v>
      </c>
      <c r="G117" s="10">
        <v>148</v>
      </c>
      <c r="H117" s="10">
        <v>163</v>
      </c>
      <c r="I117">
        <v>158017</v>
      </c>
      <c r="J117" s="8" t="s">
        <v>697</v>
      </c>
    </row>
    <row r="118" spans="1:10">
      <c r="A118" s="5">
        <v>117</v>
      </c>
      <c r="B118" t="s">
        <v>270</v>
      </c>
      <c r="C118" s="10">
        <v>133</v>
      </c>
      <c r="D118" s="10">
        <v>145</v>
      </c>
      <c r="E118" s="10">
        <v>155</v>
      </c>
      <c r="F118" s="10">
        <v>163</v>
      </c>
      <c r="G118" s="10">
        <v>182</v>
      </c>
      <c r="H118" s="10">
        <v>200</v>
      </c>
      <c r="I118">
        <v>113981</v>
      </c>
      <c r="J118" s="8" t="s">
        <v>738</v>
      </c>
    </row>
    <row r="119" spans="1:10">
      <c r="A119" s="5">
        <v>118</v>
      </c>
      <c r="B119" t="s">
        <v>274</v>
      </c>
      <c r="C119" s="10">
        <v>73</v>
      </c>
      <c r="D119" s="10">
        <v>82</v>
      </c>
      <c r="E119" s="10">
        <v>88</v>
      </c>
      <c r="F119" s="10">
        <v>95</v>
      </c>
      <c r="G119" s="10">
        <v>109</v>
      </c>
      <c r="H119" s="10">
        <v>123</v>
      </c>
      <c r="I119">
        <v>33897</v>
      </c>
      <c r="J119" s="8" t="s">
        <v>985</v>
      </c>
    </row>
    <row r="120" spans="1:10">
      <c r="A120" s="5">
        <v>119</v>
      </c>
      <c r="B120" t="s">
        <v>276</v>
      </c>
      <c r="C120" s="10">
        <v>121</v>
      </c>
      <c r="D120" s="10">
        <v>132</v>
      </c>
      <c r="E120" s="10">
        <v>143</v>
      </c>
      <c r="F120" s="10">
        <v>147</v>
      </c>
      <c r="G120" s="10">
        <v>159</v>
      </c>
      <c r="H120" s="10">
        <v>167</v>
      </c>
      <c r="I120">
        <v>91571</v>
      </c>
      <c r="J120" s="8" t="s">
        <v>776</v>
      </c>
    </row>
    <row r="121" spans="1:10">
      <c r="A121" s="5">
        <v>120</v>
      </c>
      <c r="B121" t="s">
        <v>278</v>
      </c>
      <c r="C121" s="10">
        <v>99</v>
      </c>
      <c r="D121" s="10">
        <v>111</v>
      </c>
      <c r="E121" s="10">
        <v>119</v>
      </c>
      <c r="F121" s="10">
        <v>128</v>
      </c>
      <c r="G121" s="10">
        <v>140</v>
      </c>
      <c r="H121" s="10">
        <v>152</v>
      </c>
      <c r="I121">
        <v>108411</v>
      </c>
      <c r="J121" s="8" t="s">
        <v>747</v>
      </c>
    </row>
    <row r="122" spans="1:10">
      <c r="A122" s="5">
        <v>121</v>
      </c>
      <c r="B122" t="s">
        <v>280</v>
      </c>
      <c r="C122" s="10">
        <v>90</v>
      </c>
      <c r="D122" s="10">
        <v>100</v>
      </c>
      <c r="E122" s="10">
        <v>105</v>
      </c>
      <c r="F122" s="10">
        <v>113</v>
      </c>
      <c r="G122" s="10">
        <v>114</v>
      </c>
      <c r="H122" s="10">
        <v>123</v>
      </c>
      <c r="I122">
        <v>47007</v>
      </c>
      <c r="J122" s="8" t="s">
        <v>941</v>
      </c>
    </row>
    <row r="123" spans="1:10">
      <c r="A123" s="5">
        <v>122</v>
      </c>
      <c r="B123" t="s">
        <v>282</v>
      </c>
      <c r="C123" s="10">
        <v>268</v>
      </c>
      <c r="D123" s="10">
        <v>278</v>
      </c>
      <c r="E123" s="10">
        <v>294</v>
      </c>
      <c r="F123" s="10">
        <v>309</v>
      </c>
      <c r="G123" s="10">
        <v>329</v>
      </c>
      <c r="H123" s="10">
        <v>348</v>
      </c>
      <c r="I123">
        <v>50432</v>
      </c>
      <c r="J123" s="8" t="s">
        <v>925</v>
      </c>
    </row>
    <row r="124" spans="1:10">
      <c r="A124" s="5">
        <v>123</v>
      </c>
      <c r="B124" t="s">
        <v>284</v>
      </c>
      <c r="C124" s="10">
        <v>109</v>
      </c>
      <c r="D124" s="10">
        <v>125</v>
      </c>
      <c r="E124" s="10">
        <v>132</v>
      </c>
      <c r="F124" s="10">
        <v>147</v>
      </c>
      <c r="G124" s="10">
        <v>159</v>
      </c>
      <c r="H124" s="10">
        <v>165</v>
      </c>
      <c r="I124">
        <v>98561</v>
      </c>
      <c r="J124" s="8" t="s">
        <v>764</v>
      </c>
    </row>
    <row r="125" spans="1:10">
      <c r="A125" s="5">
        <v>124</v>
      </c>
      <c r="B125" t="s">
        <v>286</v>
      </c>
      <c r="C125" s="10">
        <v>175</v>
      </c>
      <c r="D125" s="10">
        <v>174</v>
      </c>
      <c r="E125" s="10">
        <v>133</v>
      </c>
      <c r="F125" s="10">
        <v>139</v>
      </c>
      <c r="G125" s="10">
        <v>157</v>
      </c>
      <c r="H125" s="10">
        <v>165</v>
      </c>
      <c r="I125">
        <v>62592</v>
      </c>
      <c r="J125" s="8" t="s">
        <v>872</v>
      </c>
    </row>
    <row r="126" spans="1:10">
      <c r="A126" s="5">
        <v>125</v>
      </c>
      <c r="B126" t="s">
        <v>288</v>
      </c>
      <c r="C126" s="10">
        <v>246</v>
      </c>
      <c r="D126" s="10">
        <v>256</v>
      </c>
      <c r="E126" s="10">
        <v>268</v>
      </c>
      <c r="F126" s="10">
        <v>277</v>
      </c>
      <c r="G126" s="10">
        <v>302</v>
      </c>
      <c r="H126" s="10">
        <v>323</v>
      </c>
      <c r="I126">
        <v>107072</v>
      </c>
      <c r="J126" s="8" t="s">
        <v>751</v>
      </c>
    </row>
    <row r="127" spans="1:10">
      <c r="A127" s="5">
        <v>126</v>
      </c>
      <c r="B127" t="s">
        <v>290</v>
      </c>
      <c r="C127" s="10">
        <v>68</v>
      </c>
      <c r="D127" s="10">
        <v>75</v>
      </c>
      <c r="E127" s="10">
        <v>86</v>
      </c>
      <c r="F127" s="10">
        <v>88</v>
      </c>
      <c r="G127" s="10">
        <v>100</v>
      </c>
      <c r="H127" s="10">
        <v>99</v>
      </c>
      <c r="I127">
        <v>36320</v>
      </c>
      <c r="J127" s="8" t="s">
        <v>978</v>
      </c>
    </row>
    <row r="128" spans="1:10">
      <c r="A128" s="5">
        <v>127</v>
      </c>
      <c r="B128" t="s">
        <v>292</v>
      </c>
      <c r="C128" s="10">
        <v>61</v>
      </c>
      <c r="D128" s="10">
        <v>72</v>
      </c>
      <c r="E128" s="10">
        <v>78</v>
      </c>
      <c r="F128" s="10">
        <v>87</v>
      </c>
      <c r="G128" s="10">
        <v>99</v>
      </c>
      <c r="H128" s="10">
        <v>104</v>
      </c>
      <c r="I128">
        <v>32674</v>
      </c>
      <c r="J128" s="8" t="s">
        <v>986</v>
      </c>
    </row>
    <row r="129" spans="1:10">
      <c r="A129" s="5">
        <v>128</v>
      </c>
      <c r="B129" t="s">
        <v>294</v>
      </c>
      <c r="C129" s="10">
        <v>69</v>
      </c>
      <c r="D129" s="10">
        <v>84</v>
      </c>
      <c r="E129" s="10">
        <v>87</v>
      </c>
      <c r="F129" s="10">
        <v>91</v>
      </c>
      <c r="G129" s="10">
        <v>100</v>
      </c>
      <c r="H129" s="10">
        <v>106</v>
      </c>
      <c r="I129">
        <v>47166</v>
      </c>
      <c r="J129" s="8" t="s">
        <v>939</v>
      </c>
    </row>
    <row r="130" spans="1:10">
      <c r="A130" s="5">
        <v>129</v>
      </c>
      <c r="B130" t="s">
        <v>296</v>
      </c>
      <c r="C130" s="10">
        <v>166</v>
      </c>
      <c r="D130" s="10">
        <v>180</v>
      </c>
      <c r="E130" s="10">
        <v>185</v>
      </c>
      <c r="F130" s="10">
        <v>190</v>
      </c>
      <c r="G130" s="10">
        <v>207</v>
      </c>
      <c r="H130" s="10">
        <v>221</v>
      </c>
      <c r="I130">
        <v>147378</v>
      </c>
      <c r="J130" s="8" t="s">
        <v>704</v>
      </c>
    </row>
    <row r="131" spans="1:10">
      <c r="A131" s="5">
        <v>130</v>
      </c>
      <c r="B131" t="s">
        <v>298</v>
      </c>
      <c r="C131" s="10">
        <v>90</v>
      </c>
      <c r="D131" s="10">
        <v>107</v>
      </c>
      <c r="E131" s="10">
        <v>114</v>
      </c>
      <c r="F131" s="10">
        <v>116</v>
      </c>
      <c r="G131" s="10">
        <v>130</v>
      </c>
      <c r="H131" s="10">
        <v>143</v>
      </c>
      <c r="I131">
        <v>74895</v>
      </c>
      <c r="J131" s="8" t="s">
        <v>828</v>
      </c>
    </row>
    <row r="132" spans="1:10">
      <c r="A132" s="5">
        <v>131</v>
      </c>
      <c r="B132" t="s">
        <v>300</v>
      </c>
      <c r="C132" s="10">
        <v>157</v>
      </c>
      <c r="D132" s="10">
        <v>169</v>
      </c>
      <c r="E132" s="10">
        <v>180</v>
      </c>
      <c r="F132" s="10">
        <v>185</v>
      </c>
      <c r="G132" s="10">
        <v>198</v>
      </c>
      <c r="H132" s="10">
        <v>206</v>
      </c>
      <c r="I132">
        <v>36521</v>
      </c>
      <c r="J132" s="8" t="s">
        <v>976</v>
      </c>
    </row>
    <row r="133" spans="1:10">
      <c r="A133" s="5">
        <v>132</v>
      </c>
      <c r="B133" t="s">
        <v>302</v>
      </c>
      <c r="C133" s="10">
        <v>74</v>
      </c>
      <c r="D133" s="10">
        <v>87</v>
      </c>
      <c r="E133" s="10">
        <v>91</v>
      </c>
      <c r="F133" s="10">
        <v>96</v>
      </c>
      <c r="G133" s="10">
        <v>111</v>
      </c>
      <c r="H133" s="10">
        <v>124</v>
      </c>
      <c r="I133">
        <v>87420</v>
      </c>
      <c r="J133" s="8" t="s">
        <v>789</v>
      </c>
    </row>
    <row r="134" spans="1:10">
      <c r="A134" s="5">
        <v>133</v>
      </c>
      <c r="B134" t="s">
        <v>304</v>
      </c>
      <c r="C134" s="10">
        <v>95</v>
      </c>
      <c r="D134" s="10">
        <v>104</v>
      </c>
      <c r="E134" s="10">
        <v>113</v>
      </c>
      <c r="F134" s="10">
        <v>118</v>
      </c>
      <c r="G134" s="10">
        <v>124</v>
      </c>
      <c r="H134" s="10">
        <v>135</v>
      </c>
      <c r="I134">
        <v>160617</v>
      </c>
      <c r="J134" s="8" t="s">
        <v>695</v>
      </c>
    </row>
    <row r="135" spans="1:10">
      <c r="A135" s="5">
        <v>134</v>
      </c>
      <c r="B135" t="s">
        <v>306</v>
      </c>
      <c r="C135" s="10">
        <v>213</v>
      </c>
      <c r="D135" s="10">
        <v>226</v>
      </c>
      <c r="E135" s="10">
        <v>240</v>
      </c>
      <c r="F135" s="10">
        <v>255</v>
      </c>
      <c r="G135" s="10">
        <v>273</v>
      </c>
      <c r="H135" s="10">
        <v>293</v>
      </c>
      <c r="I135">
        <v>120583</v>
      </c>
      <c r="J135" s="8" t="s">
        <v>725</v>
      </c>
    </row>
    <row r="136" spans="1:10">
      <c r="A136" s="5">
        <v>135</v>
      </c>
      <c r="B136" t="s">
        <v>308</v>
      </c>
      <c r="C136" s="10">
        <v>400</v>
      </c>
      <c r="D136" s="10">
        <v>401</v>
      </c>
      <c r="E136" s="10">
        <v>408</v>
      </c>
      <c r="F136" s="10">
        <v>400</v>
      </c>
      <c r="G136" s="10">
        <v>445</v>
      </c>
      <c r="H136" s="10">
        <v>475</v>
      </c>
      <c r="I136">
        <v>163879</v>
      </c>
      <c r="J136" s="8" t="s">
        <v>692</v>
      </c>
    </row>
    <row r="137" spans="1:10">
      <c r="A137" s="5">
        <v>136</v>
      </c>
      <c r="B137" t="s">
        <v>310</v>
      </c>
      <c r="C137" s="10">
        <v>93</v>
      </c>
      <c r="D137" s="10">
        <v>101</v>
      </c>
      <c r="E137" s="10">
        <v>108</v>
      </c>
      <c r="F137" s="10">
        <v>119</v>
      </c>
      <c r="G137" s="10">
        <v>131</v>
      </c>
      <c r="H137" s="10">
        <v>152</v>
      </c>
      <c r="I137">
        <v>110140</v>
      </c>
      <c r="J137" s="8" t="s">
        <v>741</v>
      </c>
    </row>
    <row r="138" spans="1:10">
      <c r="A138" s="5">
        <v>137</v>
      </c>
      <c r="B138" t="s">
        <v>312</v>
      </c>
      <c r="C138" s="10">
        <v>93</v>
      </c>
      <c r="D138" s="10">
        <v>104</v>
      </c>
      <c r="E138" s="10">
        <v>111</v>
      </c>
      <c r="F138" s="10">
        <v>117</v>
      </c>
      <c r="G138" s="10">
        <v>126</v>
      </c>
      <c r="H138" s="10">
        <v>138</v>
      </c>
      <c r="I138">
        <v>89253</v>
      </c>
      <c r="J138" s="8" t="s">
        <v>782</v>
      </c>
    </row>
    <row r="139" spans="1:10">
      <c r="A139" s="5">
        <v>138</v>
      </c>
      <c r="B139" t="s">
        <v>314</v>
      </c>
      <c r="C139" s="10">
        <v>330</v>
      </c>
      <c r="D139" s="10">
        <v>335</v>
      </c>
      <c r="E139" s="10">
        <v>342</v>
      </c>
      <c r="F139" s="10">
        <v>351</v>
      </c>
      <c r="G139" s="10">
        <v>374</v>
      </c>
      <c r="H139" s="10">
        <v>394</v>
      </c>
      <c r="I139">
        <v>154284</v>
      </c>
      <c r="J139" s="8" t="s">
        <v>700</v>
      </c>
    </row>
    <row r="140" spans="1:10">
      <c r="A140" s="5">
        <v>139</v>
      </c>
      <c r="B140" t="s">
        <v>316</v>
      </c>
      <c r="C140" s="10">
        <v>75</v>
      </c>
      <c r="D140" s="10">
        <v>88</v>
      </c>
      <c r="E140" s="10">
        <v>95</v>
      </c>
      <c r="F140" s="10">
        <v>98</v>
      </c>
      <c r="G140" s="10">
        <v>110</v>
      </c>
      <c r="H140" s="10">
        <v>118</v>
      </c>
      <c r="I140">
        <v>54131</v>
      </c>
      <c r="J140" s="8" t="s">
        <v>910</v>
      </c>
    </row>
    <row r="141" spans="1:10">
      <c r="A141" s="5">
        <v>140</v>
      </c>
      <c r="B141" t="s">
        <v>318</v>
      </c>
      <c r="C141" s="10">
        <v>56</v>
      </c>
      <c r="D141" s="10">
        <v>67</v>
      </c>
      <c r="E141" s="10">
        <v>74</v>
      </c>
      <c r="F141" s="10">
        <v>79</v>
      </c>
      <c r="G141" s="10">
        <v>88</v>
      </c>
      <c r="H141" s="10">
        <v>95</v>
      </c>
      <c r="I141">
        <v>43704</v>
      </c>
      <c r="J141" s="8" t="s">
        <v>952</v>
      </c>
    </row>
    <row r="142" spans="1:10">
      <c r="A142" s="5">
        <v>141</v>
      </c>
      <c r="B142" t="s">
        <v>320</v>
      </c>
      <c r="C142" s="10">
        <v>102</v>
      </c>
      <c r="D142" s="10">
        <v>119</v>
      </c>
      <c r="E142" s="10">
        <v>124</v>
      </c>
      <c r="F142" s="10">
        <v>135</v>
      </c>
      <c r="G142" s="10">
        <v>138</v>
      </c>
      <c r="H142" s="10">
        <v>142</v>
      </c>
      <c r="I142">
        <v>51287</v>
      </c>
      <c r="J142" s="8" t="s">
        <v>920</v>
      </c>
    </row>
    <row r="143" spans="1:10">
      <c r="A143" s="5">
        <v>142</v>
      </c>
      <c r="B143" t="s">
        <v>322</v>
      </c>
      <c r="C143" s="10">
        <v>79</v>
      </c>
      <c r="D143" s="10">
        <v>84</v>
      </c>
      <c r="E143" s="10">
        <v>89</v>
      </c>
      <c r="F143" s="10">
        <v>97</v>
      </c>
      <c r="G143" s="10">
        <v>107</v>
      </c>
      <c r="H143" s="10">
        <v>116</v>
      </c>
      <c r="I143">
        <v>149646</v>
      </c>
      <c r="J143" s="8" t="s">
        <v>703</v>
      </c>
    </row>
    <row r="144" spans="1:10">
      <c r="A144" s="5">
        <v>143</v>
      </c>
      <c r="B144" t="s">
        <v>324</v>
      </c>
      <c r="C144" s="10">
        <v>68</v>
      </c>
      <c r="D144" s="10">
        <v>76</v>
      </c>
      <c r="E144" s="10">
        <v>86</v>
      </c>
      <c r="F144" s="10">
        <v>98</v>
      </c>
      <c r="G144" s="10">
        <v>108</v>
      </c>
      <c r="H144" s="10">
        <v>119</v>
      </c>
      <c r="I144">
        <v>81806</v>
      </c>
      <c r="J144" s="8" t="s">
        <v>802</v>
      </c>
    </row>
    <row r="145" spans="1:10">
      <c r="A145" s="5">
        <v>144</v>
      </c>
      <c r="B145" t="s">
        <v>326</v>
      </c>
      <c r="C145" s="10">
        <v>81</v>
      </c>
      <c r="D145" s="10">
        <v>92</v>
      </c>
      <c r="E145" s="10">
        <v>97</v>
      </c>
      <c r="F145" s="10">
        <v>99</v>
      </c>
      <c r="G145" s="10">
        <v>110</v>
      </c>
      <c r="H145" s="10">
        <v>122</v>
      </c>
      <c r="I145">
        <v>53864</v>
      </c>
      <c r="J145" s="8" t="s">
        <v>911</v>
      </c>
    </row>
    <row r="146" spans="1:10">
      <c r="A146" s="5">
        <v>145</v>
      </c>
      <c r="B146" t="s">
        <v>328</v>
      </c>
      <c r="C146" s="10">
        <v>133</v>
      </c>
      <c r="D146" s="10">
        <v>147</v>
      </c>
      <c r="E146" s="10">
        <v>147</v>
      </c>
      <c r="F146" s="10">
        <v>156</v>
      </c>
      <c r="G146" s="10">
        <v>170</v>
      </c>
      <c r="H146" s="10">
        <v>185</v>
      </c>
      <c r="I146">
        <v>85118</v>
      </c>
      <c r="J146" s="8" t="s">
        <v>794</v>
      </c>
    </row>
    <row r="147" spans="1:10">
      <c r="A147" s="5">
        <v>146</v>
      </c>
      <c r="B147" t="s">
        <v>330</v>
      </c>
      <c r="C147" s="10">
        <v>93</v>
      </c>
      <c r="D147" s="10">
        <v>110</v>
      </c>
      <c r="E147" s="10">
        <v>130</v>
      </c>
      <c r="F147" s="10">
        <v>143</v>
      </c>
      <c r="G147" s="10">
        <v>154</v>
      </c>
      <c r="H147" s="10">
        <v>158</v>
      </c>
      <c r="I147">
        <v>56891</v>
      </c>
      <c r="J147" s="8" t="s">
        <v>898</v>
      </c>
    </row>
    <row r="148" spans="1:10">
      <c r="A148" s="5">
        <v>147</v>
      </c>
      <c r="B148" t="s">
        <v>332</v>
      </c>
      <c r="C148" s="10">
        <v>66</v>
      </c>
      <c r="D148" s="10">
        <v>76</v>
      </c>
      <c r="E148" s="10">
        <v>86</v>
      </c>
      <c r="F148" s="10">
        <v>87</v>
      </c>
      <c r="G148" s="10">
        <v>93</v>
      </c>
      <c r="H148" s="10">
        <v>101</v>
      </c>
      <c r="I148">
        <v>40829</v>
      </c>
      <c r="J148" s="8" t="s">
        <v>964</v>
      </c>
    </row>
    <row r="149" spans="1:10">
      <c r="A149" s="5">
        <v>148</v>
      </c>
      <c r="B149" t="s">
        <v>334</v>
      </c>
      <c r="C149" s="10">
        <v>338</v>
      </c>
      <c r="D149" s="10">
        <v>344</v>
      </c>
      <c r="E149" s="10">
        <v>355</v>
      </c>
      <c r="F149" s="10">
        <v>369</v>
      </c>
      <c r="G149" s="10">
        <v>400</v>
      </c>
      <c r="H149" s="10">
        <v>430</v>
      </c>
      <c r="I149">
        <v>107214</v>
      </c>
      <c r="J149" s="8" t="s">
        <v>750</v>
      </c>
    </row>
    <row r="150" spans="1:10">
      <c r="A150" s="5">
        <v>149</v>
      </c>
      <c r="B150" t="s">
        <v>336</v>
      </c>
      <c r="C150" s="10">
        <v>97</v>
      </c>
      <c r="D150" s="10">
        <v>105</v>
      </c>
      <c r="E150" s="10">
        <v>115</v>
      </c>
      <c r="F150" s="10">
        <v>120</v>
      </c>
      <c r="G150" s="10">
        <v>134</v>
      </c>
      <c r="H150" s="10">
        <v>147</v>
      </c>
      <c r="I150">
        <v>68233</v>
      </c>
      <c r="J150" s="8" t="s">
        <v>850</v>
      </c>
    </row>
    <row r="151" spans="1:10">
      <c r="A151" s="5">
        <v>150</v>
      </c>
      <c r="B151" t="s">
        <v>338</v>
      </c>
      <c r="C151" s="10">
        <v>197</v>
      </c>
      <c r="D151" s="10">
        <v>209</v>
      </c>
      <c r="E151" s="10">
        <v>217</v>
      </c>
      <c r="F151" s="10">
        <v>227</v>
      </c>
      <c r="G151" s="10">
        <v>234</v>
      </c>
      <c r="H151" s="10">
        <v>253</v>
      </c>
      <c r="I151">
        <v>219647</v>
      </c>
      <c r="J151" s="8" t="s">
        <v>681</v>
      </c>
    </row>
    <row r="152" spans="1:10">
      <c r="A152" s="5">
        <v>151</v>
      </c>
      <c r="B152" t="s">
        <v>340</v>
      </c>
      <c r="C152" s="10">
        <v>106</v>
      </c>
      <c r="D152" s="10">
        <v>115</v>
      </c>
      <c r="E152" s="10">
        <v>124</v>
      </c>
      <c r="F152" s="10">
        <v>136</v>
      </c>
      <c r="G152" s="10">
        <v>144</v>
      </c>
      <c r="H152" s="10">
        <v>152</v>
      </c>
      <c r="I152">
        <v>73599</v>
      </c>
      <c r="J152" s="8" t="s">
        <v>833</v>
      </c>
    </row>
    <row r="153" spans="1:10">
      <c r="A153" s="5">
        <v>152</v>
      </c>
      <c r="B153" t="s">
        <v>342</v>
      </c>
      <c r="C153" s="10">
        <v>61</v>
      </c>
      <c r="D153" s="10">
        <v>72</v>
      </c>
      <c r="E153" s="10">
        <v>77</v>
      </c>
      <c r="F153" s="10">
        <v>80</v>
      </c>
      <c r="G153" s="10">
        <v>90</v>
      </c>
      <c r="H153" s="10">
        <v>100</v>
      </c>
      <c r="I153">
        <v>37284</v>
      </c>
      <c r="J153" s="8" t="s">
        <v>973</v>
      </c>
    </row>
    <row r="154" spans="1:10">
      <c r="A154" s="5">
        <v>153</v>
      </c>
      <c r="B154" t="s">
        <v>344</v>
      </c>
      <c r="C154" s="10">
        <v>61</v>
      </c>
      <c r="D154" s="10">
        <v>74</v>
      </c>
      <c r="E154" s="10">
        <v>78</v>
      </c>
      <c r="F154" s="10">
        <v>81</v>
      </c>
      <c r="G154" s="10">
        <v>97</v>
      </c>
      <c r="H154" s="10">
        <v>103</v>
      </c>
      <c r="I154">
        <v>40551</v>
      </c>
      <c r="J154" s="8" t="s">
        <v>965</v>
      </c>
    </row>
    <row r="155" spans="1:10">
      <c r="A155" s="5">
        <v>154</v>
      </c>
      <c r="B155" t="s">
        <v>346</v>
      </c>
      <c r="C155" s="10">
        <v>143</v>
      </c>
      <c r="D155" s="10">
        <v>156</v>
      </c>
      <c r="E155" s="10">
        <v>161</v>
      </c>
      <c r="F155" s="10">
        <v>170</v>
      </c>
      <c r="G155" s="10">
        <v>185</v>
      </c>
      <c r="H155" s="10">
        <v>198</v>
      </c>
      <c r="I155">
        <v>76496</v>
      </c>
      <c r="J155" s="8" t="s">
        <v>823</v>
      </c>
    </row>
    <row r="156" spans="1:10">
      <c r="A156" s="5">
        <v>155</v>
      </c>
      <c r="B156" t="s">
        <v>236</v>
      </c>
      <c r="C156" s="10">
        <v>112</v>
      </c>
      <c r="D156" s="10">
        <v>126</v>
      </c>
      <c r="E156" s="10">
        <v>134</v>
      </c>
      <c r="F156" s="10">
        <v>142</v>
      </c>
      <c r="G156" s="10">
        <v>152</v>
      </c>
      <c r="H156" s="10">
        <v>160</v>
      </c>
      <c r="I156">
        <v>92225</v>
      </c>
      <c r="J156" s="8" t="s">
        <v>775</v>
      </c>
    </row>
    <row r="157" spans="1:10">
      <c r="A157" s="5">
        <v>156</v>
      </c>
      <c r="B157" t="s">
        <v>351</v>
      </c>
      <c r="C157" s="10">
        <v>89</v>
      </c>
      <c r="D157" s="10">
        <v>104</v>
      </c>
      <c r="E157" s="10">
        <v>110</v>
      </c>
      <c r="F157" s="10">
        <v>112</v>
      </c>
      <c r="G157" s="10">
        <v>124</v>
      </c>
      <c r="H157" s="10">
        <v>132</v>
      </c>
      <c r="I157">
        <v>48453</v>
      </c>
      <c r="J157" s="8" t="s">
        <v>931</v>
      </c>
    </row>
    <row r="158" spans="1:10">
      <c r="A158" s="5">
        <v>157</v>
      </c>
      <c r="B158" t="s">
        <v>353</v>
      </c>
      <c r="C158" s="10">
        <v>131</v>
      </c>
      <c r="D158" s="10">
        <v>143</v>
      </c>
      <c r="E158" s="10">
        <v>145</v>
      </c>
      <c r="F158" s="10">
        <v>155</v>
      </c>
      <c r="G158" s="10">
        <v>169</v>
      </c>
      <c r="H158" s="10">
        <v>178</v>
      </c>
      <c r="I158">
        <v>98701</v>
      </c>
      <c r="J158" s="8" t="s">
        <v>763</v>
      </c>
    </row>
    <row r="159" spans="1:10">
      <c r="A159" s="5">
        <v>158</v>
      </c>
      <c r="B159" t="s">
        <v>355</v>
      </c>
      <c r="C159" s="10">
        <v>90</v>
      </c>
      <c r="D159" s="10">
        <v>103</v>
      </c>
      <c r="E159" s="10">
        <v>110</v>
      </c>
      <c r="F159" s="10">
        <v>114</v>
      </c>
      <c r="G159" s="10">
        <v>125</v>
      </c>
      <c r="H159" s="10">
        <v>138</v>
      </c>
      <c r="I159">
        <v>68040</v>
      </c>
      <c r="J159" s="8" t="s">
        <v>854</v>
      </c>
    </row>
    <row r="160" spans="1:10">
      <c r="A160" s="5">
        <v>159</v>
      </c>
      <c r="B160" t="s">
        <v>357</v>
      </c>
      <c r="C160" s="10">
        <v>111</v>
      </c>
      <c r="D160" s="10">
        <v>126</v>
      </c>
      <c r="E160" s="10">
        <v>128</v>
      </c>
      <c r="F160" s="10">
        <v>135</v>
      </c>
      <c r="G160" s="10">
        <v>154</v>
      </c>
      <c r="H160" s="10">
        <v>153</v>
      </c>
      <c r="I160">
        <v>65872</v>
      </c>
      <c r="J160" s="8" t="s">
        <v>864</v>
      </c>
    </row>
    <row r="161" spans="1:10">
      <c r="A161" s="5">
        <v>160</v>
      </c>
      <c r="B161" t="s">
        <v>359</v>
      </c>
      <c r="C161" s="10">
        <v>93</v>
      </c>
      <c r="D161" s="10">
        <v>110</v>
      </c>
      <c r="E161" s="10">
        <v>115</v>
      </c>
      <c r="F161" s="10">
        <v>122</v>
      </c>
      <c r="G161" s="10">
        <v>146</v>
      </c>
      <c r="H161" s="10">
        <v>146</v>
      </c>
      <c r="I161">
        <v>43183</v>
      </c>
      <c r="J161" s="8" t="s">
        <v>954</v>
      </c>
    </row>
    <row r="162" spans="1:10">
      <c r="A162" s="5">
        <v>161</v>
      </c>
      <c r="B162" t="s">
        <v>361</v>
      </c>
      <c r="C162" s="10">
        <v>96</v>
      </c>
      <c r="D162" s="10">
        <v>109</v>
      </c>
      <c r="E162" s="10">
        <v>112</v>
      </c>
      <c r="F162" s="10">
        <v>119</v>
      </c>
      <c r="G162" s="10">
        <v>130</v>
      </c>
      <c r="H162" s="10">
        <v>142</v>
      </c>
      <c r="I162">
        <v>142581</v>
      </c>
      <c r="J162" s="8" t="s">
        <v>708</v>
      </c>
    </row>
    <row r="163" spans="1:10">
      <c r="A163" s="5">
        <v>162</v>
      </c>
      <c r="B163" t="s">
        <v>363</v>
      </c>
      <c r="C163" s="10">
        <v>82</v>
      </c>
      <c r="D163" s="10">
        <v>95</v>
      </c>
      <c r="E163" s="10">
        <v>100</v>
      </c>
      <c r="F163" s="10">
        <v>106</v>
      </c>
      <c r="G163" s="10">
        <v>116</v>
      </c>
      <c r="H163" s="10">
        <v>128</v>
      </c>
      <c r="I163">
        <v>66288</v>
      </c>
      <c r="J163" s="8" t="s">
        <v>862</v>
      </c>
    </row>
    <row r="164" spans="1:10">
      <c r="A164" s="5">
        <v>163</v>
      </c>
      <c r="B164" t="s">
        <v>146</v>
      </c>
      <c r="C164" s="10">
        <v>110</v>
      </c>
      <c r="D164" s="10">
        <v>119</v>
      </c>
      <c r="E164" s="10">
        <v>130</v>
      </c>
      <c r="F164" s="10">
        <v>139</v>
      </c>
      <c r="G164" s="10">
        <v>146</v>
      </c>
      <c r="H164" s="10">
        <v>162</v>
      </c>
      <c r="I164">
        <v>62899</v>
      </c>
      <c r="J164" s="8" t="s">
        <v>870</v>
      </c>
    </row>
    <row r="165" spans="1:10">
      <c r="A165" s="5">
        <v>164</v>
      </c>
      <c r="B165" t="s">
        <v>366</v>
      </c>
      <c r="C165" s="10">
        <v>76</v>
      </c>
      <c r="D165" s="10">
        <v>95</v>
      </c>
      <c r="E165" s="10">
        <v>99</v>
      </c>
      <c r="F165" s="10">
        <v>105</v>
      </c>
      <c r="G165" s="10">
        <v>115</v>
      </c>
      <c r="H165" s="10">
        <v>126</v>
      </c>
      <c r="I165">
        <v>57837</v>
      </c>
      <c r="J165" s="8" t="s">
        <v>891</v>
      </c>
    </row>
    <row r="166" spans="1:10">
      <c r="A166" s="5">
        <v>165</v>
      </c>
      <c r="B166" t="s">
        <v>368</v>
      </c>
      <c r="C166" s="10">
        <v>94</v>
      </c>
      <c r="D166" s="10">
        <v>107</v>
      </c>
      <c r="E166" s="10">
        <v>113</v>
      </c>
      <c r="F166" s="10">
        <v>125</v>
      </c>
      <c r="G166" s="10">
        <v>138</v>
      </c>
      <c r="H166" s="10">
        <v>150</v>
      </c>
      <c r="I166">
        <v>76990</v>
      </c>
      <c r="J166" s="8" t="s">
        <v>822</v>
      </c>
    </row>
    <row r="167" spans="1:10">
      <c r="A167" s="5">
        <v>166</v>
      </c>
      <c r="B167" t="s">
        <v>372</v>
      </c>
      <c r="C167" s="10">
        <v>70</v>
      </c>
      <c r="D167" s="10">
        <v>83</v>
      </c>
      <c r="E167" s="10">
        <v>91</v>
      </c>
      <c r="F167" s="10">
        <v>102</v>
      </c>
      <c r="G167" s="10">
        <v>109</v>
      </c>
      <c r="H167" s="10">
        <v>118</v>
      </c>
      <c r="I167">
        <v>22465</v>
      </c>
      <c r="J167" s="8" t="s">
        <v>991</v>
      </c>
    </row>
    <row r="168" spans="1:10">
      <c r="A168" s="5">
        <v>167</v>
      </c>
      <c r="B168" t="s">
        <v>374</v>
      </c>
      <c r="C168" s="10">
        <v>60</v>
      </c>
      <c r="D168" s="10">
        <v>73</v>
      </c>
      <c r="E168" s="10">
        <v>80</v>
      </c>
      <c r="F168" s="10">
        <v>83</v>
      </c>
      <c r="G168" s="10">
        <v>94</v>
      </c>
      <c r="H168" s="10">
        <v>101</v>
      </c>
      <c r="I168">
        <v>66539</v>
      </c>
      <c r="J168" s="8" t="s">
        <v>861</v>
      </c>
    </row>
    <row r="169" spans="1:10">
      <c r="A169" s="5">
        <v>168</v>
      </c>
      <c r="B169" t="s">
        <v>376</v>
      </c>
      <c r="C169" s="10">
        <v>91</v>
      </c>
      <c r="D169" s="10">
        <v>104</v>
      </c>
      <c r="E169" s="10">
        <v>113</v>
      </c>
      <c r="F169" s="10">
        <v>120</v>
      </c>
      <c r="G169" s="10">
        <v>129</v>
      </c>
      <c r="H169" s="10">
        <v>142</v>
      </c>
      <c r="I169">
        <v>134877</v>
      </c>
      <c r="J169" s="8" t="s">
        <v>713</v>
      </c>
    </row>
    <row r="170" spans="1:10">
      <c r="A170" s="5">
        <v>169</v>
      </c>
      <c r="B170" t="s">
        <v>378</v>
      </c>
      <c r="C170" s="10">
        <v>68</v>
      </c>
      <c r="D170" s="10">
        <v>81</v>
      </c>
      <c r="E170" s="10">
        <v>89</v>
      </c>
      <c r="F170" s="10">
        <v>96</v>
      </c>
      <c r="G170" s="10">
        <v>105</v>
      </c>
      <c r="H170" s="10">
        <v>114</v>
      </c>
      <c r="I170">
        <v>122780</v>
      </c>
      <c r="J170" s="8" t="s">
        <v>720</v>
      </c>
    </row>
    <row r="171" spans="1:10">
      <c r="A171" s="5">
        <v>170</v>
      </c>
      <c r="B171" t="s">
        <v>380</v>
      </c>
      <c r="C171" s="10">
        <v>78</v>
      </c>
      <c r="D171" s="10">
        <v>92</v>
      </c>
      <c r="E171" s="10">
        <v>97</v>
      </c>
      <c r="F171" s="10">
        <v>104</v>
      </c>
      <c r="G171" s="10">
        <v>110</v>
      </c>
      <c r="H171" s="10">
        <v>120</v>
      </c>
      <c r="I171">
        <v>115734</v>
      </c>
      <c r="J171" s="8" t="s">
        <v>733</v>
      </c>
    </row>
    <row r="172" spans="1:10">
      <c r="A172" s="5">
        <v>171</v>
      </c>
      <c r="B172" t="s">
        <v>382</v>
      </c>
      <c r="C172" s="10">
        <v>50</v>
      </c>
      <c r="D172" s="10">
        <v>61</v>
      </c>
      <c r="E172" s="10">
        <v>69</v>
      </c>
      <c r="F172" s="10">
        <v>71</v>
      </c>
      <c r="G172" s="10">
        <v>84</v>
      </c>
      <c r="H172" s="10">
        <v>89</v>
      </c>
      <c r="I172">
        <v>62833</v>
      </c>
      <c r="J172" s="8" t="s">
        <v>871</v>
      </c>
    </row>
    <row r="173" spans="1:10">
      <c r="A173" s="5">
        <v>172</v>
      </c>
      <c r="B173" t="s">
        <v>167</v>
      </c>
      <c r="C173" s="10">
        <v>72</v>
      </c>
      <c r="D173" s="10">
        <v>84</v>
      </c>
      <c r="E173" s="10">
        <v>90</v>
      </c>
      <c r="F173" s="10">
        <v>95</v>
      </c>
      <c r="G173" s="10">
        <v>105</v>
      </c>
      <c r="H173" s="10">
        <v>116</v>
      </c>
      <c r="I173">
        <v>111681</v>
      </c>
      <c r="J173" s="8" t="s">
        <v>740</v>
      </c>
    </row>
    <row r="174" spans="1:10">
      <c r="A174" s="5">
        <v>173</v>
      </c>
      <c r="B174" t="s">
        <v>385</v>
      </c>
      <c r="C174" s="10">
        <v>64</v>
      </c>
      <c r="D174" s="10">
        <v>76</v>
      </c>
      <c r="E174" s="10">
        <v>80</v>
      </c>
      <c r="F174" s="10">
        <v>87</v>
      </c>
      <c r="G174" s="10">
        <v>95</v>
      </c>
      <c r="H174" s="10">
        <v>104</v>
      </c>
      <c r="I174">
        <v>70152</v>
      </c>
      <c r="J174" s="8" t="s">
        <v>845</v>
      </c>
    </row>
    <row r="175" spans="1:10">
      <c r="A175" s="5">
        <v>174</v>
      </c>
      <c r="B175" t="s">
        <v>387</v>
      </c>
      <c r="C175" s="10">
        <v>48</v>
      </c>
      <c r="D175" s="10">
        <v>59</v>
      </c>
      <c r="E175" s="10">
        <v>66</v>
      </c>
      <c r="F175" s="10">
        <v>69</v>
      </c>
      <c r="G175" s="10">
        <v>77</v>
      </c>
      <c r="H175" s="10">
        <v>87</v>
      </c>
      <c r="I175">
        <v>57761</v>
      </c>
      <c r="J175" s="8" t="s">
        <v>893</v>
      </c>
    </row>
    <row r="176" spans="1:10">
      <c r="A176" s="5">
        <v>175</v>
      </c>
      <c r="B176" t="s">
        <v>389</v>
      </c>
      <c r="C176" s="10">
        <v>79</v>
      </c>
      <c r="D176" s="10">
        <v>92</v>
      </c>
      <c r="E176" s="10">
        <v>99</v>
      </c>
      <c r="F176" s="10">
        <v>108</v>
      </c>
      <c r="G176" s="10">
        <v>117</v>
      </c>
      <c r="H176" s="10">
        <v>129</v>
      </c>
      <c r="I176">
        <v>79373</v>
      </c>
      <c r="J176" s="8" t="s">
        <v>812</v>
      </c>
    </row>
    <row r="177" spans="1:10">
      <c r="A177" s="5">
        <v>176</v>
      </c>
      <c r="B177" t="s">
        <v>391</v>
      </c>
      <c r="C177" s="10">
        <v>95</v>
      </c>
      <c r="D177" s="10">
        <v>108</v>
      </c>
      <c r="E177" s="10">
        <v>115</v>
      </c>
      <c r="F177" s="10">
        <v>126</v>
      </c>
      <c r="G177" s="10">
        <v>140</v>
      </c>
      <c r="H177" s="10">
        <v>156</v>
      </c>
      <c r="I177">
        <v>135980</v>
      </c>
      <c r="J177" s="8" t="s">
        <v>712</v>
      </c>
    </row>
    <row r="178" spans="1:10">
      <c r="A178" s="5">
        <v>177</v>
      </c>
      <c r="B178" t="s">
        <v>393</v>
      </c>
      <c r="C178" s="10">
        <v>62</v>
      </c>
      <c r="D178" s="10">
        <v>74</v>
      </c>
      <c r="E178" s="10">
        <v>81</v>
      </c>
      <c r="F178" s="10">
        <v>86</v>
      </c>
      <c r="G178" s="10">
        <v>92</v>
      </c>
      <c r="H178" s="10">
        <v>104</v>
      </c>
      <c r="I178">
        <v>67812</v>
      </c>
      <c r="J178" s="8" t="s">
        <v>855</v>
      </c>
    </row>
    <row r="179" spans="1:10">
      <c r="A179" s="5">
        <v>178</v>
      </c>
      <c r="B179" t="s">
        <v>395</v>
      </c>
      <c r="C179" s="10">
        <v>55</v>
      </c>
      <c r="D179" s="10">
        <v>65</v>
      </c>
      <c r="E179" s="10">
        <v>69</v>
      </c>
      <c r="F179" s="10">
        <v>77</v>
      </c>
      <c r="G179" s="10">
        <v>87</v>
      </c>
      <c r="H179" s="10">
        <v>95</v>
      </c>
      <c r="I179">
        <v>73629</v>
      </c>
      <c r="J179" s="8" t="s">
        <v>832</v>
      </c>
    </row>
    <row r="180" spans="1:10">
      <c r="A180" s="5">
        <v>179</v>
      </c>
      <c r="B180" t="s">
        <v>397</v>
      </c>
      <c r="C180" s="10">
        <v>66</v>
      </c>
      <c r="D180" s="10">
        <v>74</v>
      </c>
      <c r="E180" s="10">
        <v>83</v>
      </c>
      <c r="F180" s="10">
        <v>88</v>
      </c>
      <c r="G180" s="10">
        <v>95</v>
      </c>
      <c r="H180" s="10">
        <v>109</v>
      </c>
      <c r="I180">
        <v>79402</v>
      </c>
      <c r="J180" s="8" t="s">
        <v>810</v>
      </c>
    </row>
    <row r="181" spans="1:10">
      <c r="A181" s="5">
        <v>180</v>
      </c>
      <c r="B181" t="s">
        <v>399</v>
      </c>
      <c r="C181" s="10">
        <v>64</v>
      </c>
      <c r="D181" s="10">
        <v>78</v>
      </c>
      <c r="E181" s="10">
        <v>85</v>
      </c>
      <c r="F181" s="10">
        <v>94</v>
      </c>
      <c r="G181" s="10">
        <v>110</v>
      </c>
      <c r="H181" s="10">
        <v>108</v>
      </c>
      <c r="I181">
        <v>73001</v>
      </c>
      <c r="J181" s="8" t="s">
        <v>836</v>
      </c>
    </row>
    <row r="182" spans="1:10">
      <c r="A182" s="5">
        <v>181</v>
      </c>
      <c r="B182" t="s">
        <v>401</v>
      </c>
      <c r="C182" s="10">
        <v>82</v>
      </c>
      <c r="D182" s="10">
        <v>97</v>
      </c>
      <c r="E182" s="10">
        <v>102</v>
      </c>
      <c r="F182" s="10">
        <v>109</v>
      </c>
      <c r="G182" s="10">
        <v>117</v>
      </c>
      <c r="H182" s="10">
        <v>127</v>
      </c>
      <c r="I182">
        <v>163004</v>
      </c>
      <c r="J182" s="8" t="s">
        <v>693</v>
      </c>
    </row>
    <row r="183" spans="1:10">
      <c r="A183" s="5">
        <v>182</v>
      </c>
      <c r="B183" t="s">
        <v>403</v>
      </c>
      <c r="C183" s="10">
        <v>81</v>
      </c>
      <c r="D183" s="10">
        <v>99</v>
      </c>
      <c r="E183" s="10">
        <v>102</v>
      </c>
      <c r="F183" s="10">
        <v>111</v>
      </c>
      <c r="G183" s="10">
        <v>122</v>
      </c>
      <c r="H183" s="10">
        <v>132</v>
      </c>
      <c r="I183">
        <v>96249</v>
      </c>
      <c r="J183" s="8" t="s">
        <v>767</v>
      </c>
    </row>
    <row r="184" spans="1:10">
      <c r="A184" s="5">
        <v>183</v>
      </c>
      <c r="B184" t="s">
        <v>405</v>
      </c>
      <c r="C184" s="10">
        <v>109</v>
      </c>
      <c r="D184" s="10">
        <v>113</v>
      </c>
      <c r="E184" s="10">
        <v>122</v>
      </c>
      <c r="F184" s="10">
        <v>131</v>
      </c>
      <c r="G184" s="10">
        <v>144</v>
      </c>
      <c r="H184" s="10">
        <v>156</v>
      </c>
      <c r="I184">
        <v>109760</v>
      </c>
      <c r="J184" s="8" t="s">
        <v>745</v>
      </c>
    </row>
    <row r="185" spans="1:10">
      <c r="A185" s="5">
        <v>184</v>
      </c>
      <c r="B185" t="s">
        <v>407</v>
      </c>
      <c r="C185" s="10">
        <v>59</v>
      </c>
      <c r="D185" s="10">
        <v>73</v>
      </c>
      <c r="E185" s="10">
        <v>79</v>
      </c>
      <c r="F185" s="10">
        <v>86</v>
      </c>
      <c r="G185" s="10">
        <v>95</v>
      </c>
      <c r="H185" s="10">
        <v>104</v>
      </c>
      <c r="I185">
        <v>62360</v>
      </c>
      <c r="J185" s="8" t="s">
        <v>873</v>
      </c>
    </row>
    <row r="186" spans="1:10">
      <c r="A186" s="5">
        <v>185</v>
      </c>
      <c r="B186" t="s">
        <v>409</v>
      </c>
      <c r="C186" s="10">
        <v>69</v>
      </c>
      <c r="D186" s="10">
        <v>81</v>
      </c>
      <c r="E186" s="10">
        <v>89</v>
      </c>
      <c r="F186" s="10">
        <v>100</v>
      </c>
      <c r="G186" s="10">
        <v>110</v>
      </c>
      <c r="H186" s="10">
        <v>120</v>
      </c>
      <c r="I186">
        <v>54292</v>
      </c>
      <c r="J186" s="8" t="s">
        <v>909</v>
      </c>
    </row>
    <row r="187" spans="1:10">
      <c r="A187" s="5">
        <v>186</v>
      </c>
      <c r="B187" t="s">
        <v>411</v>
      </c>
      <c r="C187" s="10">
        <v>66</v>
      </c>
      <c r="D187" s="10">
        <v>79</v>
      </c>
      <c r="E187" s="10">
        <v>85</v>
      </c>
      <c r="F187" s="10">
        <v>88</v>
      </c>
      <c r="G187" s="10">
        <v>95</v>
      </c>
      <c r="H187" s="10">
        <v>107</v>
      </c>
      <c r="I187">
        <v>26924</v>
      </c>
      <c r="J187" s="8" t="s">
        <v>989</v>
      </c>
    </row>
    <row r="188" spans="1:10">
      <c r="A188" s="5">
        <v>187</v>
      </c>
      <c r="B188" t="s">
        <v>415</v>
      </c>
      <c r="C188" s="10">
        <v>80</v>
      </c>
      <c r="D188" s="10">
        <v>88</v>
      </c>
      <c r="E188" s="10">
        <v>95</v>
      </c>
      <c r="F188" s="10">
        <v>103</v>
      </c>
      <c r="G188" s="10">
        <v>108</v>
      </c>
      <c r="H188" s="10">
        <v>119</v>
      </c>
      <c r="I188">
        <v>60044</v>
      </c>
      <c r="J188" s="8" t="s">
        <v>879</v>
      </c>
    </row>
    <row r="189" spans="1:10">
      <c r="A189" s="5">
        <v>188</v>
      </c>
      <c r="B189" t="s">
        <v>417</v>
      </c>
      <c r="C189" s="10">
        <v>101</v>
      </c>
      <c r="D189" s="10">
        <v>112</v>
      </c>
      <c r="E189" s="10">
        <v>124</v>
      </c>
      <c r="F189" s="10">
        <v>129</v>
      </c>
      <c r="G189" s="10">
        <v>142</v>
      </c>
      <c r="H189" s="10">
        <v>156</v>
      </c>
      <c r="I189">
        <v>142831</v>
      </c>
      <c r="J189" s="8" t="s">
        <v>707</v>
      </c>
    </row>
    <row r="190" spans="1:10">
      <c r="A190" s="5">
        <v>189</v>
      </c>
      <c r="B190" t="s">
        <v>419</v>
      </c>
      <c r="C190" s="10">
        <v>82</v>
      </c>
      <c r="D190" s="10">
        <v>95</v>
      </c>
      <c r="E190" s="10">
        <v>104</v>
      </c>
      <c r="F190" s="10">
        <v>115</v>
      </c>
      <c r="G190" s="10">
        <v>123</v>
      </c>
      <c r="H190" s="10">
        <v>141</v>
      </c>
      <c r="I190">
        <v>157327</v>
      </c>
      <c r="J190" s="8" t="s">
        <v>698</v>
      </c>
    </row>
    <row r="191" spans="1:10">
      <c r="A191" s="5">
        <v>190</v>
      </c>
      <c r="B191" t="s">
        <v>421</v>
      </c>
      <c r="C191" s="10">
        <v>71</v>
      </c>
      <c r="D191" s="10">
        <v>83</v>
      </c>
      <c r="E191" s="10">
        <v>85</v>
      </c>
      <c r="F191" s="10">
        <v>92</v>
      </c>
      <c r="G191" s="10">
        <v>100</v>
      </c>
      <c r="H191" s="10">
        <v>112</v>
      </c>
      <c r="I191">
        <v>49659</v>
      </c>
      <c r="J191" s="8" t="s">
        <v>927</v>
      </c>
    </row>
    <row r="192" spans="1:10">
      <c r="A192" s="5">
        <v>191</v>
      </c>
      <c r="B192" t="s">
        <v>423</v>
      </c>
      <c r="C192" s="10">
        <v>92</v>
      </c>
      <c r="D192" s="10">
        <v>107</v>
      </c>
      <c r="E192" s="10">
        <v>113</v>
      </c>
      <c r="F192" s="10">
        <v>121</v>
      </c>
      <c r="G192" s="10">
        <v>133</v>
      </c>
      <c r="H192" s="10">
        <v>143</v>
      </c>
      <c r="I192">
        <v>46967</v>
      </c>
      <c r="J192" s="8" t="s">
        <v>942</v>
      </c>
    </row>
    <row r="193" spans="1:10">
      <c r="A193" s="5">
        <v>192</v>
      </c>
      <c r="B193" t="s">
        <v>425</v>
      </c>
      <c r="C193" s="10">
        <v>49</v>
      </c>
      <c r="D193" s="10">
        <v>55</v>
      </c>
      <c r="E193" s="10">
        <v>61</v>
      </c>
      <c r="F193" s="10">
        <v>65</v>
      </c>
      <c r="G193" s="10">
        <v>77</v>
      </c>
      <c r="H193" s="10">
        <v>86</v>
      </c>
      <c r="I193">
        <v>40124</v>
      </c>
      <c r="J193" s="8" t="s">
        <v>967</v>
      </c>
    </row>
    <row r="194" spans="1:10">
      <c r="A194" s="5">
        <v>193</v>
      </c>
      <c r="B194" t="s">
        <v>427</v>
      </c>
      <c r="C194" s="10">
        <v>51</v>
      </c>
      <c r="D194" s="10">
        <v>60</v>
      </c>
      <c r="E194" s="10">
        <v>67</v>
      </c>
      <c r="F194" s="10">
        <v>74</v>
      </c>
      <c r="G194" s="10">
        <v>79</v>
      </c>
      <c r="H194" s="10">
        <v>87</v>
      </c>
      <c r="I194">
        <v>52201</v>
      </c>
      <c r="J194" s="8" t="s">
        <v>917</v>
      </c>
    </row>
    <row r="195" spans="1:10">
      <c r="A195" s="5">
        <v>194</v>
      </c>
      <c r="B195" t="s">
        <v>429</v>
      </c>
      <c r="C195" s="10">
        <v>49</v>
      </c>
      <c r="D195" s="10">
        <v>56</v>
      </c>
      <c r="E195" s="10">
        <v>63</v>
      </c>
      <c r="F195" s="10">
        <v>66</v>
      </c>
      <c r="G195" s="10">
        <v>72</v>
      </c>
      <c r="H195" s="10">
        <v>79</v>
      </c>
      <c r="I195">
        <v>42951</v>
      </c>
      <c r="J195" s="8" t="s">
        <v>956</v>
      </c>
    </row>
    <row r="196" spans="1:10">
      <c r="A196" s="5">
        <v>195</v>
      </c>
      <c r="B196" t="s">
        <v>431</v>
      </c>
      <c r="C196" s="10">
        <v>63</v>
      </c>
      <c r="D196" s="10">
        <v>76</v>
      </c>
      <c r="E196" s="10">
        <v>83</v>
      </c>
      <c r="F196" s="10">
        <v>89</v>
      </c>
      <c r="G196" s="10">
        <v>100</v>
      </c>
      <c r="H196" s="10">
        <v>112</v>
      </c>
      <c r="I196">
        <v>21139</v>
      </c>
      <c r="J196" s="8" t="s">
        <v>992</v>
      </c>
    </row>
    <row r="197" spans="1:10">
      <c r="A197" s="5">
        <v>196</v>
      </c>
      <c r="B197" t="s">
        <v>433</v>
      </c>
      <c r="C197" s="10">
        <v>62</v>
      </c>
      <c r="D197" s="10">
        <v>71</v>
      </c>
      <c r="E197" s="10">
        <v>77</v>
      </c>
      <c r="F197" s="10">
        <v>85</v>
      </c>
      <c r="G197" s="10">
        <v>90</v>
      </c>
      <c r="H197" s="10">
        <v>99</v>
      </c>
      <c r="I197">
        <v>48067</v>
      </c>
      <c r="J197" s="8" t="s">
        <v>933</v>
      </c>
    </row>
    <row r="198" spans="1:10">
      <c r="A198" s="5">
        <v>197</v>
      </c>
      <c r="B198" t="s">
        <v>435</v>
      </c>
      <c r="C198" s="10">
        <v>60</v>
      </c>
      <c r="D198" s="10">
        <v>70</v>
      </c>
      <c r="E198" s="10">
        <v>77</v>
      </c>
      <c r="F198" s="10">
        <v>81</v>
      </c>
      <c r="G198" s="10">
        <v>89</v>
      </c>
      <c r="H198" s="10">
        <v>100</v>
      </c>
      <c r="I198">
        <v>72120</v>
      </c>
      <c r="J198" s="8" t="s">
        <v>837</v>
      </c>
    </row>
    <row r="199" spans="1:10">
      <c r="A199" s="5">
        <v>198</v>
      </c>
      <c r="B199" t="s">
        <v>437</v>
      </c>
      <c r="C199" s="10">
        <v>57</v>
      </c>
      <c r="D199" s="10">
        <v>63</v>
      </c>
      <c r="E199" s="10">
        <v>75</v>
      </c>
      <c r="F199" s="10">
        <v>82</v>
      </c>
      <c r="G199" s="10">
        <v>87</v>
      </c>
      <c r="H199" s="10">
        <v>101</v>
      </c>
      <c r="I199">
        <v>36207</v>
      </c>
      <c r="J199" s="8" t="s">
        <v>979</v>
      </c>
    </row>
    <row r="200" spans="1:10">
      <c r="A200" s="5">
        <v>199</v>
      </c>
      <c r="B200" t="s">
        <v>439</v>
      </c>
      <c r="C200" s="10">
        <v>76</v>
      </c>
      <c r="D200" s="10">
        <v>89</v>
      </c>
      <c r="E200" s="10">
        <v>100</v>
      </c>
      <c r="F200" s="10">
        <v>105</v>
      </c>
      <c r="G200" s="10">
        <v>111</v>
      </c>
      <c r="H200" s="10">
        <v>123</v>
      </c>
      <c r="I200">
        <v>59661</v>
      </c>
      <c r="J200" s="8" t="s">
        <v>881</v>
      </c>
    </row>
    <row r="201" spans="1:10">
      <c r="A201" s="5">
        <v>200</v>
      </c>
      <c r="B201" t="s">
        <v>441</v>
      </c>
      <c r="C201" s="10">
        <v>95</v>
      </c>
      <c r="D201" s="10">
        <v>106</v>
      </c>
      <c r="E201" s="10">
        <v>110</v>
      </c>
      <c r="F201" s="10">
        <v>130</v>
      </c>
      <c r="G201" s="10">
        <v>116</v>
      </c>
      <c r="H201" s="10">
        <v>128</v>
      </c>
      <c r="I201">
        <v>45141</v>
      </c>
      <c r="J201" s="8" t="s">
        <v>947</v>
      </c>
    </row>
    <row r="202" spans="1:10">
      <c r="A202" s="5">
        <v>201</v>
      </c>
      <c r="B202" t="s">
        <v>445</v>
      </c>
      <c r="C202" s="10">
        <v>81</v>
      </c>
      <c r="D202" s="10">
        <v>93</v>
      </c>
      <c r="E202" s="10">
        <v>97</v>
      </c>
      <c r="F202" s="10">
        <v>108</v>
      </c>
      <c r="G202" s="10">
        <v>120</v>
      </c>
      <c r="H202" s="10">
        <v>130</v>
      </c>
      <c r="I202">
        <v>78144</v>
      </c>
      <c r="J202" s="8" t="s">
        <v>817</v>
      </c>
    </row>
    <row r="203" spans="1:10">
      <c r="A203" s="5">
        <v>202</v>
      </c>
      <c r="B203" t="s">
        <v>447</v>
      </c>
      <c r="C203" s="10">
        <v>87</v>
      </c>
      <c r="D203" s="10">
        <v>104</v>
      </c>
      <c r="E203" s="10">
        <v>112</v>
      </c>
      <c r="F203" s="10">
        <v>114</v>
      </c>
      <c r="G203" s="10">
        <v>125</v>
      </c>
      <c r="H203" s="10">
        <v>141</v>
      </c>
      <c r="I203">
        <v>95605</v>
      </c>
      <c r="J203" s="8" t="s">
        <v>768</v>
      </c>
    </row>
    <row r="204" spans="1:10">
      <c r="A204" s="5">
        <v>203</v>
      </c>
      <c r="B204" t="s">
        <v>449</v>
      </c>
      <c r="C204" s="10">
        <v>79</v>
      </c>
      <c r="D204" s="10">
        <v>92</v>
      </c>
      <c r="E204" s="10">
        <v>98</v>
      </c>
      <c r="F204" s="10">
        <v>102</v>
      </c>
      <c r="G204" s="10">
        <v>111</v>
      </c>
      <c r="H204" s="10">
        <v>123</v>
      </c>
      <c r="I204">
        <v>57628</v>
      </c>
      <c r="J204" s="8" t="s">
        <v>896</v>
      </c>
    </row>
    <row r="205" spans="1:10">
      <c r="A205" s="5">
        <v>204</v>
      </c>
      <c r="B205" t="s">
        <v>451</v>
      </c>
      <c r="C205" s="10">
        <v>155</v>
      </c>
      <c r="D205" s="10">
        <v>170</v>
      </c>
      <c r="E205" s="10">
        <v>169</v>
      </c>
      <c r="F205" s="10">
        <v>191</v>
      </c>
      <c r="G205" s="10">
        <v>201</v>
      </c>
      <c r="H205" s="10">
        <v>217</v>
      </c>
      <c r="I205">
        <v>99000</v>
      </c>
      <c r="J205" s="8" t="s">
        <v>762</v>
      </c>
    </row>
    <row r="206" spans="1:10">
      <c r="A206" s="5">
        <v>205</v>
      </c>
      <c r="B206" t="s">
        <v>453</v>
      </c>
      <c r="C206" s="10">
        <v>109</v>
      </c>
      <c r="D206" s="10">
        <v>121</v>
      </c>
      <c r="E206" s="10">
        <v>126</v>
      </c>
      <c r="F206" s="10">
        <v>134</v>
      </c>
      <c r="G206" s="10">
        <v>145</v>
      </c>
      <c r="H206" s="10">
        <v>156</v>
      </c>
      <c r="I206">
        <v>119954</v>
      </c>
      <c r="J206" s="8" t="s">
        <v>727</v>
      </c>
    </row>
    <row r="207" spans="1:10">
      <c r="A207" s="5">
        <v>206</v>
      </c>
      <c r="B207" t="s">
        <v>455</v>
      </c>
      <c r="C207" s="10">
        <v>87</v>
      </c>
      <c r="D207" s="10">
        <v>96</v>
      </c>
      <c r="E207" s="10">
        <v>101</v>
      </c>
      <c r="F207" s="10">
        <v>106</v>
      </c>
      <c r="G207" s="10">
        <v>116</v>
      </c>
      <c r="H207" s="10">
        <v>126</v>
      </c>
      <c r="I207">
        <v>70474</v>
      </c>
      <c r="J207" s="8" t="s">
        <v>843</v>
      </c>
    </row>
    <row r="208" spans="1:10">
      <c r="A208" s="5">
        <v>207</v>
      </c>
      <c r="B208" t="s">
        <v>457</v>
      </c>
      <c r="C208" s="10">
        <v>100</v>
      </c>
      <c r="D208" s="10">
        <v>107</v>
      </c>
      <c r="E208" s="10">
        <v>118</v>
      </c>
      <c r="F208" s="10">
        <v>124</v>
      </c>
      <c r="G208" s="10">
        <v>130</v>
      </c>
      <c r="H208" s="10">
        <v>142</v>
      </c>
      <c r="I208">
        <v>83377</v>
      </c>
      <c r="J208" s="8" t="s">
        <v>799</v>
      </c>
    </row>
    <row r="209" spans="1:10">
      <c r="A209" s="5">
        <v>208</v>
      </c>
      <c r="B209" t="s">
        <v>459</v>
      </c>
      <c r="C209" s="10">
        <v>106</v>
      </c>
      <c r="D209" s="10">
        <v>115</v>
      </c>
      <c r="E209" s="10">
        <v>122</v>
      </c>
      <c r="F209" s="10">
        <v>128</v>
      </c>
      <c r="G209" s="10">
        <v>140</v>
      </c>
      <c r="H209" s="10">
        <v>153</v>
      </c>
      <c r="I209">
        <v>66143</v>
      </c>
      <c r="J209" s="8" t="s">
        <v>863</v>
      </c>
    </row>
    <row r="210" spans="1:10">
      <c r="A210" s="5">
        <v>209</v>
      </c>
      <c r="B210" t="s">
        <v>461</v>
      </c>
      <c r="C210" s="10">
        <v>103</v>
      </c>
      <c r="D210" s="10">
        <v>116</v>
      </c>
      <c r="E210" s="10">
        <v>121</v>
      </c>
      <c r="F210" s="10">
        <v>123</v>
      </c>
      <c r="G210" s="10">
        <v>135</v>
      </c>
      <c r="H210" s="10">
        <v>147</v>
      </c>
      <c r="I210">
        <v>64827</v>
      </c>
      <c r="J210" s="8" t="s">
        <v>867</v>
      </c>
    </row>
    <row r="211" spans="1:10">
      <c r="A211" s="5">
        <v>210</v>
      </c>
      <c r="B211" t="s">
        <v>300</v>
      </c>
      <c r="C211" s="10">
        <v>82</v>
      </c>
      <c r="D211" s="10">
        <v>87</v>
      </c>
      <c r="E211" s="10">
        <v>94</v>
      </c>
      <c r="F211" s="10">
        <v>98</v>
      </c>
      <c r="G211" s="10">
        <v>106</v>
      </c>
      <c r="H211" s="10">
        <v>116</v>
      </c>
      <c r="I211">
        <v>77784</v>
      </c>
      <c r="J211" s="8" t="s">
        <v>819</v>
      </c>
    </row>
    <row r="212" spans="1:10">
      <c r="A212" s="5">
        <v>211</v>
      </c>
      <c r="B212" t="s">
        <v>464</v>
      </c>
      <c r="C212" s="10">
        <v>112</v>
      </c>
      <c r="D212" s="10">
        <v>124</v>
      </c>
      <c r="E212" s="10">
        <v>136</v>
      </c>
      <c r="F212" s="10">
        <v>138</v>
      </c>
      <c r="G212" s="10">
        <v>146</v>
      </c>
      <c r="H212" s="10">
        <v>166</v>
      </c>
      <c r="I212">
        <v>79347</v>
      </c>
      <c r="J212" s="8" t="s">
        <v>813</v>
      </c>
    </row>
    <row r="213" spans="1:10">
      <c r="A213" s="5">
        <v>212</v>
      </c>
      <c r="B213" t="s">
        <v>466</v>
      </c>
      <c r="C213" s="10">
        <v>91</v>
      </c>
      <c r="D213" s="10">
        <v>104</v>
      </c>
      <c r="E213" s="10">
        <v>113</v>
      </c>
      <c r="F213" s="10">
        <v>121</v>
      </c>
      <c r="G213" s="10">
        <v>136</v>
      </c>
      <c r="H213" s="10">
        <v>151</v>
      </c>
      <c r="I213">
        <v>96648</v>
      </c>
      <c r="J213" s="8" t="s">
        <v>766</v>
      </c>
    </row>
    <row r="214" spans="1:10">
      <c r="A214" s="5">
        <v>213</v>
      </c>
      <c r="B214" t="s">
        <v>468</v>
      </c>
      <c r="C214" s="10">
        <v>100</v>
      </c>
      <c r="D214" s="10">
        <v>116</v>
      </c>
      <c r="E214" s="10">
        <v>114</v>
      </c>
      <c r="F214" s="10">
        <v>121</v>
      </c>
      <c r="G214" s="10">
        <v>129</v>
      </c>
      <c r="H214" s="10">
        <v>142</v>
      </c>
      <c r="I214">
        <v>126558</v>
      </c>
      <c r="J214" s="8" t="s">
        <v>718</v>
      </c>
    </row>
    <row r="215" spans="1:10">
      <c r="A215" s="5">
        <v>214</v>
      </c>
      <c r="B215" t="s">
        <v>470</v>
      </c>
      <c r="C215" s="10">
        <v>107</v>
      </c>
      <c r="D215" s="10">
        <v>118</v>
      </c>
      <c r="E215" s="10">
        <v>120</v>
      </c>
      <c r="F215" s="10">
        <v>131</v>
      </c>
      <c r="G215" s="10">
        <v>141</v>
      </c>
      <c r="H215" s="10">
        <v>151</v>
      </c>
      <c r="I215">
        <v>115640</v>
      </c>
      <c r="J215" s="8" t="s">
        <v>734</v>
      </c>
    </row>
    <row r="216" spans="1:10">
      <c r="A216" s="5">
        <v>215</v>
      </c>
      <c r="B216" t="s">
        <v>472</v>
      </c>
      <c r="C216" s="10">
        <v>127</v>
      </c>
      <c r="D216" s="10">
        <v>141</v>
      </c>
      <c r="E216" s="10">
        <v>142</v>
      </c>
      <c r="F216" s="10">
        <v>148</v>
      </c>
      <c r="G216" s="10">
        <v>160</v>
      </c>
      <c r="H216" s="10">
        <v>175</v>
      </c>
      <c r="I216">
        <v>199564</v>
      </c>
      <c r="J216" s="8" t="s">
        <v>684</v>
      </c>
    </row>
    <row r="217" spans="1:10">
      <c r="A217" s="5">
        <v>216</v>
      </c>
      <c r="B217" t="s">
        <v>474</v>
      </c>
      <c r="C217" s="10">
        <v>75</v>
      </c>
      <c r="D217" s="10">
        <v>85</v>
      </c>
      <c r="E217" s="10">
        <v>90</v>
      </c>
      <c r="F217" s="10">
        <v>92</v>
      </c>
      <c r="G217" s="10">
        <v>100</v>
      </c>
      <c r="H217" s="10">
        <v>110</v>
      </c>
      <c r="I217">
        <v>42758</v>
      </c>
      <c r="J217" s="8" t="s">
        <v>957</v>
      </c>
    </row>
    <row r="218" spans="1:10">
      <c r="A218" s="5">
        <v>217</v>
      </c>
      <c r="B218" t="s">
        <v>478</v>
      </c>
      <c r="C218" s="10">
        <v>175</v>
      </c>
      <c r="D218" s="10">
        <v>192</v>
      </c>
      <c r="E218" s="10">
        <v>198</v>
      </c>
      <c r="F218" s="10">
        <v>210</v>
      </c>
      <c r="G218" s="10">
        <v>226</v>
      </c>
      <c r="H218" s="10">
        <v>242</v>
      </c>
      <c r="I218">
        <v>152133</v>
      </c>
      <c r="J218" s="8" t="s">
        <v>702</v>
      </c>
    </row>
    <row r="219" spans="1:10">
      <c r="A219" s="5">
        <v>218</v>
      </c>
      <c r="B219" t="s">
        <v>419</v>
      </c>
      <c r="C219" s="10">
        <v>157</v>
      </c>
      <c r="D219" s="10">
        <v>172</v>
      </c>
      <c r="E219" s="10">
        <v>185</v>
      </c>
      <c r="F219" s="10">
        <v>195</v>
      </c>
      <c r="G219" s="10">
        <v>208</v>
      </c>
      <c r="H219" s="10">
        <v>227</v>
      </c>
      <c r="I219">
        <v>58813</v>
      </c>
      <c r="J219" s="8" t="s">
        <v>886</v>
      </c>
    </row>
    <row r="220" spans="1:10">
      <c r="A220" s="5">
        <v>219</v>
      </c>
      <c r="B220" t="s">
        <v>481</v>
      </c>
      <c r="C220" s="10">
        <v>135</v>
      </c>
      <c r="D220" s="10">
        <v>152</v>
      </c>
      <c r="E220" s="10">
        <v>161</v>
      </c>
      <c r="F220" s="10">
        <v>171</v>
      </c>
      <c r="G220" s="10">
        <v>188</v>
      </c>
      <c r="H220" s="10">
        <v>201</v>
      </c>
      <c r="I220">
        <v>176062</v>
      </c>
      <c r="J220" s="8" t="s">
        <v>688</v>
      </c>
    </row>
    <row r="221" spans="1:10">
      <c r="A221" s="5">
        <v>220</v>
      </c>
      <c r="B221" t="s">
        <v>483</v>
      </c>
      <c r="C221" s="10">
        <v>107</v>
      </c>
      <c r="D221" s="10">
        <v>121</v>
      </c>
      <c r="E221" s="10">
        <v>130</v>
      </c>
      <c r="F221" s="10">
        <v>137</v>
      </c>
      <c r="G221" s="10">
        <v>148</v>
      </c>
      <c r="H221" s="10">
        <v>163</v>
      </c>
      <c r="I221">
        <v>136084</v>
      </c>
      <c r="J221" s="8" t="s">
        <v>711</v>
      </c>
    </row>
    <row r="222" spans="1:10">
      <c r="A222" s="5">
        <v>221</v>
      </c>
      <c r="B222" t="s">
        <v>485</v>
      </c>
      <c r="C222" s="10">
        <v>142</v>
      </c>
      <c r="D222" s="10">
        <v>160</v>
      </c>
      <c r="E222" s="10">
        <v>168</v>
      </c>
      <c r="F222" s="10">
        <v>180</v>
      </c>
      <c r="G222" s="10">
        <v>203</v>
      </c>
      <c r="H222" s="10">
        <v>219</v>
      </c>
      <c r="I222">
        <v>115030</v>
      </c>
      <c r="J222" s="8" t="s">
        <v>735</v>
      </c>
    </row>
    <row r="223" spans="1:10">
      <c r="A223" s="5">
        <v>222</v>
      </c>
      <c r="B223" t="s">
        <v>487</v>
      </c>
      <c r="C223" s="10">
        <v>104</v>
      </c>
      <c r="D223" s="10">
        <v>118</v>
      </c>
      <c r="E223" s="10">
        <v>129</v>
      </c>
      <c r="F223" s="10">
        <v>134</v>
      </c>
      <c r="G223" s="10">
        <v>144</v>
      </c>
      <c r="H223" s="10">
        <v>161</v>
      </c>
      <c r="I223">
        <v>85714</v>
      </c>
      <c r="J223" s="8" t="s">
        <v>792</v>
      </c>
    </row>
    <row r="224" spans="1:10">
      <c r="A224" s="5">
        <v>223</v>
      </c>
      <c r="B224" t="s">
        <v>489</v>
      </c>
      <c r="C224" s="10">
        <v>110</v>
      </c>
      <c r="D224" s="10">
        <v>121</v>
      </c>
      <c r="E224" s="10">
        <v>129</v>
      </c>
      <c r="F224" s="10">
        <v>136</v>
      </c>
      <c r="G224" s="10">
        <v>152</v>
      </c>
      <c r="H224" s="10">
        <v>161</v>
      </c>
      <c r="I224">
        <v>77215</v>
      </c>
      <c r="J224" s="8" t="s">
        <v>821</v>
      </c>
    </row>
    <row r="225" spans="1:10">
      <c r="A225" s="5">
        <v>224</v>
      </c>
      <c r="B225" t="s">
        <v>491</v>
      </c>
      <c r="C225" s="10">
        <v>194</v>
      </c>
      <c r="D225" s="10">
        <v>215</v>
      </c>
      <c r="E225" s="10">
        <v>222</v>
      </c>
      <c r="F225" s="10">
        <v>239</v>
      </c>
      <c r="G225" s="10">
        <v>260</v>
      </c>
      <c r="H225" s="10">
        <v>283</v>
      </c>
      <c r="I225">
        <v>94205</v>
      </c>
      <c r="J225" s="8" t="s">
        <v>771</v>
      </c>
    </row>
    <row r="226" spans="1:10">
      <c r="A226" s="5">
        <v>225</v>
      </c>
      <c r="B226" t="s">
        <v>493</v>
      </c>
      <c r="C226" s="10">
        <v>116</v>
      </c>
      <c r="D226" s="10">
        <v>130</v>
      </c>
      <c r="E226" s="10">
        <v>139</v>
      </c>
      <c r="F226" s="10">
        <v>148</v>
      </c>
      <c r="G226" s="10">
        <v>160</v>
      </c>
      <c r="H226" s="10">
        <v>181</v>
      </c>
      <c r="I226">
        <v>72084</v>
      </c>
      <c r="J226" s="8" t="s">
        <v>838</v>
      </c>
    </row>
    <row r="227" spans="1:10">
      <c r="A227" s="5">
        <v>226</v>
      </c>
      <c r="B227" t="s">
        <v>495</v>
      </c>
      <c r="C227" s="10">
        <v>169</v>
      </c>
      <c r="D227" s="10">
        <v>183</v>
      </c>
      <c r="E227" s="10">
        <v>196</v>
      </c>
      <c r="F227" s="10">
        <v>208</v>
      </c>
      <c r="G227" s="10">
        <v>234</v>
      </c>
      <c r="H227" s="10">
        <v>249</v>
      </c>
      <c r="I227">
        <v>107815</v>
      </c>
      <c r="J227" s="8" t="s">
        <v>748</v>
      </c>
    </row>
    <row r="228" spans="1:10">
      <c r="A228" s="5">
        <v>227</v>
      </c>
      <c r="B228" t="s">
        <v>497</v>
      </c>
      <c r="C228" s="10">
        <v>112</v>
      </c>
      <c r="D228" s="10">
        <v>125</v>
      </c>
      <c r="E228" s="10">
        <v>129</v>
      </c>
      <c r="F228" s="10">
        <v>138</v>
      </c>
      <c r="G228" s="10">
        <v>154</v>
      </c>
      <c r="H228" s="10">
        <v>161</v>
      </c>
      <c r="I228">
        <v>110099</v>
      </c>
      <c r="J228" s="8" t="s">
        <v>742</v>
      </c>
    </row>
    <row r="229" spans="1:10">
      <c r="A229" s="5">
        <v>228</v>
      </c>
      <c r="B229" t="s">
        <v>499</v>
      </c>
      <c r="C229" s="10">
        <v>142</v>
      </c>
      <c r="D229" s="10">
        <v>164</v>
      </c>
      <c r="E229" s="10">
        <v>175</v>
      </c>
      <c r="F229" s="10">
        <v>188</v>
      </c>
      <c r="G229" s="10">
        <v>214</v>
      </c>
      <c r="H229" s="10">
        <v>223</v>
      </c>
      <c r="I229">
        <v>76094</v>
      </c>
      <c r="J229" s="8" t="s">
        <v>825</v>
      </c>
    </row>
    <row r="230" spans="1:10">
      <c r="A230" s="5">
        <v>229</v>
      </c>
      <c r="B230" t="s">
        <v>501</v>
      </c>
      <c r="C230" s="10">
        <v>159</v>
      </c>
      <c r="D230" s="10">
        <v>174</v>
      </c>
      <c r="E230" s="10">
        <v>182</v>
      </c>
      <c r="F230" s="10">
        <v>192</v>
      </c>
      <c r="G230" s="10">
        <v>213</v>
      </c>
      <c r="H230" s="10">
        <v>232</v>
      </c>
      <c r="I230">
        <v>138259</v>
      </c>
      <c r="J230" s="8" t="s">
        <v>710</v>
      </c>
    </row>
    <row r="231" spans="1:10">
      <c r="A231" s="5">
        <v>230</v>
      </c>
      <c r="B231" t="s">
        <v>503</v>
      </c>
      <c r="C231" s="10">
        <v>174</v>
      </c>
      <c r="D231" s="10">
        <v>201</v>
      </c>
      <c r="E231" s="10">
        <v>216</v>
      </c>
      <c r="F231" s="10">
        <v>228</v>
      </c>
      <c r="G231" s="10">
        <v>253</v>
      </c>
      <c r="H231" s="10">
        <v>273</v>
      </c>
      <c r="I231">
        <v>57695</v>
      </c>
      <c r="J231" s="8" t="s">
        <v>894</v>
      </c>
    </row>
    <row r="232" spans="1:10">
      <c r="A232" s="5">
        <v>231</v>
      </c>
      <c r="B232" t="s">
        <v>505</v>
      </c>
      <c r="C232" s="10">
        <v>149</v>
      </c>
      <c r="D232" s="10">
        <v>171</v>
      </c>
      <c r="E232" s="10">
        <v>180</v>
      </c>
      <c r="F232" s="10">
        <v>194</v>
      </c>
      <c r="G232" s="10">
        <v>217</v>
      </c>
      <c r="H232" s="10">
        <v>231</v>
      </c>
      <c r="I232">
        <v>158193</v>
      </c>
      <c r="J232" s="8" t="s">
        <v>696</v>
      </c>
    </row>
    <row r="233" spans="1:10">
      <c r="A233" s="5">
        <v>232</v>
      </c>
      <c r="B233" t="s">
        <v>507</v>
      </c>
      <c r="C233" s="10">
        <v>128</v>
      </c>
      <c r="D233" s="10">
        <v>145</v>
      </c>
      <c r="E233" s="10">
        <v>149</v>
      </c>
      <c r="F233" s="10">
        <v>158</v>
      </c>
      <c r="G233" s="10">
        <v>171</v>
      </c>
      <c r="H233" s="10">
        <v>184</v>
      </c>
      <c r="I233">
        <v>123021</v>
      </c>
      <c r="J233" s="8" t="s">
        <v>719</v>
      </c>
    </row>
    <row r="234" spans="1:10">
      <c r="A234" s="5">
        <v>233</v>
      </c>
      <c r="B234" t="s">
        <v>509</v>
      </c>
      <c r="C234" s="10">
        <v>115</v>
      </c>
      <c r="D234" s="10">
        <v>129</v>
      </c>
      <c r="E234" s="10">
        <v>133</v>
      </c>
      <c r="F234" s="10">
        <v>141</v>
      </c>
      <c r="G234" s="10">
        <v>155</v>
      </c>
      <c r="H234" s="10">
        <v>164</v>
      </c>
      <c r="I234">
        <v>152932</v>
      </c>
      <c r="J234" s="8" t="s">
        <v>701</v>
      </c>
    </row>
    <row r="235" spans="1:10">
      <c r="A235" s="5">
        <v>234</v>
      </c>
      <c r="B235" t="s">
        <v>513</v>
      </c>
      <c r="C235" s="10">
        <v>82</v>
      </c>
      <c r="D235" s="10">
        <v>95</v>
      </c>
      <c r="E235" s="10">
        <v>101</v>
      </c>
      <c r="F235" s="10">
        <v>109</v>
      </c>
      <c r="G235" s="10">
        <v>115</v>
      </c>
      <c r="H235" s="10">
        <v>124</v>
      </c>
      <c r="I235">
        <v>74512</v>
      </c>
      <c r="J235" s="8" t="s">
        <v>830</v>
      </c>
    </row>
    <row r="236" spans="1:10">
      <c r="A236" s="5">
        <v>235</v>
      </c>
      <c r="B236" t="s">
        <v>515</v>
      </c>
      <c r="C236" s="10">
        <v>70</v>
      </c>
      <c r="D236" s="10">
        <v>84</v>
      </c>
      <c r="E236" s="10">
        <v>90</v>
      </c>
      <c r="F236" s="10">
        <v>94</v>
      </c>
      <c r="G236" s="10">
        <v>106</v>
      </c>
      <c r="H236" s="10">
        <v>112</v>
      </c>
      <c r="I236">
        <v>88751</v>
      </c>
      <c r="J236" s="8" t="s">
        <v>783</v>
      </c>
    </row>
    <row r="237" spans="1:10">
      <c r="A237" s="5">
        <v>236</v>
      </c>
      <c r="B237" t="s">
        <v>517</v>
      </c>
      <c r="C237" s="10">
        <v>47</v>
      </c>
      <c r="D237" s="10">
        <v>58</v>
      </c>
      <c r="E237" s="10">
        <v>54</v>
      </c>
      <c r="F237" s="10">
        <v>61</v>
      </c>
      <c r="G237" s="10">
        <v>70</v>
      </c>
      <c r="H237" s="10">
        <v>74</v>
      </c>
      <c r="I237">
        <v>35739</v>
      </c>
      <c r="J237" s="8" t="s">
        <v>981</v>
      </c>
    </row>
    <row r="238" spans="1:10">
      <c r="A238" s="5">
        <v>237</v>
      </c>
      <c r="B238" t="s">
        <v>519</v>
      </c>
      <c r="C238" s="10">
        <v>76</v>
      </c>
      <c r="D238" s="10">
        <v>90</v>
      </c>
      <c r="E238" s="10">
        <v>97</v>
      </c>
      <c r="F238" s="10">
        <v>113</v>
      </c>
      <c r="G238" s="10">
        <v>115</v>
      </c>
      <c r="H238" s="10">
        <v>125</v>
      </c>
      <c r="I238">
        <v>205500</v>
      </c>
      <c r="J238" s="8" t="s">
        <v>683</v>
      </c>
    </row>
    <row r="239" spans="1:10">
      <c r="A239" s="5">
        <v>238</v>
      </c>
      <c r="B239" t="s">
        <v>521</v>
      </c>
      <c r="C239" s="10">
        <v>80</v>
      </c>
      <c r="D239" s="10">
        <v>92</v>
      </c>
      <c r="E239" s="10">
        <v>96</v>
      </c>
      <c r="F239" s="10">
        <v>103</v>
      </c>
      <c r="G239" s="10">
        <v>109</v>
      </c>
      <c r="H239" s="10">
        <v>119</v>
      </c>
      <c r="I239">
        <v>84528</v>
      </c>
      <c r="J239" s="8" t="s">
        <v>796</v>
      </c>
    </row>
    <row r="240" spans="1:10">
      <c r="A240" s="5">
        <v>239</v>
      </c>
      <c r="B240" t="s">
        <v>523</v>
      </c>
      <c r="C240" s="10">
        <v>60</v>
      </c>
      <c r="D240" s="10">
        <v>71</v>
      </c>
      <c r="E240" s="10">
        <v>76</v>
      </c>
      <c r="F240" s="10">
        <v>80</v>
      </c>
      <c r="G240" s="10">
        <v>94</v>
      </c>
      <c r="H240" s="10">
        <v>99</v>
      </c>
      <c r="I240">
        <v>55661</v>
      </c>
      <c r="J240" s="8" t="s">
        <v>905</v>
      </c>
    </row>
    <row r="241" spans="1:10">
      <c r="A241" s="5">
        <v>240</v>
      </c>
      <c r="B241" t="s">
        <v>525</v>
      </c>
      <c r="C241" s="10">
        <v>105</v>
      </c>
      <c r="D241" s="10">
        <v>119</v>
      </c>
      <c r="E241" s="10">
        <v>123</v>
      </c>
      <c r="F241" s="10">
        <v>126</v>
      </c>
      <c r="G241" s="10">
        <v>136</v>
      </c>
      <c r="H241" s="10">
        <v>145</v>
      </c>
      <c r="I241">
        <v>116277</v>
      </c>
      <c r="J241" s="8" t="s">
        <v>732</v>
      </c>
    </row>
    <row r="242" spans="1:10">
      <c r="A242" s="5">
        <v>241</v>
      </c>
      <c r="B242" t="s">
        <v>527</v>
      </c>
      <c r="C242" s="10">
        <v>73</v>
      </c>
      <c r="D242" s="10">
        <v>82</v>
      </c>
      <c r="E242" s="10">
        <v>84</v>
      </c>
      <c r="F242" s="10">
        <v>92</v>
      </c>
      <c r="G242" s="10">
        <v>101</v>
      </c>
      <c r="H242" s="10">
        <v>110</v>
      </c>
      <c r="I242">
        <v>41311</v>
      </c>
      <c r="J242" s="8" t="s">
        <v>962</v>
      </c>
    </row>
    <row r="243" spans="1:10">
      <c r="A243" s="5">
        <v>242</v>
      </c>
      <c r="B243" t="s">
        <v>529</v>
      </c>
      <c r="C243" s="10">
        <v>87</v>
      </c>
      <c r="D243" s="10">
        <v>99</v>
      </c>
      <c r="E243" s="10">
        <v>108</v>
      </c>
      <c r="F243" s="10">
        <v>115</v>
      </c>
      <c r="G243" s="10">
        <v>119</v>
      </c>
      <c r="H243" s="10">
        <v>128</v>
      </c>
      <c r="I243">
        <v>81192</v>
      </c>
      <c r="J243" s="8" t="s">
        <v>805</v>
      </c>
    </row>
    <row r="244" spans="1:10">
      <c r="A244" s="5">
        <v>243</v>
      </c>
      <c r="B244" t="s">
        <v>531</v>
      </c>
      <c r="C244" s="10">
        <v>106</v>
      </c>
      <c r="D244" s="10">
        <v>126</v>
      </c>
      <c r="E244" s="10">
        <v>136</v>
      </c>
      <c r="F244" s="10">
        <v>140</v>
      </c>
      <c r="G244" s="10">
        <v>153</v>
      </c>
      <c r="H244" s="10">
        <v>162</v>
      </c>
      <c r="I244">
        <v>79470</v>
      </c>
      <c r="J244" s="8" t="s">
        <v>809</v>
      </c>
    </row>
    <row r="245" spans="1:10">
      <c r="A245" s="5">
        <v>244</v>
      </c>
      <c r="B245" t="s">
        <v>533</v>
      </c>
      <c r="C245" s="10">
        <v>94</v>
      </c>
      <c r="D245" s="10">
        <v>104</v>
      </c>
      <c r="E245" s="10">
        <v>112</v>
      </c>
      <c r="F245" s="10">
        <v>122</v>
      </c>
      <c r="G245" s="10">
        <v>133</v>
      </c>
      <c r="H245" s="10">
        <v>146</v>
      </c>
      <c r="I245">
        <v>94456</v>
      </c>
      <c r="J245" s="8" t="s">
        <v>770</v>
      </c>
    </row>
    <row r="246" spans="1:10">
      <c r="A246" s="5">
        <v>245</v>
      </c>
      <c r="B246" t="s">
        <v>535</v>
      </c>
      <c r="C246" s="10">
        <v>91</v>
      </c>
      <c r="D246" s="10">
        <v>99</v>
      </c>
      <c r="E246" s="10">
        <v>106</v>
      </c>
      <c r="F246" s="10">
        <v>112</v>
      </c>
      <c r="G246" s="10">
        <v>130</v>
      </c>
      <c r="H246" s="10">
        <v>130</v>
      </c>
      <c r="I246">
        <v>74289</v>
      </c>
      <c r="J246" s="8" t="s">
        <v>831</v>
      </c>
    </row>
    <row r="247" spans="1:10">
      <c r="A247" s="5">
        <v>246</v>
      </c>
      <c r="B247" t="s">
        <v>537</v>
      </c>
      <c r="C247" s="10">
        <v>69</v>
      </c>
      <c r="D247" s="10">
        <v>78</v>
      </c>
      <c r="E247" s="10">
        <v>84</v>
      </c>
      <c r="F247" s="10">
        <v>93</v>
      </c>
      <c r="G247" s="10">
        <v>104</v>
      </c>
      <c r="H247" s="10">
        <v>118</v>
      </c>
      <c r="I247">
        <v>46839</v>
      </c>
      <c r="J247" s="8" t="s">
        <v>943</v>
      </c>
    </row>
    <row r="248" spans="1:10">
      <c r="A248" s="5">
        <v>247</v>
      </c>
      <c r="B248" t="s">
        <v>541</v>
      </c>
      <c r="C248" s="10">
        <v>76</v>
      </c>
      <c r="D248" s="10">
        <v>89</v>
      </c>
      <c r="E248" s="10">
        <v>97</v>
      </c>
      <c r="F248" s="10">
        <v>103</v>
      </c>
      <c r="G248" s="10">
        <v>115</v>
      </c>
      <c r="H248" s="10">
        <v>125</v>
      </c>
      <c r="I248">
        <v>61288</v>
      </c>
      <c r="J248" s="8" t="s">
        <v>876</v>
      </c>
    </row>
    <row r="249" spans="1:10">
      <c r="A249" s="5">
        <v>248</v>
      </c>
      <c r="B249" t="s">
        <v>543</v>
      </c>
      <c r="C249" s="10">
        <v>78</v>
      </c>
      <c r="D249" s="10">
        <v>89</v>
      </c>
      <c r="E249" s="10">
        <v>101</v>
      </c>
      <c r="F249" s="10">
        <v>108</v>
      </c>
      <c r="G249" s="10">
        <v>116</v>
      </c>
      <c r="H249" s="10">
        <v>129</v>
      </c>
      <c r="I249">
        <v>43544</v>
      </c>
      <c r="J249" s="8" t="s">
        <v>953</v>
      </c>
    </row>
    <row r="250" spans="1:10">
      <c r="A250" s="5">
        <v>249</v>
      </c>
      <c r="B250" t="s">
        <v>545</v>
      </c>
      <c r="C250" s="10">
        <v>86</v>
      </c>
      <c r="D250" s="10">
        <v>93</v>
      </c>
      <c r="E250" s="10">
        <v>103</v>
      </c>
      <c r="F250" s="10">
        <v>110</v>
      </c>
      <c r="G250" s="10">
        <v>121</v>
      </c>
      <c r="H250" s="10">
        <v>130</v>
      </c>
      <c r="I250">
        <v>66826</v>
      </c>
      <c r="J250" s="8" t="s">
        <v>859</v>
      </c>
    </row>
    <row r="251" spans="1:10">
      <c r="A251" s="5">
        <v>250</v>
      </c>
      <c r="B251" t="s">
        <v>547</v>
      </c>
      <c r="C251" s="10">
        <v>67</v>
      </c>
      <c r="D251" s="10">
        <v>81</v>
      </c>
      <c r="E251" s="10">
        <v>89</v>
      </c>
      <c r="F251" s="10">
        <v>97</v>
      </c>
      <c r="G251" s="10">
        <v>107</v>
      </c>
      <c r="H251" s="10">
        <v>117</v>
      </c>
      <c r="I251">
        <v>58326</v>
      </c>
      <c r="J251" s="8" t="s">
        <v>889</v>
      </c>
    </row>
    <row r="252" spans="1:10">
      <c r="A252" s="5">
        <v>251</v>
      </c>
      <c r="B252" t="s">
        <v>549</v>
      </c>
      <c r="C252" s="10">
        <v>88</v>
      </c>
      <c r="D252" s="10">
        <v>101</v>
      </c>
      <c r="E252" s="10">
        <v>103</v>
      </c>
      <c r="F252" s="10">
        <v>108</v>
      </c>
      <c r="G252" s="10">
        <v>119</v>
      </c>
      <c r="H252" s="10">
        <v>126</v>
      </c>
      <c r="I252">
        <v>88552</v>
      </c>
      <c r="J252" s="8" t="s">
        <v>785</v>
      </c>
    </row>
    <row r="253" spans="1:10">
      <c r="A253" s="5">
        <v>252</v>
      </c>
      <c r="B253" t="s">
        <v>551</v>
      </c>
      <c r="C253" s="10">
        <v>102</v>
      </c>
      <c r="D253" s="10">
        <v>115</v>
      </c>
      <c r="E253" s="10">
        <v>124</v>
      </c>
      <c r="F253" s="10">
        <v>135</v>
      </c>
      <c r="G253" s="10">
        <v>145</v>
      </c>
      <c r="H253" s="10">
        <v>147</v>
      </c>
      <c r="I253">
        <v>57789</v>
      </c>
      <c r="J253" s="8" t="s">
        <v>892</v>
      </c>
    </row>
    <row r="254" spans="1:10">
      <c r="A254" s="5">
        <v>253</v>
      </c>
      <c r="B254" t="s">
        <v>553</v>
      </c>
      <c r="C254" s="10">
        <v>90</v>
      </c>
      <c r="D254" s="10">
        <v>100</v>
      </c>
      <c r="E254" s="10">
        <v>108</v>
      </c>
      <c r="F254" s="10">
        <v>114</v>
      </c>
      <c r="G254" s="10">
        <v>123</v>
      </c>
      <c r="H254" s="10">
        <v>137</v>
      </c>
      <c r="I254">
        <v>92915</v>
      </c>
      <c r="J254" s="8" t="s">
        <v>773</v>
      </c>
    </row>
    <row r="255" spans="1:10">
      <c r="A255" s="5">
        <v>254</v>
      </c>
      <c r="B255" t="s">
        <v>555</v>
      </c>
      <c r="C255" s="10">
        <v>80</v>
      </c>
      <c r="D255" s="10">
        <v>93</v>
      </c>
      <c r="E255" s="10">
        <v>98</v>
      </c>
      <c r="F255" s="10">
        <v>106</v>
      </c>
      <c r="G255" s="10">
        <v>115</v>
      </c>
      <c r="H255" s="10">
        <v>127</v>
      </c>
      <c r="I255">
        <v>66636</v>
      </c>
      <c r="J255" s="8" t="s">
        <v>860</v>
      </c>
    </row>
    <row r="256" spans="1:10">
      <c r="A256" s="5">
        <v>255</v>
      </c>
      <c r="B256" t="s">
        <v>557</v>
      </c>
      <c r="C256" s="10">
        <v>78</v>
      </c>
      <c r="D256" s="10">
        <v>89</v>
      </c>
      <c r="E256" s="10">
        <v>97</v>
      </c>
      <c r="F256" s="10">
        <v>102</v>
      </c>
      <c r="G256" s="10">
        <v>112</v>
      </c>
      <c r="H256" s="10">
        <v>124</v>
      </c>
      <c r="I256">
        <v>43182</v>
      </c>
      <c r="J256" s="8" t="s">
        <v>955</v>
      </c>
    </row>
    <row r="257" spans="1:10">
      <c r="A257" s="5">
        <v>256</v>
      </c>
      <c r="B257" t="s">
        <v>559</v>
      </c>
      <c r="C257" s="10">
        <v>90</v>
      </c>
      <c r="D257" s="10">
        <v>103</v>
      </c>
      <c r="E257" s="10">
        <v>109</v>
      </c>
      <c r="F257" s="10">
        <v>113</v>
      </c>
      <c r="G257" s="10">
        <v>126</v>
      </c>
      <c r="H257" s="10">
        <v>136</v>
      </c>
      <c r="I257">
        <v>51429</v>
      </c>
      <c r="J257" s="8" t="s">
        <v>919</v>
      </c>
    </row>
    <row r="258" spans="1:10">
      <c r="A258" s="5">
        <v>257</v>
      </c>
      <c r="B258" t="s">
        <v>561</v>
      </c>
      <c r="C258" s="10">
        <v>71</v>
      </c>
      <c r="D258" s="10">
        <v>79</v>
      </c>
      <c r="E258" s="10">
        <v>85</v>
      </c>
      <c r="F258" s="10">
        <v>92</v>
      </c>
      <c r="G258" s="10">
        <v>98</v>
      </c>
      <c r="H258" s="10">
        <v>107</v>
      </c>
      <c r="I258">
        <v>34364</v>
      </c>
      <c r="J258" s="8" t="s">
        <v>984</v>
      </c>
    </row>
    <row r="259" spans="1:10">
      <c r="A259" s="5">
        <v>258</v>
      </c>
      <c r="B259" t="s">
        <v>563</v>
      </c>
      <c r="C259" s="10">
        <v>64</v>
      </c>
      <c r="D259" s="10">
        <v>74</v>
      </c>
      <c r="E259" s="10">
        <v>75</v>
      </c>
      <c r="F259" s="10">
        <v>82</v>
      </c>
      <c r="G259" s="10">
        <v>91</v>
      </c>
      <c r="H259" s="10">
        <v>101</v>
      </c>
      <c r="I259">
        <v>44272</v>
      </c>
      <c r="J259" s="8" t="s">
        <v>950</v>
      </c>
    </row>
    <row r="260" spans="1:10">
      <c r="A260" s="5">
        <v>259</v>
      </c>
      <c r="B260" t="s">
        <v>565</v>
      </c>
      <c r="C260" s="10">
        <v>75</v>
      </c>
      <c r="D260" s="10">
        <v>85</v>
      </c>
      <c r="E260" s="10">
        <v>93</v>
      </c>
      <c r="F260" s="10">
        <v>99</v>
      </c>
      <c r="G260" s="10">
        <v>109</v>
      </c>
      <c r="H260" s="10">
        <v>118</v>
      </c>
      <c r="I260">
        <v>35067</v>
      </c>
      <c r="J260" s="8" t="s">
        <v>983</v>
      </c>
    </row>
    <row r="261" spans="1:10">
      <c r="A261" s="5">
        <v>260</v>
      </c>
      <c r="B261" t="s">
        <v>567</v>
      </c>
      <c r="C261" s="10">
        <v>104</v>
      </c>
      <c r="D261" s="10">
        <v>116</v>
      </c>
      <c r="E261" s="10">
        <v>131</v>
      </c>
      <c r="F261" s="10">
        <v>142</v>
      </c>
      <c r="G261" s="10">
        <v>153</v>
      </c>
      <c r="H261" s="10">
        <v>169</v>
      </c>
      <c r="I261">
        <v>119962</v>
      </c>
      <c r="J261" s="8" t="s">
        <v>726</v>
      </c>
    </row>
    <row r="262" spans="1:10">
      <c r="A262" s="5">
        <v>261</v>
      </c>
      <c r="B262" t="s">
        <v>569</v>
      </c>
      <c r="C262" s="10">
        <v>89</v>
      </c>
      <c r="D262" s="10">
        <v>99</v>
      </c>
      <c r="E262" s="10">
        <v>105</v>
      </c>
      <c r="F262" s="10">
        <v>111</v>
      </c>
      <c r="G262" s="10">
        <v>120</v>
      </c>
      <c r="H262" s="10">
        <v>128</v>
      </c>
      <c r="I262">
        <v>107433</v>
      </c>
      <c r="J262" s="8" t="s">
        <v>749</v>
      </c>
    </row>
    <row r="263" spans="1:10">
      <c r="A263" s="5">
        <v>262</v>
      </c>
      <c r="B263" t="s">
        <v>571</v>
      </c>
      <c r="C263" s="10">
        <v>73</v>
      </c>
      <c r="D263" s="10">
        <v>83</v>
      </c>
      <c r="E263" s="10">
        <v>88</v>
      </c>
      <c r="F263" s="10">
        <v>91</v>
      </c>
      <c r="G263" s="10">
        <v>100</v>
      </c>
      <c r="H263" s="10">
        <v>110</v>
      </c>
      <c r="I263">
        <v>58504</v>
      </c>
      <c r="J263" s="8" t="s">
        <v>887</v>
      </c>
    </row>
    <row r="264" spans="1:10">
      <c r="A264" s="5">
        <v>263</v>
      </c>
      <c r="B264" t="s">
        <v>573</v>
      </c>
      <c r="C264" s="10">
        <v>84</v>
      </c>
      <c r="D264" s="10">
        <v>94</v>
      </c>
      <c r="E264" s="10">
        <v>100</v>
      </c>
      <c r="F264" s="10">
        <v>105</v>
      </c>
      <c r="G264" s="10">
        <v>119</v>
      </c>
      <c r="H264" s="10">
        <v>128</v>
      </c>
      <c r="I264">
        <v>71365</v>
      </c>
      <c r="J264" s="8" t="s">
        <v>840</v>
      </c>
    </row>
    <row r="265" spans="1:10">
      <c r="A265" s="5">
        <v>264</v>
      </c>
      <c r="B265" t="s">
        <v>575</v>
      </c>
      <c r="C265" s="10">
        <v>67</v>
      </c>
      <c r="D265" s="10">
        <v>79</v>
      </c>
      <c r="E265" s="10">
        <v>86</v>
      </c>
      <c r="F265" s="10">
        <v>93</v>
      </c>
      <c r="G265" s="10">
        <v>94</v>
      </c>
      <c r="H265" s="10">
        <v>106</v>
      </c>
      <c r="I265">
        <v>27565</v>
      </c>
      <c r="J265" s="8" t="s">
        <v>988</v>
      </c>
    </row>
    <row r="266" spans="1:10">
      <c r="A266" s="5">
        <v>265</v>
      </c>
      <c r="B266" t="s">
        <v>577</v>
      </c>
      <c r="C266" s="10">
        <v>74</v>
      </c>
      <c r="D266" s="10">
        <v>87</v>
      </c>
      <c r="E266" s="10">
        <v>97</v>
      </c>
      <c r="F266" s="10">
        <v>104</v>
      </c>
      <c r="G266" s="10">
        <v>115</v>
      </c>
      <c r="H266" s="10">
        <v>124</v>
      </c>
      <c r="I266">
        <v>23815</v>
      </c>
      <c r="J266" s="8" t="s">
        <v>990</v>
      </c>
    </row>
    <row r="267" spans="1:10">
      <c r="A267" s="5">
        <v>266</v>
      </c>
      <c r="B267" t="s">
        <v>581</v>
      </c>
      <c r="C267" s="10">
        <v>114</v>
      </c>
      <c r="D267" s="10">
        <v>142</v>
      </c>
      <c r="E267" s="10">
        <v>141</v>
      </c>
      <c r="F267" s="10">
        <v>146</v>
      </c>
      <c r="G267" s="10">
        <v>155</v>
      </c>
      <c r="H267" s="10">
        <v>160</v>
      </c>
      <c r="I267">
        <v>47837</v>
      </c>
      <c r="J267" s="8" t="s">
        <v>937</v>
      </c>
    </row>
    <row r="268" spans="1:10">
      <c r="A268" s="5">
        <v>267</v>
      </c>
      <c r="B268" t="s">
        <v>583</v>
      </c>
      <c r="C268" s="10">
        <v>94</v>
      </c>
      <c r="D268" s="10">
        <v>104</v>
      </c>
      <c r="E268" s="10">
        <v>108</v>
      </c>
      <c r="F268" s="10">
        <v>114</v>
      </c>
      <c r="G268" s="10">
        <v>128</v>
      </c>
      <c r="H268" s="10">
        <v>142</v>
      </c>
      <c r="I268">
        <v>88304</v>
      </c>
      <c r="J268" s="8" t="s">
        <v>787</v>
      </c>
    </row>
    <row r="269" spans="1:10">
      <c r="A269" s="5">
        <v>268</v>
      </c>
      <c r="B269" t="s">
        <v>585</v>
      </c>
      <c r="C269" s="10">
        <v>102</v>
      </c>
      <c r="D269" s="10">
        <v>116</v>
      </c>
      <c r="E269" s="10">
        <v>122</v>
      </c>
      <c r="F269" s="10">
        <v>130</v>
      </c>
      <c r="G269" s="10">
        <v>143</v>
      </c>
      <c r="H269" s="10">
        <v>156</v>
      </c>
      <c r="I269">
        <v>143953</v>
      </c>
      <c r="J269" s="8" t="s">
        <v>706</v>
      </c>
    </row>
    <row r="270" spans="1:10">
      <c r="A270" s="5">
        <v>269</v>
      </c>
      <c r="B270" t="s">
        <v>587</v>
      </c>
      <c r="C270" s="10">
        <v>112</v>
      </c>
      <c r="D270" s="10">
        <v>132</v>
      </c>
      <c r="E270" s="10">
        <v>140</v>
      </c>
      <c r="F270" s="10">
        <v>147</v>
      </c>
      <c r="G270" s="10">
        <v>148</v>
      </c>
      <c r="H270" s="10">
        <v>151</v>
      </c>
      <c r="I270">
        <v>76239</v>
      </c>
      <c r="J270" s="8" t="s">
        <v>824</v>
      </c>
    </row>
    <row r="271" spans="1:10">
      <c r="A271" s="5">
        <v>270</v>
      </c>
      <c r="B271" t="s">
        <v>282</v>
      </c>
      <c r="C271" s="10">
        <v>92</v>
      </c>
      <c r="D271" s="10">
        <v>109</v>
      </c>
      <c r="E271" s="10">
        <v>112</v>
      </c>
      <c r="F271" s="10">
        <v>121</v>
      </c>
      <c r="G271" s="10">
        <v>129</v>
      </c>
      <c r="H271" s="10">
        <v>146</v>
      </c>
      <c r="I271">
        <v>85623</v>
      </c>
      <c r="J271" s="8" t="s">
        <v>793</v>
      </c>
    </row>
    <row r="272" spans="1:10">
      <c r="A272" s="5">
        <v>271</v>
      </c>
      <c r="B272" t="s">
        <v>590</v>
      </c>
      <c r="C272" s="10">
        <v>96</v>
      </c>
      <c r="D272" s="10">
        <v>111</v>
      </c>
      <c r="E272" s="10">
        <v>116</v>
      </c>
      <c r="F272" s="10">
        <v>126</v>
      </c>
      <c r="G272" s="10">
        <v>133</v>
      </c>
      <c r="H272" s="10">
        <v>149</v>
      </c>
      <c r="I272">
        <v>71429</v>
      </c>
      <c r="J272" s="8" t="s">
        <v>839</v>
      </c>
    </row>
    <row r="273" spans="1:10">
      <c r="A273" s="5">
        <v>272</v>
      </c>
      <c r="B273" t="s">
        <v>592</v>
      </c>
      <c r="C273" s="10">
        <v>75</v>
      </c>
      <c r="D273" s="10">
        <v>82</v>
      </c>
      <c r="E273" s="10">
        <v>90</v>
      </c>
      <c r="F273" s="10">
        <v>100</v>
      </c>
      <c r="G273" s="10">
        <v>107</v>
      </c>
      <c r="H273" s="10">
        <v>125</v>
      </c>
      <c r="I273">
        <v>82120</v>
      </c>
      <c r="J273" s="8" t="s">
        <v>801</v>
      </c>
    </row>
    <row r="274" spans="1:10">
      <c r="A274" s="5">
        <v>273</v>
      </c>
      <c r="B274" t="s">
        <v>594</v>
      </c>
      <c r="C274" s="10">
        <v>114</v>
      </c>
      <c r="D274" s="10">
        <v>140</v>
      </c>
      <c r="E274" s="10">
        <v>145</v>
      </c>
      <c r="F274" s="10">
        <v>154</v>
      </c>
      <c r="G274" s="10">
        <v>175</v>
      </c>
      <c r="H274" s="10">
        <v>197</v>
      </c>
      <c r="I274">
        <v>56437</v>
      </c>
      <c r="J274" s="8" t="s">
        <v>902</v>
      </c>
    </row>
    <row r="275" spans="1:10">
      <c r="A275" s="5">
        <v>274</v>
      </c>
      <c r="B275" t="s">
        <v>596</v>
      </c>
      <c r="C275" s="10">
        <v>83</v>
      </c>
      <c r="D275" s="10">
        <v>94</v>
      </c>
      <c r="E275" s="10">
        <v>105</v>
      </c>
      <c r="F275" s="10">
        <v>110</v>
      </c>
      <c r="G275" s="10">
        <v>117</v>
      </c>
      <c r="H275" s="10">
        <v>133</v>
      </c>
      <c r="I275">
        <v>89549</v>
      </c>
      <c r="J275" s="8" t="s">
        <v>781</v>
      </c>
    </row>
    <row r="276" spans="1:10">
      <c r="A276" s="5">
        <v>275</v>
      </c>
      <c r="B276" t="s">
        <v>598</v>
      </c>
      <c r="C276" s="10">
        <v>81</v>
      </c>
      <c r="D276" s="10">
        <v>97</v>
      </c>
      <c r="E276" s="10">
        <v>101</v>
      </c>
      <c r="F276" s="10">
        <v>110</v>
      </c>
      <c r="G276" s="10">
        <v>119</v>
      </c>
      <c r="H276" s="10">
        <v>126</v>
      </c>
      <c r="I276">
        <v>127462</v>
      </c>
      <c r="J276" s="8" t="s">
        <v>716</v>
      </c>
    </row>
    <row r="277" spans="1:10">
      <c r="A277" s="5">
        <v>276</v>
      </c>
      <c r="B277" t="s">
        <v>600</v>
      </c>
      <c r="C277" s="10">
        <v>109</v>
      </c>
      <c r="D277" s="10">
        <v>119</v>
      </c>
      <c r="E277" s="10">
        <v>127</v>
      </c>
      <c r="F277" s="10">
        <v>137</v>
      </c>
      <c r="G277" s="10">
        <v>150</v>
      </c>
      <c r="H277" s="10">
        <v>167</v>
      </c>
      <c r="I277">
        <v>78806</v>
      </c>
      <c r="J277" s="8" t="s">
        <v>814</v>
      </c>
    </row>
    <row r="278" spans="1:10">
      <c r="A278" s="5">
        <v>277</v>
      </c>
      <c r="B278" t="s">
        <v>602</v>
      </c>
      <c r="C278" s="10">
        <v>95</v>
      </c>
      <c r="D278" s="10">
        <v>103</v>
      </c>
      <c r="E278" s="10">
        <v>111</v>
      </c>
      <c r="F278" s="10">
        <v>125</v>
      </c>
      <c r="G278" s="10">
        <v>135</v>
      </c>
      <c r="H278" s="10">
        <v>156</v>
      </c>
      <c r="I278">
        <v>77940</v>
      </c>
      <c r="J278" s="8" t="s">
        <v>818</v>
      </c>
    </row>
    <row r="279" spans="1:10">
      <c r="A279" s="5">
        <v>278</v>
      </c>
      <c r="B279" t="s">
        <v>604</v>
      </c>
      <c r="C279" s="10">
        <v>88</v>
      </c>
      <c r="D279" s="10">
        <v>98</v>
      </c>
      <c r="E279" s="10">
        <v>108</v>
      </c>
      <c r="F279" s="10">
        <v>115</v>
      </c>
      <c r="G279" s="10">
        <v>125</v>
      </c>
      <c r="H279" s="10">
        <v>140</v>
      </c>
      <c r="I279">
        <v>52607</v>
      </c>
      <c r="J279" s="8" t="s">
        <v>915</v>
      </c>
    </row>
    <row r="280" spans="1:10">
      <c r="A280" s="5">
        <v>279</v>
      </c>
      <c r="B280" t="s">
        <v>606</v>
      </c>
      <c r="C280" s="10">
        <v>93</v>
      </c>
      <c r="D280" s="10">
        <v>107</v>
      </c>
      <c r="E280" s="10">
        <v>109</v>
      </c>
      <c r="F280" s="10">
        <v>131</v>
      </c>
      <c r="G280" s="10">
        <v>129</v>
      </c>
      <c r="H280" s="10">
        <v>139</v>
      </c>
      <c r="I280">
        <v>37063</v>
      </c>
      <c r="J280" s="8" t="s">
        <v>974</v>
      </c>
    </row>
    <row r="281" spans="1:10">
      <c r="A281" s="5">
        <v>280</v>
      </c>
      <c r="B281" t="s">
        <v>608</v>
      </c>
      <c r="C281" s="10">
        <v>123</v>
      </c>
      <c r="D281" s="10">
        <v>136</v>
      </c>
      <c r="E281" s="10">
        <v>141</v>
      </c>
      <c r="F281" s="10">
        <v>147</v>
      </c>
      <c r="G281" s="10">
        <v>162</v>
      </c>
      <c r="H281" s="10">
        <v>181</v>
      </c>
      <c r="I281">
        <v>73504</v>
      </c>
      <c r="J281" s="8" t="s">
        <v>834</v>
      </c>
    </row>
    <row r="282" spans="1:10">
      <c r="A282" s="5">
        <v>281</v>
      </c>
      <c r="B282" t="s">
        <v>610</v>
      </c>
      <c r="C282" s="10">
        <v>117</v>
      </c>
      <c r="D282" s="10">
        <v>121</v>
      </c>
      <c r="E282" s="10">
        <v>123</v>
      </c>
      <c r="F282" s="10">
        <v>131</v>
      </c>
      <c r="G282" s="10">
        <v>138</v>
      </c>
      <c r="H282" s="10">
        <v>151</v>
      </c>
      <c r="I282">
        <v>58353</v>
      </c>
      <c r="J282" s="8" t="s">
        <v>888</v>
      </c>
    </row>
    <row r="283" spans="1:10">
      <c r="A283" s="5">
        <v>282</v>
      </c>
      <c r="B283" t="s">
        <v>304</v>
      </c>
      <c r="C283" s="10">
        <v>112</v>
      </c>
      <c r="D283" s="10">
        <v>127</v>
      </c>
      <c r="E283" s="10">
        <v>134</v>
      </c>
      <c r="F283" s="10">
        <v>147</v>
      </c>
      <c r="G283" s="10">
        <v>160</v>
      </c>
      <c r="H283" s="10">
        <v>176</v>
      </c>
      <c r="I283">
        <v>75493</v>
      </c>
      <c r="J283" s="8" t="s">
        <v>827</v>
      </c>
    </row>
    <row r="284" spans="1:10">
      <c r="A284" s="5">
        <v>283</v>
      </c>
      <c r="B284" t="s">
        <v>613</v>
      </c>
      <c r="C284" s="10">
        <v>87</v>
      </c>
      <c r="D284" s="10">
        <v>98</v>
      </c>
      <c r="E284" s="10">
        <v>113</v>
      </c>
      <c r="F284" s="10">
        <v>128</v>
      </c>
      <c r="G284" s="10">
        <v>128</v>
      </c>
      <c r="H284" s="10">
        <v>129</v>
      </c>
      <c r="I284">
        <v>55395</v>
      </c>
      <c r="J284" s="8" t="s">
        <v>906</v>
      </c>
    </row>
    <row r="285" spans="1:10">
      <c r="A285" s="5">
        <v>284</v>
      </c>
      <c r="B285" t="s">
        <v>615</v>
      </c>
      <c r="C285" s="10">
        <v>129</v>
      </c>
      <c r="D285" s="10">
        <v>139</v>
      </c>
      <c r="E285" s="10">
        <v>147</v>
      </c>
      <c r="F285" s="10">
        <v>154</v>
      </c>
      <c r="G285" s="10">
        <v>164</v>
      </c>
      <c r="H285" s="10">
        <v>182</v>
      </c>
      <c r="I285">
        <v>138455</v>
      </c>
      <c r="J285" s="8" t="s">
        <v>709</v>
      </c>
    </row>
    <row r="286" spans="1:10">
      <c r="A286" s="5">
        <v>285</v>
      </c>
      <c r="B286" t="s">
        <v>617</v>
      </c>
      <c r="C286" s="10">
        <v>77</v>
      </c>
      <c r="D286" s="10">
        <v>87</v>
      </c>
      <c r="E286" s="10">
        <v>96</v>
      </c>
      <c r="F286" s="10">
        <v>106</v>
      </c>
      <c r="G286" s="10">
        <v>111</v>
      </c>
      <c r="H286" s="10">
        <v>126</v>
      </c>
      <c r="I286">
        <v>63215</v>
      </c>
      <c r="J286" s="8" t="s">
        <v>868</v>
      </c>
    </row>
    <row r="287" spans="1:10">
      <c r="A287" s="5">
        <v>286</v>
      </c>
      <c r="B287" t="s">
        <v>619</v>
      </c>
      <c r="C287" s="10">
        <v>212</v>
      </c>
      <c r="D287" s="10">
        <v>225</v>
      </c>
      <c r="E287" s="10">
        <v>236</v>
      </c>
      <c r="F287" s="10">
        <v>248</v>
      </c>
      <c r="G287" s="10">
        <v>269</v>
      </c>
      <c r="H287" s="10">
        <v>295</v>
      </c>
      <c r="I287">
        <v>332115</v>
      </c>
      <c r="J287" s="8" t="s">
        <v>679</v>
      </c>
    </row>
    <row r="288" spans="1:10">
      <c r="A288" s="5">
        <v>287</v>
      </c>
      <c r="B288" t="s">
        <v>621</v>
      </c>
      <c r="C288" s="10">
        <v>98</v>
      </c>
      <c r="D288" s="10">
        <v>114</v>
      </c>
      <c r="E288" s="10">
        <v>117</v>
      </c>
      <c r="F288" s="10">
        <v>122</v>
      </c>
      <c r="G288" s="10">
        <v>133</v>
      </c>
      <c r="H288" s="10">
        <v>142</v>
      </c>
      <c r="I288">
        <v>60400</v>
      </c>
      <c r="J288" s="8" t="s">
        <v>877</v>
      </c>
    </row>
    <row r="289" spans="1:10">
      <c r="A289" s="5">
        <v>288</v>
      </c>
      <c r="B289" t="s">
        <v>623</v>
      </c>
      <c r="C289" s="10">
        <v>84</v>
      </c>
      <c r="D289" s="10">
        <v>98</v>
      </c>
      <c r="E289" s="10">
        <v>103</v>
      </c>
      <c r="F289" s="10">
        <v>114</v>
      </c>
      <c r="G289" s="10">
        <v>119</v>
      </c>
      <c r="H289" s="10">
        <v>129</v>
      </c>
      <c r="I289">
        <v>59805</v>
      </c>
      <c r="J289" s="8" t="s">
        <v>880</v>
      </c>
    </row>
    <row r="290" spans="1:10">
      <c r="A290" s="5">
        <v>289</v>
      </c>
      <c r="B290" t="s">
        <v>625</v>
      </c>
      <c r="C290" s="10">
        <v>120</v>
      </c>
      <c r="D290" s="10">
        <v>130</v>
      </c>
      <c r="E290" s="10">
        <v>139</v>
      </c>
      <c r="F290" s="10">
        <v>151</v>
      </c>
      <c r="G290" s="10">
        <v>164</v>
      </c>
      <c r="H290" s="10">
        <v>182</v>
      </c>
      <c r="I290">
        <v>88609</v>
      </c>
      <c r="J290" s="8" t="s">
        <v>784</v>
      </c>
    </row>
    <row r="291" spans="1:10">
      <c r="A291" s="5">
        <v>290</v>
      </c>
      <c r="B291" t="s">
        <v>64</v>
      </c>
      <c r="C291" s="10">
        <v>117</v>
      </c>
      <c r="D291" s="10">
        <v>129</v>
      </c>
      <c r="E291" s="10">
        <v>142</v>
      </c>
      <c r="F291" s="10">
        <v>147</v>
      </c>
      <c r="G291" s="10">
        <v>166</v>
      </c>
      <c r="H291" s="10">
        <v>185</v>
      </c>
      <c r="I291">
        <v>51596</v>
      </c>
      <c r="J291" s="8" t="s">
        <v>918</v>
      </c>
    </row>
    <row r="292" spans="1:10">
      <c r="A292" s="5">
        <v>291</v>
      </c>
      <c r="B292" t="s">
        <v>628</v>
      </c>
      <c r="C292" s="10">
        <v>118</v>
      </c>
      <c r="D292" s="10">
        <v>131</v>
      </c>
      <c r="E292" s="10">
        <v>136</v>
      </c>
      <c r="F292" s="10">
        <v>147</v>
      </c>
      <c r="G292" s="10">
        <v>160</v>
      </c>
      <c r="H292" s="10">
        <v>170</v>
      </c>
      <c r="I292">
        <v>60365</v>
      </c>
      <c r="J292" s="8" t="s">
        <v>878</v>
      </c>
    </row>
    <row r="293" spans="1:10">
      <c r="A293" s="5">
        <v>292</v>
      </c>
      <c r="B293" t="s">
        <v>630</v>
      </c>
      <c r="C293" s="10">
        <v>98</v>
      </c>
      <c r="D293" s="10">
        <v>107</v>
      </c>
      <c r="E293" s="10">
        <v>115</v>
      </c>
      <c r="F293" s="10">
        <v>123</v>
      </c>
      <c r="G293" s="10">
        <v>134</v>
      </c>
      <c r="H293" s="10">
        <v>152</v>
      </c>
      <c r="I293">
        <v>84711</v>
      </c>
      <c r="J293" s="8" t="s">
        <v>795</v>
      </c>
    </row>
    <row r="294" spans="1:10">
      <c r="A294" s="5">
        <v>293</v>
      </c>
      <c r="B294" t="s">
        <v>632</v>
      </c>
      <c r="C294" s="10">
        <v>85</v>
      </c>
      <c r="D294" s="10">
        <v>97</v>
      </c>
      <c r="E294" s="10">
        <v>102</v>
      </c>
      <c r="F294" s="10">
        <v>107</v>
      </c>
      <c r="G294" s="10">
        <v>121</v>
      </c>
      <c r="H294" s="10">
        <v>134</v>
      </c>
      <c r="I294">
        <v>69444</v>
      </c>
      <c r="J294" s="8" t="s">
        <v>846</v>
      </c>
    </row>
    <row r="295" spans="1:10">
      <c r="A295" s="5">
        <v>294</v>
      </c>
      <c r="B295" t="s">
        <v>634</v>
      </c>
      <c r="C295" s="10">
        <v>112</v>
      </c>
      <c r="D295" s="10">
        <v>131</v>
      </c>
      <c r="E295" s="10">
        <v>132</v>
      </c>
      <c r="F295" s="10">
        <v>137</v>
      </c>
      <c r="G295" s="10">
        <v>145</v>
      </c>
      <c r="H295" s="10">
        <v>160</v>
      </c>
      <c r="I295">
        <v>56464</v>
      </c>
      <c r="J295" s="8" t="s">
        <v>901</v>
      </c>
    </row>
    <row r="296" spans="1:10">
      <c r="A296" s="5">
        <v>295</v>
      </c>
      <c r="B296" t="s">
        <v>636</v>
      </c>
      <c r="C296" s="10">
        <v>111</v>
      </c>
      <c r="D296" s="10">
        <v>121</v>
      </c>
      <c r="E296" s="10">
        <v>127</v>
      </c>
      <c r="F296" s="10">
        <v>140</v>
      </c>
      <c r="G296" s="10">
        <v>150</v>
      </c>
      <c r="H296" s="10">
        <v>162</v>
      </c>
      <c r="I296">
        <v>76093</v>
      </c>
      <c r="J296" s="8" t="s">
        <v>826</v>
      </c>
    </row>
    <row r="297" spans="1:10">
      <c r="A297" s="5">
        <v>296</v>
      </c>
      <c r="B297" t="s">
        <v>638</v>
      </c>
      <c r="C297" s="10">
        <v>79</v>
      </c>
      <c r="D297" s="10">
        <v>87</v>
      </c>
      <c r="E297" s="10">
        <v>91</v>
      </c>
      <c r="F297" s="10">
        <v>97</v>
      </c>
      <c r="G297" s="10">
        <v>109</v>
      </c>
      <c r="H297" s="10">
        <v>121</v>
      </c>
      <c r="I297">
        <v>70271</v>
      </c>
      <c r="J297" s="8" t="s">
        <v>844</v>
      </c>
    </row>
    <row r="298" spans="1:10">
      <c r="A298" s="5">
        <v>297</v>
      </c>
      <c r="B298" t="s">
        <v>642</v>
      </c>
      <c r="C298" s="10">
        <v>87</v>
      </c>
      <c r="D298" s="10">
        <v>99</v>
      </c>
      <c r="E298" s="10">
        <v>102</v>
      </c>
      <c r="F298" s="10">
        <v>108</v>
      </c>
      <c r="G298" s="10">
        <v>115</v>
      </c>
      <c r="H298" s="10">
        <v>128</v>
      </c>
      <c r="I298">
        <v>49408</v>
      </c>
      <c r="J298" s="8" t="s">
        <v>928</v>
      </c>
    </row>
    <row r="299" spans="1:10">
      <c r="A299" s="5">
        <v>298</v>
      </c>
      <c r="B299" t="s">
        <v>644</v>
      </c>
      <c r="C299" s="10">
        <v>79</v>
      </c>
      <c r="D299" s="10">
        <v>90</v>
      </c>
      <c r="E299" s="10">
        <v>95</v>
      </c>
      <c r="F299" s="10">
        <v>102</v>
      </c>
      <c r="G299" s="10">
        <v>114</v>
      </c>
      <c r="H299" s="10">
        <v>124</v>
      </c>
      <c r="I299">
        <v>50545</v>
      </c>
      <c r="J299" s="8" t="s">
        <v>923</v>
      </c>
    </row>
    <row r="300" spans="1:10">
      <c r="A300" s="5">
        <v>299</v>
      </c>
      <c r="B300" t="s">
        <v>646</v>
      </c>
      <c r="C300" s="10">
        <v>85</v>
      </c>
      <c r="D300" s="10">
        <v>97</v>
      </c>
      <c r="E300" s="10">
        <v>103</v>
      </c>
      <c r="F300" s="10">
        <v>109</v>
      </c>
      <c r="G300" s="10">
        <v>125</v>
      </c>
      <c r="H300" s="10">
        <v>133</v>
      </c>
      <c r="I300">
        <v>58932</v>
      </c>
      <c r="J300" s="8" t="s">
        <v>885</v>
      </c>
    </row>
    <row r="301" spans="1:10">
      <c r="A301" s="5">
        <v>300</v>
      </c>
      <c r="B301" t="s">
        <v>648</v>
      </c>
      <c r="C301" s="10">
        <v>108</v>
      </c>
      <c r="D301" s="10">
        <v>120</v>
      </c>
      <c r="E301" s="10">
        <v>126</v>
      </c>
      <c r="F301" s="10">
        <v>129</v>
      </c>
      <c r="G301" s="10">
        <v>143</v>
      </c>
      <c r="H301" s="10">
        <v>160</v>
      </c>
      <c r="I301">
        <v>81722</v>
      </c>
      <c r="J301" s="8" t="s">
        <v>803</v>
      </c>
    </row>
    <row r="302" spans="1:10">
      <c r="A302" s="5">
        <v>301</v>
      </c>
      <c r="B302" t="s">
        <v>650</v>
      </c>
      <c r="C302" s="10">
        <v>92</v>
      </c>
      <c r="D302" s="10">
        <v>102</v>
      </c>
      <c r="E302" s="10">
        <v>112</v>
      </c>
      <c r="F302" s="10">
        <v>114</v>
      </c>
      <c r="G302" s="10">
        <v>122</v>
      </c>
      <c r="H302" s="10">
        <v>137</v>
      </c>
      <c r="I302">
        <v>61950</v>
      </c>
      <c r="J302" s="8" t="s">
        <v>874</v>
      </c>
    </row>
    <row r="303" spans="1:10">
      <c r="A303" s="5">
        <v>302</v>
      </c>
      <c r="B303" t="s">
        <v>652</v>
      </c>
      <c r="C303" s="10">
        <v>93</v>
      </c>
      <c r="D303" s="10">
        <v>105</v>
      </c>
      <c r="E303" s="10">
        <v>110</v>
      </c>
      <c r="F303" s="10">
        <v>117</v>
      </c>
      <c r="G303" s="10">
        <v>129</v>
      </c>
      <c r="H303" s="10">
        <v>140</v>
      </c>
      <c r="I303">
        <v>84346</v>
      </c>
      <c r="J303" s="8" t="s">
        <v>797</v>
      </c>
    </row>
    <row r="304" spans="1:10">
      <c r="A304" s="5">
        <v>303</v>
      </c>
      <c r="B304" t="s">
        <v>654</v>
      </c>
      <c r="C304" s="10">
        <v>98</v>
      </c>
      <c r="D304" s="10">
        <v>115</v>
      </c>
      <c r="E304" s="10">
        <v>112</v>
      </c>
      <c r="F304" s="10">
        <v>123</v>
      </c>
      <c r="G304" s="10">
        <v>134</v>
      </c>
      <c r="H304" s="10">
        <v>147</v>
      </c>
      <c r="I304">
        <v>48512</v>
      </c>
      <c r="J304" s="8" t="s">
        <v>930</v>
      </c>
    </row>
    <row r="305" spans="1:10">
      <c r="A305" s="5">
        <v>304</v>
      </c>
      <c r="B305" t="s">
        <v>656</v>
      </c>
      <c r="C305" s="10">
        <v>141</v>
      </c>
      <c r="D305" s="10">
        <v>162</v>
      </c>
      <c r="E305" s="10">
        <v>156</v>
      </c>
      <c r="F305" s="10">
        <v>161</v>
      </c>
      <c r="G305" s="10">
        <v>169</v>
      </c>
      <c r="H305" s="10">
        <v>184</v>
      </c>
      <c r="I305">
        <v>79378</v>
      </c>
      <c r="J305" s="8" t="s">
        <v>811</v>
      </c>
    </row>
    <row r="306" spans="1:10">
      <c r="A306" s="5">
        <v>305</v>
      </c>
      <c r="B306" t="s">
        <v>658</v>
      </c>
      <c r="C306" s="10">
        <v>95</v>
      </c>
      <c r="D306" s="10">
        <v>109</v>
      </c>
      <c r="E306" s="10">
        <v>114</v>
      </c>
      <c r="F306" s="10">
        <v>136</v>
      </c>
      <c r="G306" s="10">
        <v>133</v>
      </c>
      <c r="H306" s="10">
        <v>152</v>
      </c>
      <c r="I306">
        <v>65440</v>
      </c>
      <c r="J306" s="8" t="s">
        <v>865</v>
      </c>
    </row>
    <row r="307" spans="1:10">
      <c r="A307" s="5">
        <v>306</v>
      </c>
      <c r="B307" t="s">
        <v>660</v>
      </c>
      <c r="C307" s="10">
        <v>89</v>
      </c>
      <c r="D307" s="10">
        <v>102</v>
      </c>
      <c r="E307" s="10">
        <v>103</v>
      </c>
      <c r="F307" s="10">
        <v>113</v>
      </c>
      <c r="G307" s="10">
        <v>122</v>
      </c>
      <c r="H307" s="10">
        <v>133</v>
      </c>
      <c r="I307">
        <v>68100</v>
      </c>
      <c r="J307" s="8" t="s">
        <v>852</v>
      </c>
    </row>
    <row r="308" spans="1:10">
      <c r="A308" s="5">
        <v>307</v>
      </c>
      <c r="B308" t="s">
        <v>662</v>
      </c>
      <c r="C308" s="10">
        <v>198</v>
      </c>
      <c r="D308" s="10">
        <v>212</v>
      </c>
      <c r="E308" s="10">
        <v>216</v>
      </c>
      <c r="F308" s="10">
        <v>225</v>
      </c>
      <c r="G308" s="10">
        <v>252</v>
      </c>
      <c r="H308" s="10">
        <v>288</v>
      </c>
      <c r="I308">
        <v>71347</v>
      </c>
      <c r="J308" s="8" t="s">
        <v>841</v>
      </c>
    </row>
    <row r="309" spans="1:10">
      <c r="A309" s="5">
        <v>308</v>
      </c>
      <c r="B309" t="s">
        <v>664</v>
      </c>
      <c r="C309" s="10">
        <v>74</v>
      </c>
      <c r="D309" s="10">
        <v>83</v>
      </c>
      <c r="E309" s="10">
        <v>87</v>
      </c>
      <c r="F309" s="10">
        <v>90</v>
      </c>
      <c r="G309" s="10">
        <v>98</v>
      </c>
      <c r="H309" s="10">
        <v>106</v>
      </c>
      <c r="I309">
        <v>40847</v>
      </c>
      <c r="J309" s="8" t="s">
        <v>963</v>
      </c>
    </row>
    <row r="310" spans="1:10">
      <c r="A310" s="5">
        <v>309</v>
      </c>
      <c r="B310" t="s">
        <v>666</v>
      </c>
      <c r="C310" s="10">
        <v>76</v>
      </c>
      <c r="D310" s="10">
        <v>92</v>
      </c>
      <c r="E310" s="10">
        <v>97</v>
      </c>
      <c r="F310" s="10">
        <v>109</v>
      </c>
      <c r="G310" s="10">
        <v>118</v>
      </c>
      <c r="H310" s="10">
        <v>130</v>
      </c>
      <c r="I310">
        <v>58127</v>
      </c>
      <c r="J310" s="8" t="s">
        <v>890</v>
      </c>
    </row>
    <row r="311" spans="1:10">
      <c r="A311" s="5">
        <v>310</v>
      </c>
      <c r="B311" t="s">
        <v>668</v>
      </c>
      <c r="C311" s="10">
        <v>104</v>
      </c>
      <c r="D311" s="10">
        <v>118</v>
      </c>
      <c r="E311" s="10">
        <v>122</v>
      </c>
      <c r="F311" s="10">
        <v>131</v>
      </c>
      <c r="G311" s="10">
        <v>141</v>
      </c>
      <c r="H311" s="10">
        <v>153</v>
      </c>
      <c r="I311">
        <v>120900</v>
      </c>
      <c r="J311" s="8" t="s">
        <v>723</v>
      </c>
    </row>
    <row r="312" spans="1:10">
      <c r="A312" s="5">
        <v>311</v>
      </c>
      <c r="B312" t="s">
        <v>670</v>
      </c>
      <c r="C312" s="10">
        <v>99</v>
      </c>
      <c r="D312" s="10">
        <v>110</v>
      </c>
      <c r="E312" s="10">
        <v>117</v>
      </c>
      <c r="F312" s="10">
        <v>119</v>
      </c>
      <c r="G312" s="10">
        <v>128</v>
      </c>
      <c r="H312" s="10">
        <v>143</v>
      </c>
      <c r="I312">
        <v>79564</v>
      </c>
      <c r="J312" s="8" t="s">
        <v>808</v>
      </c>
    </row>
    <row r="313" spans="1:10">
      <c r="A313" s="5">
        <v>312</v>
      </c>
      <c r="B313" t="s">
        <v>672</v>
      </c>
      <c r="C313" s="10">
        <v>86</v>
      </c>
      <c r="D313" s="10">
        <v>99</v>
      </c>
      <c r="E313" s="10">
        <v>103</v>
      </c>
      <c r="F313" s="10">
        <v>109</v>
      </c>
      <c r="G313" s="10">
        <v>123</v>
      </c>
      <c r="H313" s="10">
        <v>132</v>
      </c>
      <c r="I313">
        <v>49343</v>
      </c>
      <c r="J313" s="8" t="s">
        <v>929</v>
      </c>
    </row>
    <row r="314" spans="1:10">
      <c r="A314" s="5">
        <v>313</v>
      </c>
      <c r="B314" t="s">
        <v>674</v>
      </c>
      <c r="C314" s="10">
        <v>92</v>
      </c>
      <c r="D314" s="10">
        <v>107</v>
      </c>
      <c r="E314" s="10">
        <v>112</v>
      </c>
      <c r="F314" s="10">
        <v>119</v>
      </c>
      <c r="G314" s="10">
        <v>130</v>
      </c>
      <c r="H314" s="10">
        <v>147</v>
      </c>
      <c r="I314">
        <v>55082</v>
      </c>
      <c r="J314" s="8" t="s">
        <v>907</v>
      </c>
    </row>
    <row r="315" spans="1:10">
      <c r="A315" s="5">
        <v>314</v>
      </c>
      <c r="B315" t="s">
        <v>676</v>
      </c>
      <c r="C315" s="10">
        <v>69</v>
      </c>
      <c r="D315" s="10">
        <v>83</v>
      </c>
      <c r="E315" s="10">
        <v>88</v>
      </c>
      <c r="F315" s="10">
        <v>97</v>
      </c>
      <c r="G315" s="10">
        <v>105</v>
      </c>
      <c r="H315" s="10">
        <v>116</v>
      </c>
      <c r="I315">
        <v>38483</v>
      </c>
      <c r="J315" s="8" t="s">
        <v>970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topLeftCell="E1" zoomScale="70" zoomScaleNormal="70" zoomScalePageLayoutView="70" workbookViewId="0">
      <selection activeCell="AE3" sqref="AE3"/>
    </sheetView>
  </sheetViews>
  <sheetFormatPr baseColWidth="10" defaultColWidth="8.83203125" defaultRowHeight="14" x14ac:dyDescent="0"/>
  <cols>
    <col min="6" max="6" width="19.5" customWidth="1"/>
    <col min="12" max="12" width="10.1640625" customWidth="1"/>
    <col min="13" max="13" width="9.1640625" customWidth="1"/>
    <col min="17" max="17" width="9.1640625" customWidth="1"/>
    <col min="18" max="18" width="3.1640625" customWidth="1"/>
  </cols>
  <sheetData>
    <row r="2" spans="12:20" ht="28">
      <c r="P2" s="7" t="s">
        <v>1005</v>
      </c>
      <c r="Q2" s="18" t="s">
        <v>1003</v>
      </c>
      <c r="R2" s="18"/>
      <c r="S2" s="18" t="s">
        <v>1004</v>
      </c>
      <c r="T2" s="7" t="s">
        <v>1007</v>
      </c>
    </row>
    <row r="3" spans="12:20">
      <c r="L3" s="7" t="s">
        <v>1000</v>
      </c>
      <c r="N3">
        <v>15</v>
      </c>
      <c r="S3">
        <v>0</v>
      </c>
      <c r="T3">
        <v>0</v>
      </c>
    </row>
    <row r="4" spans="12:20">
      <c r="L4" s="7" t="s">
        <v>998</v>
      </c>
      <c r="N4" s="9">
        <f>MAX('TAB. KOŃCOWA (2)'!H2:H315)</f>
        <v>475</v>
      </c>
      <c r="P4" s="7" t="s">
        <v>679</v>
      </c>
      <c r="Q4">
        <v>0</v>
      </c>
      <c r="R4" s="19" t="s">
        <v>5</v>
      </c>
      <c r="S4">
        <v>74</v>
      </c>
      <c r="T4">
        <f t="array" ref="T4:T18">FREQUENCY('TAB. KOŃCOWA (2)'!H2:H315,WYKRES!S4:S18)</f>
        <v>1</v>
      </c>
    </row>
    <row r="5" spans="12:20">
      <c r="L5" s="7" t="s">
        <v>999</v>
      </c>
      <c r="N5" s="9">
        <f>MIN('TAB. KOŃCOWA (2)'!H2:H315)</f>
        <v>74</v>
      </c>
      <c r="P5" s="17" t="s">
        <v>680</v>
      </c>
      <c r="Q5">
        <f>S4</f>
        <v>74</v>
      </c>
      <c r="R5" s="19" t="s">
        <v>5</v>
      </c>
      <c r="S5">
        <f>S4+$N$8</f>
        <v>104</v>
      </c>
      <c r="T5">
        <v>34</v>
      </c>
    </row>
    <row r="6" spans="12:20">
      <c r="L6" s="7" t="s">
        <v>1002</v>
      </c>
      <c r="N6" s="9">
        <f>N4-N5</f>
        <v>401</v>
      </c>
      <c r="P6" s="7" t="s">
        <v>681</v>
      </c>
      <c r="Q6">
        <f t="shared" ref="Q6:Q18" si="0">S5</f>
        <v>104</v>
      </c>
      <c r="R6" s="19" t="s">
        <v>5</v>
      </c>
      <c r="S6">
        <f t="shared" ref="S6:S18" si="1">S5+$N$8</f>
        <v>134</v>
      </c>
      <c r="T6">
        <v>105</v>
      </c>
    </row>
    <row r="7" spans="12:20">
      <c r="L7" s="7" t="s">
        <v>1001</v>
      </c>
      <c r="N7">
        <f>N6/N3</f>
        <v>26.733333333333334</v>
      </c>
      <c r="P7" s="7" t="s">
        <v>682</v>
      </c>
      <c r="Q7">
        <f t="shared" si="0"/>
        <v>134</v>
      </c>
      <c r="R7" s="19" t="s">
        <v>5</v>
      </c>
      <c r="S7">
        <f t="shared" si="1"/>
        <v>164</v>
      </c>
      <c r="T7">
        <v>105</v>
      </c>
    </row>
    <row r="8" spans="12:20">
      <c r="L8" s="7" t="s">
        <v>1006</v>
      </c>
      <c r="N8">
        <v>30</v>
      </c>
      <c r="P8" s="17" t="s">
        <v>683</v>
      </c>
      <c r="Q8">
        <f t="shared" si="0"/>
        <v>164</v>
      </c>
      <c r="R8" s="19" t="s">
        <v>5</v>
      </c>
      <c r="S8">
        <f t="shared" si="1"/>
        <v>194</v>
      </c>
      <c r="T8">
        <v>29</v>
      </c>
    </row>
    <row r="9" spans="12:20">
      <c r="P9" s="7" t="s">
        <v>684</v>
      </c>
      <c r="Q9">
        <f t="shared" si="0"/>
        <v>194</v>
      </c>
      <c r="R9" s="19" t="s">
        <v>5</v>
      </c>
      <c r="S9">
        <f t="shared" si="1"/>
        <v>224</v>
      </c>
      <c r="T9">
        <v>16</v>
      </c>
    </row>
    <row r="10" spans="12:20">
      <c r="P10" s="7" t="s">
        <v>685</v>
      </c>
      <c r="Q10">
        <f t="shared" si="0"/>
        <v>224</v>
      </c>
      <c r="R10" s="19" t="s">
        <v>5</v>
      </c>
      <c r="S10">
        <f t="shared" si="1"/>
        <v>254</v>
      </c>
      <c r="T10">
        <v>10</v>
      </c>
    </row>
    <row r="11" spans="12:20">
      <c r="P11" s="17" t="s">
        <v>686</v>
      </c>
      <c r="Q11">
        <f t="shared" si="0"/>
        <v>254</v>
      </c>
      <c r="R11" s="19" t="s">
        <v>5</v>
      </c>
      <c r="S11">
        <f t="shared" si="1"/>
        <v>284</v>
      </c>
      <c r="T11">
        <v>4</v>
      </c>
    </row>
    <row r="12" spans="12:20">
      <c r="P12" s="7" t="s">
        <v>687</v>
      </c>
      <c r="Q12">
        <f t="shared" si="0"/>
        <v>284</v>
      </c>
      <c r="R12" s="19" t="s">
        <v>5</v>
      </c>
      <c r="S12">
        <f t="shared" si="1"/>
        <v>314</v>
      </c>
      <c r="T12">
        <v>5</v>
      </c>
    </row>
    <row r="13" spans="12:20">
      <c r="P13" s="7" t="s">
        <v>688</v>
      </c>
      <c r="Q13">
        <f t="shared" si="0"/>
        <v>314</v>
      </c>
      <c r="R13" s="19" t="s">
        <v>5</v>
      </c>
      <c r="S13">
        <f t="shared" si="1"/>
        <v>344</v>
      </c>
      <c r="T13">
        <v>1</v>
      </c>
    </row>
    <row r="14" spans="12:20">
      <c r="P14" s="17" t="s">
        <v>689</v>
      </c>
      <c r="Q14">
        <f t="shared" si="0"/>
        <v>344</v>
      </c>
      <c r="R14" s="19" t="s">
        <v>5</v>
      </c>
      <c r="S14">
        <f t="shared" si="1"/>
        <v>374</v>
      </c>
      <c r="T14">
        <v>1</v>
      </c>
    </row>
    <row r="15" spans="12:20">
      <c r="P15" s="7" t="s">
        <v>690</v>
      </c>
      <c r="Q15">
        <f t="shared" si="0"/>
        <v>374</v>
      </c>
      <c r="R15" s="19" t="s">
        <v>5</v>
      </c>
      <c r="S15">
        <f t="shared" si="1"/>
        <v>404</v>
      </c>
      <c r="T15">
        <v>1</v>
      </c>
    </row>
    <row r="16" spans="12:20">
      <c r="P16" s="7" t="s">
        <v>691</v>
      </c>
      <c r="Q16">
        <f t="shared" si="0"/>
        <v>404</v>
      </c>
      <c r="R16" s="19" t="s">
        <v>5</v>
      </c>
      <c r="S16">
        <f t="shared" si="1"/>
        <v>434</v>
      </c>
      <c r="T16">
        <v>1</v>
      </c>
    </row>
    <row r="17" spans="2:20">
      <c r="P17" s="17" t="s">
        <v>692</v>
      </c>
      <c r="Q17">
        <f t="shared" si="0"/>
        <v>434</v>
      </c>
      <c r="R17" s="19" t="s">
        <v>5</v>
      </c>
      <c r="S17">
        <f t="shared" si="1"/>
        <v>464</v>
      </c>
      <c r="T17">
        <v>0</v>
      </c>
    </row>
    <row r="18" spans="2:20">
      <c r="P18" s="7" t="s">
        <v>693</v>
      </c>
      <c r="Q18">
        <f t="shared" si="0"/>
        <v>464</v>
      </c>
      <c r="R18" s="19" t="s">
        <v>5</v>
      </c>
      <c r="S18">
        <f t="shared" si="1"/>
        <v>494</v>
      </c>
      <c r="T18">
        <v>1</v>
      </c>
    </row>
    <row r="19" spans="2:20">
      <c r="P19" s="7"/>
    </row>
    <row r="20" spans="2:20">
      <c r="P20" s="7"/>
    </row>
    <row r="21" spans="2:20">
      <c r="P21" s="17"/>
    </row>
    <row r="22" spans="2:20">
      <c r="P22" s="7"/>
    </row>
    <row r="23" spans="2:20">
      <c r="P23" s="7"/>
    </row>
    <row r="24" spans="2:20">
      <c r="P24" s="7"/>
    </row>
    <row r="25" spans="2:20">
      <c r="B25" s="7" t="s">
        <v>997</v>
      </c>
    </row>
    <row r="26" spans="2:20" ht="15" thickBot="1">
      <c r="N26" s="7" t="s">
        <v>993</v>
      </c>
    </row>
    <row r="27" spans="2:20">
      <c r="B27" s="16" t="s">
        <v>994</v>
      </c>
      <c r="C27" s="16" t="s">
        <v>996</v>
      </c>
    </row>
    <row r="28" spans="2:20">
      <c r="B28" s="14">
        <v>74</v>
      </c>
      <c r="C28" s="14">
        <v>1</v>
      </c>
    </row>
    <row r="29" spans="2:20">
      <c r="B29" s="14">
        <v>97.588235294117652</v>
      </c>
      <c r="C29" s="14">
        <v>14</v>
      </c>
    </row>
    <row r="30" spans="2:20">
      <c r="B30" s="14">
        <v>121.1764705882353</v>
      </c>
      <c r="C30" s="14">
        <v>71</v>
      </c>
    </row>
    <row r="31" spans="2:20">
      <c r="B31" s="14">
        <v>144.76470588235293</v>
      </c>
      <c r="C31" s="14">
        <v>89</v>
      </c>
    </row>
    <row r="32" spans="2:20">
      <c r="B32" s="14">
        <v>168.35294117647061</v>
      </c>
      <c r="C32" s="14">
        <v>80</v>
      </c>
    </row>
    <row r="33" spans="2:3">
      <c r="B33" s="14">
        <v>191.94117647058823</v>
      </c>
      <c r="C33" s="14">
        <v>19</v>
      </c>
    </row>
    <row r="34" spans="2:3">
      <c r="B34" s="14">
        <v>215.52941176470588</v>
      </c>
      <c r="C34" s="14">
        <v>9</v>
      </c>
    </row>
    <row r="35" spans="2:3">
      <c r="B35" s="14">
        <v>239.11764705882354</v>
      </c>
      <c r="C35" s="14">
        <v>13</v>
      </c>
    </row>
    <row r="36" spans="2:3">
      <c r="B36" s="14">
        <v>262.70588235294122</v>
      </c>
      <c r="C36" s="14">
        <v>6</v>
      </c>
    </row>
    <row r="37" spans="2:3">
      <c r="B37" s="14">
        <v>286.29411764705884</v>
      </c>
      <c r="C37" s="14">
        <v>3</v>
      </c>
    </row>
    <row r="38" spans="2:3">
      <c r="B38" s="14">
        <v>309.88235294117646</v>
      </c>
      <c r="C38" s="14">
        <v>3</v>
      </c>
    </row>
    <row r="39" spans="2:3">
      <c r="B39" s="14">
        <v>333.47058823529414</v>
      </c>
      <c r="C39" s="14">
        <v>2</v>
      </c>
    </row>
    <row r="40" spans="2:3">
      <c r="B40" s="14">
        <v>357.05882352941177</v>
      </c>
      <c r="C40" s="14">
        <v>1</v>
      </c>
    </row>
    <row r="41" spans="2:3">
      <c r="B41" s="14">
        <v>380.64705882352945</v>
      </c>
      <c r="C41" s="14">
        <v>0</v>
      </c>
    </row>
    <row r="42" spans="2:3">
      <c r="B42" s="14">
        <v>404.23529411764707</v>
      </c>
      <c r="C42" s="14">
        <v>1</v>
      </c>
    </row>
    <row r="43" spans="2:3">
      <c r="B43" s="14">
        <v>427.82352941176475</v>
      </c>
      <c r="C43" s="14">
        <v>0</v>
      </c>
    </row>
    <row r="44" spans="2:3">
      <c r="B44" s="14">
        <v>451.41176470588238</v>
      </c>
      <c r="C44" s="14">
        <v>1</v>
      </c>
    </row>
    <row r="45" spans="2:3" ht="15" thickBot="1">
      <c r="B45" s="15" t="s">
        <v>995</v>
      </c>
      <c r="C45" s="15">
        <v>1</v>
      </c>
    </row>
  </sheetData>
  <pageMargins left="0.7" right="0.7" top="0.75" bottom="0.75" header="0.3" footer="0.3"/>
  <ignoredErrors>
    <ignoredError sqref="N4:N5" formulaRang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8" sqref="C8"/>
    </sheetView>
  </sheetViews>
  <sheetFormatPr baseColWidth="10" defaultColWidth="8.83203125" defaultRowHeight="14" x14ac:dyDescent="0"/>
  <cols>
    <col min="1" max="1" width="32" customWidth="1"/>
    <col min="2" max="2" width="9.1640625" customWidth="1"/>
    <col min="3" max="3" width="7.33203125" customWidth="1"/>
    <col min="4" max="4" width="9.1640625" customWidth="1"/>
    <col min="5" max="5" width="42.5" customWidth="1"/>
    <col min="7" max="7" width="24" bestFit="1" customWidth="1"/>
  </cols>
  <sheetData>
    <row r="1" spans="1:11">
      <c r="A1" s="7" t="s">
        <v>1027</v>
      </c>
      <c r="B1" s="7" t="s">
        <v>1028</v>
      </c>
    </row>
    <row r="3" spans="1:11">
      <c r="A3" s="51" t="s">
        <v>1008</v>
      </c>
      <c r="B3" s="52"/>
      <c r="C3" s="52"/>
      <c r="D3" s="53"/>
      <c r="E3" s="7" t="s">
        <v>1030</v>
      </c>
    </row>
    <row r="4" spans="1:11">
      <c r="A4" s="21" t="s">
        <v>1009</v>
      </c>
      <c r="B4" s="35"/>
      <c r="C4" s="36">
        <f>COUNT('TAB. KOŃCOWA (2)'!H2:H315)</f>
        <v>314</v>
      </c>
      <c r="D4" s="37"/>
      <c r="E4" s="49" t="s">
        <v>1031</v>
      </c>
      <c r="K4" s="20"/>
    </row>
    <row r="5" spans="1:11">
      <c r="A5" s="25" t="s">
        <v>1010</v>
      </c>
      <c r="B5" s="38"/>
      <c r="C5" s="26">
        <f>MIN('TAB. KOŃCOWA (2)'!H2:H315)</f>
        <v>74</v>
      </c>
      <c r="D5" s="27"/>
      <c r="E5" s="49" t="s">
        <v>1041</v>
      </c>
      <c r="K5" s="20"/>
    </row>
    <row r="6" spans="1:11">
      <c r="A6" s="21" t="s">
        <v>1011</v>
      </c>
      <c r="B6" s="39"/>
      <c r="C6" s="23">
        <f>MAX('TAB. KOŃCOWA (2)'!H2:H315)</f>
        <v>475</v>
      </c>
      <c r="D6" s="24"/>
      <c r="E6" s="49" t="s">
        <v>1042</v>
      </c>
      <c r="K6" s="20"/>
    </row>
    <row r="7" spans="1:11">
      <c r="A7" s="25" t="s">
        <v>1012</v>
      </c>
      <c r="B7" s="38"/>
      <c r="C7" s="26">
        <f>C6-C5</f>
        <v>401</v>
      </c>
      <c r="D7" s="27"/>
      <c r="E7" s="49" t="s">
        <v>1043</v>
      </c>
      <c r="K7" s="20"/>
    </row>
    <row r="8" spans="1:11">
      <c r="A8" s="21" t="s">
        <v>1013</v>
      </c>
      <c r="B8" s="39"/>
      <c r="C8" s="23">
        <f>AVERAGE('TAB. KOŃCOWA (2)'!H2:H315)</f>
        <v>149.57324840764332</v>
      </c>
      <c r="D8" s="24"/>
      <c r="E8" s="49" t="s">
        <v>1032</v>
      </c>
      <c r="K8" s="20"/>
    </row>
    <row r="9" spans="1:11">
      <c r="A9" s="25" t="s">
        <v>1014</v>
      </c>
      <c r="B9" s="38"/>
      <c r="C9" s="28">
        <f>_xlfn.STDEV.P('TAB. KOŃCOWA (2)'!H2:H315)</f>
        <v>51.796355750821718</v>
      </c>
      <c r="D9" s="27"/>
      <c r="E9" s="49" t="s">
        <v>1033</v>
      </c>
      <c r="K9" s="20"/>
    </row>
    <row r="10" spans="1:11">
      <c r="A10" s="21" t="s">
        <v>1018</v>
      </c>
      <c r="B10" s="39"/>
      <c r="C10" s="33">
        <f>C9/C8</f>
        <v>0.34629424915381379</v>
      </c>
      <c r="D10" s="24"/>
      <c r="E10" s="49" t="s">
        <v>1034</v>
      </c>
      <c r="K10" s="20"/>
    </row>
    <row r="11" spans="1:11" ht="16">
      <c r="A11" s="25" t="s">
        <v>1019</v>
      </c>
      <c r="B11" s="40">
        <f>C8-C9</f>
        <v>97.776892656821602</v>
      </c>
      <c r="C11" s="29" t="s">
        <v>1021</v>
      </c>
      <c r="D11" s="47">
        <f>C8+C9</f>
        <v>201.36960415846505</v>
      </c>
      <c r="E11" s="49" t="s">
        <v>1035</v>
      </c>
      <c r="K11" s="20"/>
    </row>
    <row r="12" spans="1:11">
      <c r="A12" s="21" t="s">
        <v>1015</v>
      </c>
      <c r="B12" s="39"/>
      <c r="C12" s="34">
        <f>KURT('TAB. KOŃCOWA (2)'!H2:H315)</f>
        <v>9.4963003269949002</v>
      </c>
      <c r="D12" s="24"/>
      <c r="E12" s="49" t="s">
        <v>1036</v>
      </c>
      <c r="K12" s="20"/>
    </row>
    <row r="13" spans="1:11">
      <c r="A13" s="30" t="s">
        <v>1020</v>
      </c>
      <c r="B13" s="41"/>
      <c r="C13" s="31">
        <f>SKEW('TAB. KOŃCOWA (2)'!H2:H315)</f>
        <v>2.4992412731970615</v>
      </c>
      <c r="D13" s="32"/>
      <c r="E13" s="49" t="s">
        <v>1037</v>
      </c>
      <c r="K13" s="20"/>
    </row>
    <row r="14" spans="1:11">
      <c r="K14" s="20"/>
    </row>
    <row r="17" spans="1:3">
      <c r="A17" s="51" t="s">
        <v>1016</v>
      </c>
      <c r="B17" s="53"/>
      <c r="C17" s="7" t="s">
        <v>1030</v>
      </c>
    </row>
    <row r="18" spans="1:3">
      <c r="A18" s="21" t="s">
        <v>1022</v>
      </c>
      <c r="B18" s="42">
        <f>_xlfn.QUARTILE.INC('TAB. KOŃCOWA (2)'!H2:H315,1)</f>
        <v>119</v>
      </c>
      <c r="C18" s="7" t="s">
        <v>1040</v>
      </c>
    </row>
    <row r="19" spans="1:3">
      <c r="A19" s="25" t="s">
        <v>1023</v>
      </c>
      <c r="B19" s="43">
        <f>_xlfn.QUARTILE.INC('TAB. KOŃCOWA (2)'!H2:H315,2)</f>
        <v>140</v>
      </c>
      <c r="C19" s="7" t="s">
        <v>1038</v>
      </c>
    </row>
    <row r="20" spans="1:3">
      <c r="A20" s="21" t="s">
        <v>1024</v>
      </c>
      <c r="B20" s="44">
        <f>_xlfn.QUARTILE.INC('TAB. KOŃCOWA (2)'!H2:H315,3)</f>
        <v>161</v>
      </c>
      <c r="C20" s="7" t="s">
        <v>1044</v>
      </c>
    </row>
    <row r="21" spans="1:3">
      <c r="A21" s="25" t="s">
        <v>1025</v>
      </c>
      <c r="B21" s="43">
        <f>(B20-B18)/2</f>
        <v>21</v>
      </c>
      <c r="C21" s="7" t="s">
        <v>1045</v>
      </c>
    </row>
    <row r="22" spans="1:3">
      <c r="A22" s="21" t="s">
        <v>1018</v>
      </c>
      <c r="B22" s="45">
        <f>B21/B19</f>
        <v>0.15</v>
      </c>
      <c r="C22" s="7" t="s">
        <v>1046</v>
      </c>
    </row>
    <row r="23" spans="1:3">
      <c r="A23" s="25" t="s">
        <v>1026</v>
      </c>
      <c r="B23" s="43">
        <f>(B18+B20-2*B19)/(2*B21)</f>
        <v>0</v>
      </c>
      <c r="C23" s="7" t="s">
        <v>1047</v>
      </c>
    </row>
    <row r="24" spans="1:3">
      <c r="A24" s="22" t="s">
        <v>1017</v>
      </c>
      <c r="B24" s="46">
        <f>_xlfn.MODE.SNGL('TAB. KOŃCOWA (2)'!H2:H315)</f>
        <v>124</v>
      </c>
      <c r="C24" s="7" t="s">
        <v>1039</v>
      </c>
    </row>
    <row r="25" spans="1:3">
      <c r="A25" s="7" t="s">
        <v>1029</v>
      </c>
      <c r="B25">
        <f>COUNTIF('TAB. KOŃCOWA (2)'!H2:H315,'Analiza struktury'!B24)</f>
        <v>8</v>
      </c>
    </row>
  </sheetData>
  <mergeCells count="2">
    <mergeCell ref="A3:D3"/>
    <mergeCell ref="A17:B17"/>
  </mergeCells>
  <pageMargins left="0.7" right="0.7" top="0.75" bottom="0.75" header="0.3" footer="0.3"/>
  <ignoredErrors>
    <ignoredError sqref="B11 C4:C13 B18:B25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OPIS</vt:lpstr>
      <vt:lpstr>TAB. POBRANA</vt:lpstr>
      <vt:lpstr>TAB. FILTROWANA</vt:lpstr>
      <vt:lpstr>TAB. KOŃCOWA</vt:lpstr>
      <vt:lpstr>TAB. KOŃCOWA (2)</vt:lpstr>
      <vt:lpstr>WYKRES</vt:lpstr>
      <vt:lpstr>Analiza struktury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</dc:creator>
  <cp:lastModifiedBy>Maciej</cp:lastModifiedBy>
  <dcterms:created xsi:type="dcterms:W3CDTF">2017-04-30T21:51:22Z</dcterms:created>
  <dcterms:modified xsi:type="dcterms:W3CDTF">2017-05-02T12:43:36Z</dcterms:modified>
</cp:coreProperties>
</file>