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mc:AlternateContent xmlns:mc="http://schemas.openxmlformats.org/markup-compatibility/2006">
    <mc:Choice Requires="x15">
      <x15ac:absPath xmlns:x15ac="http://schemas.microsoft.com/office/spreadsheetml/2010/11/ac" url="D:\GWAS\"/>
    </mc:Choice>
  </mc:AlternateContent>
  <xr:revisionPtr revIDLastSave="0" documentId="13_ncr:1_{04ABEDA7-7272-4D51-983F-281033FE5B76}" xr6:coauthVersionLast="47" xr6:coauthVersionMax="47" xr10:uidLastSave="{00000000-0000-0000-0000-000000000000}"/>
  <bookViews>
    <workbookView xWindow="-110" yWindow="-110" windowWidth="19420" windowHeight="10560" xr2:uid="{00000000-000D-0000-FFFF-FFFF00000000}"/>
  </bookViews>
  <sheets>
    <sheet name="GanttChart" sheetId="1" r:id="rId1"/>
    <sheet name="Help" sheetId="2" r:id="rId2"/>
    <sheet name="GanttChartPro" sheetId="3" r:id="rId3"/>
    <sheet name="TermsOfUse" sheetId="4" r:id="rId4"/>
  </sheets>
  <definedNames>
    <definedName name="prevWBS" localSheetId="0">GanttChart!$A1048576</definedName>
    <definedName name="_xlnm.Print_Area" localSheetId="0">GanttChart!$A$1:$BN$39</definedName>
    <definedName name="_xlnm.Print_Area" localSheetId="2">GanttChartPro!$A$1:$C$47</definedName>
    <definedName name="_xlnm.Print_Titles" localSheetId="0">GanttChart!$4:$8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A11" i="1"/>
  <c r="A12" i="1" s="1"/>
  <c r="A13" i="1" s="1"/>
  <c r="A14" i="1" s="1"/>
  <c r="A15" i="1" s="1"/>
  <c r="A16" i="1" s="1"/>
  <c r="A17" i="1" s="1"/>
  <c r="A18" i="1" s="1"/>
  <c r="A19" i="1" s="1"/>
  <c r="F10" i="1"/>
  <c r="F14" i="1"/>
  <c r="F15" i="1"/>
  <c r="I15" i="1" s="1"/>
  <c r="F16" i="1"/>
  <c r="I16" i="1" s="1"/>
  <c r="F17" i="1"/>
  <c r="I17" i="1" s="1"/>
  <c r="F18" i="1"/>
  <c r="I18" i="1" s="1"/>
  <c r="F19" i="1"/>
  <c r="I19" i="1" s="1"/>
  <c r="I21" i="1"/>
  <c r="A46" i="1"/>
  <c r="F45" i="1"/>
  <c r="I45" i="1" s="1"/>
  <c r="F44" i="1"/>
  <c r="I44" i="1" s="1"/>
  <c r="F43" i="1"/>
  <c r="I43" i="1" s="1"/>
  <c r="A42" i="1"/>
  <c r="A43" i="1" s="1"/>
  <c r="A44" i="1" s="1"/>
  <c r="A45" i="1" s="1"/>
  <c r="F37" i="1"/>
  <c r="I37" i="1" s="1"/>
  <c r="F36" i="1"/>
  <c r="I36" i="1" s="1"/>
  <c r="F35" i="1"/>
  <c r="I35" i="1" s="1"/>
  <c r="F34" i="1"/>
  <c r="I34" i="1" s="1"/>
  <c r="F33" i="1"/>
  <c r="I33" i="1" s="1"/>
  <c r="F31" i="1"/>
  <c r="I31" i="1" s="1"/>
  <c r="F30" i="1"/>
  <c r="I30" i="1" s="1"/>
  <c r="F29" i="1"/>
  <c r="I29" i="1" s="1"/>
  <c r="F28" i="1"/>
  <c r="I28" i="1" s="1"/>
  <c r="F27" i="1"/>
  <c r="I27" i="1" s="1"/>
  <c r="F25" i="1"/>
  <c r="I25" i="1" s="1"/>
  <c r="F24" i="1"/>
  <c r="I24" i="1" s="1"/>
  <c r="F23" i="1"/>
  <c r="I23" i="1" s="1"/>
  <c r="F22" i="1"/>
  <c r="I22" i="1" s="1"/>
  <c r="K6" i="1"/>
  <c r="K8" i="1" s="1"/>
  <c r="A20" i="1" l="1"/>
  <c r="H4" i="1"/>
  <c r="L6" i="1"/>
  <c r="K5" i="1"/>
  <c r="M6" i="1" l="1"/>
  <c r="L8" i="1"/>
  <c r="N6" i="1" l="1"/>
  <c r="M8" i="1"/>
  <c r="O6" i="1" l="1"/>
  <c r="N8" i="1"/>
  <c r="P6" i="1" l="1"/>
  <c r="O8" i="1"/>
  <c r="Q6" i="1" l="1"/>
  <c r="P8" i="1"/>
  <c r="R6" i="1" l="1"/>
  <c r="Q8" i="1"/>
  <c r="R8" i="1" l="1"/>
  <c r="R5" i="1"/>
  <c r="O4" i="1"/>
  <c r="S6" i="1"/>
  <c r="T6" i="1" l="1"/>
  <c r="S8" i="1"/>
  <c r="T8" i="1" l="1"/>
  <c r="U6" i="1"/>
  <c r="V6" i="1" l="1"/>
  <c r="U8" i="1"/>
  <c r="W6" i="1" l="1"/>
  <c r="V8" i="1"/>
  <c r="X6" i="1" l="1"/>
  <c r="W8" i="1"/>
  <c r="Y6" i="1" l="1"/>
  <c r="X8" i="1"/>
  <c r="Z6" i="1" l="1"/>
  <c r="Y8" i="1"/>
  <c r="V4" i="1"/>
  <c r="Y5" i="1"/>
  <c r="AA6" i="1" l="1"/>
  <c r="Z8" i="1"/>
  <c r="AB6" i="1" l="1"/>
  <c r="AA8" i="1"/>
  <c r="AC6" i="1" l="1"/>
  <c r="AB8" i="1"/>
  <c r="AD6" i="1" l="1"/>
  <c r="AC8" i="1"/>
  <c r="AE6" i="1" l="1"/>
  <c r="AD8" i="1"/>
  <c r="AF6" i="1" l="1"/>
  <c r="AE8" i="1"/>
  <c r="AG6" i="1" l="1"/>
  <c r="AF8" i="1"/>
  <c r="AF5" i="1"/>
  <c r="AC4" i="1"/>
  <c r="AH6" i="1" l="1"/>
  <c r="AG8" i="1"/>
  <c r="AH8" i="1" l="1"/>
  <c r="AI6" i="1"/>
  <c r="AJ6" i="1" l="1"/>
  <c r="AI8" i="1"/>
  <c r="AJ8" i="1" l="1"/>
  <c r="AK6" i="1"/>
  <c r="AL6" i="1" l="1"/>
  <c r="AK8" i="1"/>
  <c r="AM6" i="1" l="1"/>
  <c r="AL8" i="1"/>
  <c r="AN6" i="1" l="1"/>
  <c r="AM8" i="1"/>
  <c r="AM5" i="1"/>
  <c r="AJ4" i="1"/>
  <c r="AO6" i="1" l="1"/>
  <c r="AN8" i="1"/>
  <c r="AP6" i="1" l="1"/>
  <c r="AO8" i="1"/>
  <c r="AQ6" i="1" l="1"/>
  <c r="AP8" i="1"/>
  <c r="AR6" i="1" l="1"/>
  <c r="AQ8" i="1"/>
  <c r="AS6" i="1" l="1"/>
  <c r="AR8" i="1"/>
  <c r="AT6" i="1" l="1"/>
  <c r="AS8" i="1"/>
  <c r="AT5" i="1" l="1"/>
  <c r="AQ4" i="1"/>
  <c r="AU6" i="1"/>
  <c r="AT8" i="1"/>
  <c r="AV6" i="1" l="1"/>
  <c r="AU8" i="1"/>
  <c r="AW6" i="1" l="1"/>
  <c r="AV8" i="1"/>
  <c r="AX6" i="1" l="1"/>
  <c r="AW8" i="1"/>
  <c r="AX8" i="1" l="1"/>
  <c r="AY6" i="1"/>
  <c r="AY8" i="1" l="1"/>
  <c r="AZ6" i="1"/>
  <c r="BA6" i="1" l="1"/>
  <c r="AZ8" i="1"/>
  <c r="BA5" i="1" l="1"/>
  <c r="AX4" i="1"/>
  <c r="BB6" i="1"/>
  <c r="BA8" i="1"/>
  <c r="BC6" i="1" l="1"/>
  <c r="BB8" i="1"/>
  <c r="BD6" i="1" l="1"/>
  <c r="BC8" i="1"/>
  <c r="BE6" i="1" l="1"/>
  <c r="BD8" i="1"/>
  <c r="BF6" i="1" l="1"/>
  <c r="BE8" i="1"/>
  <c r="BF8" i="1" l="1"/>
  <c r="BG6" i="1"/>
  <c r="BG8" i="1" l="1"/>
  <c r="BH6" i="1"/>
  <c r="BH5" i="1" l="1"/>
  <c r="BE4" i="1"/>
  <c r="BH8" i="1"/>
  <c r="BI6" i="1"/>
  <c r="BJ6" i="1" l="1"/>
  <c r="BI8" i="1"/>
  <c r="BK6" i="1" l="1"/>
  <c r="BJ8" i="1"/>
  <c r="BL6" i="1" l="1"/>
  <c r="BK8" i="1"/>
  <c r="BM6" i="1" l="1"/>
  <c r="BL8" i="1"/>
  <c r="BN6" i="1" l="1"/>
  <c r="BN8" i="1" s="1"/>
  <c r="BM8" i="1"/>
  <c r="A9" i="1"/>
  <c r="A10" i="1" l="1"/>
  <c r="A21" i="1"/>
  <c r="A22" i="1" s="1"/>
  <c r="A23" i="1" l="1"/>
  <c r="A24" i="1" s="1"/>
  <c r="A25" i="1" s="1"/>
  <c r="A26" i="1" s="1"/>
  <c r="A27" i="1" s="1"/>
  <c r="A28" i="1" s="1"/>
  <c r="A29" i="1" s="1"/>
  <c r="A30" i="1" s="1"/>
  <c r="A31" i="1" s="1"/>
  <c r="A32" i="1" s="1"/>
  <c r="A33" i="1" s="1"/>
  <c r="A34" i="1" s="1"/>
  <c r="A35" i="1" s="1"/>
  <c r="A36" i="1" s="1"/>
  <c r="A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8"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8"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8"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8"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8"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8"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8"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8"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8"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<sst xmlns="http://schemas.openxmlformats.org/spreadsheetml/2006/main" count="188" uniqueCount="148">
  <si>
    <t>[Company Name]</t>
  </si>
  <si>
    <t>WBS</t>
  </si>
  <si>
    <t>[Project Name] Project Schedule</t>
  </si>
  <si>
    <t>TEMPLATE ROWS</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</si>
  <si>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</si>
  <si>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</si>
  <si>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</si>
  <si>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</si>
  <si>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</si>
  <si>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</si>
  <si>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</si>
  <si>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</si>
  <si>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</si>
  <si>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</si>
  <si>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</si>
  <si>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</si>
  <si>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</si>
  <si>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</si>
  <si>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</si>
  <si>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</si>
  <si>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</si>
  <si>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</si>
  <si>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</si>
  <si>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</si>
  <si>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</si>
  <si>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</si>
  <si>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</si>
  <si>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</si>
  <si>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</si>
  <si>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</si>
  <si>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</si>
  <si>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</si>
  <si>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</si>
  <si>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</si>
  <si>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</si>
  <si>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</si>
  <si>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</si>
  <si>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</si>
  <si>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</si>
  <si>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</si>
  <si>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</si>
  <si>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</si>
  <si>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</si>
  <si>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</si>
  <si>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</si>
  <si>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</si>
  <si>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</si>
  <si>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</si>
  <si>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</si>
  <si>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</si>
  <si>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</si>
  <si>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</si>
  <si>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</si>
  <si>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</si>
  <si>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</si>
  <si>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</si>
  <si>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rPr>
      <t>personal use or use within your company or organization</t>
    </r>
    <r>
      <rPr>
        <sz val="12"/>
        <rFont val="Arial"/>
      </rPr>
      <t xml:space="preserve"> and </t>
    </r>
    <r>
      <rPr>
        <b/>
        <sz val="12"/>
        <rFont val="Arial"/>
      </rPr>
      <t>not</t>
    </r>
    <r>
      <rPr>
        <sz val="12"/>
        <rFont val="Arial"/>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</si>
  <si>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</si>
  <si>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</si>
  <si>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rPr>
      <t>Limited Private Sharing and Other Allowed Uses</t>
    </r>
    <r>
      <rPr>
        <sz val="12"/>
        <rFont val="Arial"/>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</si>
  <si>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</si>
  <si>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</si>
  <si>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</si>
  <si>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</si>
  <si>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</si>
  <si>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</si>
  <si>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</si>
  <si>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</si>
  <si>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</si>
  <si>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</si>
  <si>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</si>
  <si>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</si>
  <si>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</si>
  <si>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PREDECESSOR</t>
  </si>
  <si>
    <t>Gantt Chart Template © 2006-2018 by Vertex42.com</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</si>
  <si>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</si>
  <si>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</si>
  <si>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</si>
  <si>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</si>
  <si>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</si>
  <si>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</si>
  <si>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</si>
  <si>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</si>
  <si>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</si>
  <si>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</si>
  <si>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rPr>
      <t>Backup</t>
    </r>
    <r>
      <rPr>
        <sz val="11"/>
        <color rgb="FFFF0000"/>
        <rFont val="Arial"/>
      </rPr>
      <t xml:space="preserve"> your file regularly to avoid losing data! Excel files get corrupted occasionally.</t>
    </r>
  </si>
  <si>
    <t>Inserting New Tasks (Rows)</t>
  </si>
  <si>
    <r>
      <t xml:space="preserve">When inserting and deleting tasks, you need to insert and delete </t>
    </r>
    <r>
      <rPr>
        <b/>
        <sz val="11"/>
        <rFont val="Arial"/>
      </rPr>
      <t>entire rows</t>
    </r>
    <r>
      <rPr>
        <sz val="11"/>
        <rFont val="Arial"/>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</si>
  <si>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</si>
  <si>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</si>
  <si>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</si>
  <si>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</si>
  <si>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</si>
  <si>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</si>
  <si>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</si>
  <si>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</si>
  <si>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</si>
  <si>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</si>
  <si>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</si>
  <si>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</si>
  <si>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</si>
  <si>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</si>
  <si>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rPr>
      <t>enddate</t>
    </r>
    <r>
      <rPr>
        <sz val="11"/>
        <rFont val="Arial"/>
      </rPr>
      <t xml:space="preserve">,1) where </t>
    </r>
    <r>
      <rPr>
        <i/>
        <sz val="11"/>
        <rFont val="Arial"/>
      </rPr>
      <t>enddate</t>
    </r>
    <r>
      <rPr>
        <sz val="11"/>
        <rFont val="Arial"/>
      </rPr>
      <t xml:space="preserve"> is the reference to the End date of a predecessor task.</t>
    </r>
  </si>
  <si>
    <r>
      <t>• For multiple predecessors, the formula would be =MAX(WORKDAY(</t>
    </r>
    <r>
      <rPr>
        <i/>
        <sz val="11"/>
        <rFont val="Arial"/>
      </rPr>
      <t>enddate1</t>
    </r>
    <r>
      <rPr>
        <sz val="11"/>
        <rFont val="Arial"/>
      </rPr>
      <t>,1),WORKDAY(</t>
    </r>
    <r>
      <rPr>
        <i/>
        <sz val="11"/>
        <rFont val="Arial"/>
      </rPr>
      <t>enddate2</t>
    </r>
    <r>
      <rPr>
        <sz val="11"/>
        <rFont val="Arial"/>
      </rPr>
      <t>,1))</t>
    </r>
  </si>
  <si>
    <r>
      <t>• This formula is very simple: =</t>
    </r>
    <r>
      <rPr>
        <i/>
        <sz val="11"/>
        <rFont val="Arial"/>
      </rPr>
      <t>enddate</t>
    </r>
    <r>
      <rPr>
        <sz val="11"/>
        <rFont val="Arial"/>
      </rPr>
      <t>+1</t>
    </r>
  </si>
  <si>
    <r>
      <t>• For multiple predecessors, the formula would be =MAX(</t>
    </r>
    <r>
      <rPr>
        <i/>
        <sz val="11"/>
        <rFont val="Arial"/>
      </rPr>
      <t>enddate1</t>
    </r>
    <r>
      <rPr>
        <sz val="11"/>
        <rFont val="Arial"/>
      </rPr>
      <t>,</t>
    </r>
    <r>
      <rPr>
        <i/>
        <sz val="11"/>
        <rFont val="Arial"/>
      </rPr>
      <t>enddate2</t>
    </r>
    <r>
      <rPr>
        <sz val="11"/>
        <rFont val="Arial"/>
      </rPr>
      <t>,</t>
    </r>
    <r>
      <rPr>
        <i/>
        <sz val="11"/>
        <rFont val="Arial"/>
      </rPr>
      <t>enddate3</t>
    </r>
    <r>
      <rPr>
        <sz val="11"/>
        <rFont val="Arial"/>
      </rPr>
      <t>)+1</t>
    </r>
  </si>
  <si>
    <r>
      <t>• This formula is just like the one in C or D, except that in place of the "1" you enter the number of days, such as =WORKDAY(</t>
    </r>
    <r>
      <rPr>
        <i/>
        <sz val="11"/>
        <rFont val="Arial"/>
      </rPr>
      <t>enddate</t>
    </r>
    <r>
      <rPr>
        <sz val="11"/>
        <rFont val="Arial"/>
      </rPr>
      <t>,5) or =WORKDAY(</t>
    </r>
    <r>
      <rPr>
        <i/>
        <sz val="11"/>
        <rFont val="Arial"/>
      </rPr>
      <t>startdate</t>
    </r>
    <r>
      <rPr>
        <sz val="11"/>
        <rFont val="Arial"/>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</si>
  <si>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</si>
  <si>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</si>
  <si>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</si>
  <si>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</si>
  <si>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rgb="FF376092"/>
        <rFont val="Arial"/>
      </rPr>
      <t>Work Days</t>
    </r>
    <r>
      <rPr>
        <sz val="11"/>
        <color rgb="FF376092"/>
        <rFont val="Arial"/>
      </rPr>
      <t xml:space="preserve"> instead of </t>
    </r>
    <r>
      <rPr>
        <b/>
        <sz val="11"/>
        <color rgb="FF376092"/>
        <rFont val="Arial"/>
      </rPr>
      <t>Calendar Days</t>
    </r>
    <r>
      <rPr>
        <sz val="11"/>
        <color rgb="FF376092"/>
        <rFont val="Arial"/>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</si>
  <si>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</si>
  <si>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rgb="FF376092"/>
        <rFont val="Arial"/>
      </rPr>
      <t>Start and End Dates</t>
    </r>
    <r>
      <rPr>
        <sz val="11"/>
        <color rgb="FF376092"/>
        <rFont val="Arial"/>
      </rPr>
      <t>?</t>
    </r>
  </si>
  <si>
    <r>
      <t>You can calculate the duration in calendar days (including both start and end dates) using the formula =</t>
    </r>
    <r>
      <rPr>
        <i/>
        <sz val="11"/>
        <rFont val="Arial"/>
      </rPr>
      <t>enddate</t>
    </r>
    <r>
      <rPr>
        <sz val="11"/>
        <rFont val="Arial"/>
      </rPr>
      <t>-</t>
    </r>
    <r>
      <rPr>
        <i/>
        <sz val="11"/>
        <rFont val="Arial"/>
      </rPr>
      <t>startdate</t>
    </r>
    <r>
      <rPr>
        <sz val="11"/>
        <rFont val="Arial"/>
      </rPr>
      <t>+1</t>
    </r>
  </si>
  <si>
    <r>
      <t xml:space="preserve">How do I change the </t>
    </r>
    <r>
      <rPr>
        <b/>
        <sz val="11"/>
        <color rgb="FF376092"/>
        <rFont val="Arial"/>
      </rPr>
      <t>Print Settings</t>
    </r>
    <r>
      <rPr>
        <sz val="11"/>
        <color rgb="FF376092"/>
        <rFont val="Arial"/>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</si>
  <si>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</si>
  <si>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rgb="FF376092"/>
        <rFont val="Arial"/>
      </rPr>
      <t>range of dates</t>
    </r>
    <r>
      <rPr>
        <sz val="11"/>
        <color rgb="FF376092"/>
        <rFont val="Arial"/>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</si>
  <si>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</si>
  <si>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rgb="FF376092"/>
        <rFont val="Arial"/>
      </rPr>
      <t>MIN</t>
    </r>
    <r>
      <rPr>
        <sz val="11"/>
        <color rgb="FF376092"/>
        <rFont val="Arial"/>
      </rPr>
      <t xml:space="preserve"> and </t>
    </r>
    <r>
      <rPr>
        <b/>
        <sz val="11"/>
        <color rgb="FF376092"/>
        <rFont val="Arial"/>
      </rPr>
      <t>MAX</t>
    </r>
    <r>
      <rPr>
        <sz val="11"/>
        <color rgb="FF376092"/>
        <rFont val="Arial"/>
      </rPr>
      <t xml:space="preserve"> dates for all sub-tasks?</t>
    </r>
  </si>
  <si>
    <r>
      <t>In the Start column, use the formula =MIN(</t>
    </r>
    <r>
      <rPr>
        <i/>
        <sz val="11"/>
        <color rgb="FF000000"/>
        <rFont val="Arial"/>
      </rPr>
      <t>range_of_start_dates</t>
    </r>
    <r>
      <rPr>
        <sz val="11"/>
        <color rgb="FF000000"/>
        <rFont val="Arial"/>
      </rPr>
      <t>)</t>
    </r>
  </si>
  <si>
    <r>
      <t>In the End column, use the formula =MAX(</t>
    </r>
    <r>
      <rPr>
        <i/>
        <sz val="11"/>
        <color rgb="FF000000"/>
        <rFont val="Arial"/>
      </rPr>
      <t>range_of_end_dates</t>
    </r>
    <r>
      <rPr>
        <sz val="11"/>
        <color rgb="FF000000"/>
        <rFont val="Arial"/>
      </rPr>
      <t>)</t>
    </r>
  </si>
  <si>
    <r>
      <t>In the Days column, use the formula =</t>
    </r>
    <r>
      <rPr>
        <i/>
        <sz val="11"/>
        <color rgb="FF000000"/>
        <rFont val="Arial"/>
      </rPr>
      <t>end_date</t>
    </r>
    <r>
      <rPr>
        <sz val="11"/>
        <color rgb="FF000000"/>
        <rFont val="Arial"/>
      </rPr>
      <t>-</t>
    </r>
    <r>
      <rPr>
        <i/>
        <sz val="11"/>
        <color rgb="FF000000"/>
        <rFont val="Arial"/>
      </rPr>
      <t>start_date</t>
    </r>
    <r>
      <rPr>
        <sz val="11"/>
        <color rgb="FF000000"/>
        <rFont val="Arial"/>
      </rPr>
      <t>+1</t>
    </r>
  </si>
  <si>
    <r>
      <t xml:space="preserve">How do I calculate the </t>
    </r>
    <r>
      <rPr>
        <b/>
        <sz val="11"/>
        <color rgb="FF376092"/>
        <rFont val="Arial"/>
      </rPr>
      <t>%Complete</t>
    </r>
    <r>
      <rPr>
        <sz val="11"/>
        <color rgb="FF376092"/>
        <rFont val="Arial"/>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</si>
  <si>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</si>
  <si>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rPr>
      <t>workdays</t>
    </r>
    <r>
      <rPr>
        <sz val="11"/>
        <rFont val="Arial"/>
      </rPr>
      <t>,</t>
    </r>
    <r>
      <rPr>
        <i/>
        <sz val="11"/>
        <rFont val="Arial"/>
      </rPr>
      <t>complete</t>
    </r>
    <r>
      <rPr>
        <sz val="11"/>
        <rFont val="Arial"/>
      </rPr>
      <t>)/SUM(</t>
    </r>
    <r>
      <rPr>
        <i/>
        <sz val="11"/>
        <rFont val="Arial"/>
      </rPr>
      <t>workdays</t>
    </r>
    <r>
      <rPr>
        <sz val="11"/>
        <rFont val="Arial"/>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</si>
  <si>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</si>
  <si>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rgb="FF376092"/>
        <rFont val="Arial"/>
      </rPr>
      <t>messed up</t>
    </r>
    <r>
      <rPr>
        <sz val="11"/>
        <color rgb="FF376092"/>
        <rFont val="Arial"/>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</si>
  <si>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</si>
  <si>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</si>
  <si>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</si>
  <si>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</si>
  <si>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</si>
  <si>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</si>
  <si>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</si>
  <si>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Research  paper 1</t>
  </si>
  <si>
    <t>Review paper 1</t>
  </si>
  <si>
    <t>Bajrang</t>
  </si>
  <si>
    <t>Paper Title</t>
  </si>
  <si>
    <t>20/04/23</t>
  </si>
  <si>
    <t>19/04/23</t>
  </si>
  <si>
    <t>Tasks</t>
  </si>
  <si>
    <t>BOOK</t>
  </si>
  <si>
    <t>21/05/23</t>
  </si>
  <si>
    <t>Litrature Review</t>
  </si>
  <si>
    <t>Review  paper 1</t>
  </si>
  <si>
    <t>22/05/23</t>
  </si>
  <si>
    <t>25/05/23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</si>
</sst>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 mmm\ yyyy"/>
    <numFmt numFmtId="166" formatCode="d"/>
    <numFmt numFmtId="167" formatCode="ddd\ m/dd/yy"/>
  </numFmts>
  <fonts count="72" x14ac:knownFonts="1">
    <font>
      <sz val="10"/>
      <name val="Arial"/>
    </font>
    <font>
      <sz val="10"/>
      <name val="Arial"/>
    </font>
    <font>
      <b/>
      <sz val="10"/>
      <color rgb="FFFFFFFF"/>
      <name val="Arial"/>
    </font>
    <font>
      <sz val="18"/>
      <color rgb="FFFFFFFF"/>
      <name val="Arial"/>
    </font>
    <font>
      <b/>
      <sz val="14"/>
      <color rgb="FFFFFFFF"/>
      <name val="Arial"/>
    </font>
    <font>
      <b/>
      <i/>
      <sz val="8"/>
      <color rgb="FFFFFFFF"/>
      <name val="Arial"/>
    </font>
    <font>
      <i/>
      <sz val="10"/>
      <color rgb="FFFFFFFF"/>
      <name val="Arial"/>
    </font>
    <font>
      <sz val="12"/>
      <name val="Arial"/>
    </font>
    <font>
      <sz val="11"/>
      <color rgb="FF254061"/>
      <name val="Arial"/>
    </font>
    <font>
      <b/>
      <sz val="14"/>
      <color rgb="FF254061"/>
      <name val="Arial"/>
    </font>
    <font>
      <b/>
      <u/>
      <sz val="14"/>
      <color rgb="FF254061"/>
      <name val="Arial"/>
    </font>
    <font>
      <sz val="12"/>
      <color rgb="FF254061"/>
      <name val="Arial"/>
    </font>
    <font>
      <sz val="8"/>
      <name val="Arial"/>
    </font>
    <font>
      <b/>
      <sz val="8"/>
      <color rgb="FF376092"/>
      <name val="Arial"/>
    </font>
    <font>
      <b/>
      <sz val="8"/>
      <color rgb="FF254061"/>
      <name val="Arial"/>
    </font>
    <font>
      <b/>
      <u/>
      <sz val="8"/>
      <color rgb="FF254061"/>
      <name val="Arial"/>
    </font>
    <font>
      <sz val="8"/>
      <color rgb="FF254061"/>
      <name val="Arial"/>
    </font>
    <font>
      <sz val="8"/>
      <color rgb="FF376092"/>
      <name val="Arial"/>
    </font>
    <font>
      <sz val="12"/>
      <color rgb="FF376092"/>
      <name val="Arial"/>
    </font>
    <font>
      <sz val="11"/>
      <color rgb="FF376092"/>
      <name val="Arial"/>
    </font>
    <font>
      <b/>
      <sz val="10"/>
      <color rgb="FF376092"/>
      <name val="Arial"/>
    </font>
    <font>
      <sz val="10"/>
      <color rgb="FF376092"/>
      <name val="Arial"/>
    </font>
    <font>
      <b/>
      <sz val="9"/>
      <color rgb="FF376092"/>
      <name val="Arial"/>
    </font>
    <font>
      <b/>
      <sz val="10"/>
      <color rgb="FF5181BD"/>
      <name val="Arial"/>
    </font>
    <font>
      <b/>
      <sz val="8"/>
      <color rgb="FF5181BD"/>
      <name val="Arial"/>
    </font>
    <font>
      <sz val="8"/>
      <color rgb="FFFFFFFF"/>
      <name val="Arial"/>
    </font>
    <font>
      <b/>
      <sz val="8"/>
      <color rgb="FFFFFFFF"/>
      <name val="Arial"/>
    </font>
    <font>
      <sz val="9"/>
      <name val="Arial"/>
    </font>
    <font>
      <b/>
      <sz val="11"/>
      <color rgb="FF595959"/>
      <name val="Arial"/>
    </font>
    <font>
      <b/>
      <sz val="11"/>
      <name val="Arial"/>
    </font>
    <font>
      <sz val="9"/>
      <color rgb="FF3F3F3F"/>
      <name val="Arial"/>
    </font>
    <font>
      <sz val="14"/>
      <name val="Arial"/>
    </font>
    <font>
      <b/>
      <sz val="8"/>
      <color rgb="FF595959"/>
      <name val="Arial"/>
    </font>
    <font>
      <sz val="9"/>
      <name val="Arial"/>
    </font>
    <font>
      <sz val="9"/>
      <color rgb="FF000000"/>
      <name val="Arial"/>
    </font>
    <font>
      <sz val="14"/>
      <color rgb="FF000000"/>
      <name val="Arial"/>
    </font>
    <font>
      <sz val="9"/>
      <color rgb="FF7F7F7F"/>
      <name val="Arial"/>
    </font>
    <font>
      <i/>
      <sz val="9"/>
      <name val="Arial"/>
    </font>
    <font>
      <i/>
      <sz val="9"/>
      <name val="Arial"/>
    </font>
    <font>
      <sz val="8"/>
      <name val="Arial"/>
    </font>
    <font>
      <sz val="11"/>
      <name val="Arial"/>
    </font>
    <font>
      <u/>
      <sz val="10"/>
      <color indexed="12"/>
      <name val="Arial"/>
    </font>
    <font>
      <sz val="10"/>
      <name val="Arial"/>
    </font>
    <font>
      <sz val="18"/>
      <color rgb="FF376092"/>
      <name val="Arial"/>
    </font>
    <font>
      <sz val="18"/>
      <color rgb="FF3B8641"/>
      <name val="Arial"/>
    </font>
    <font>
      <u/>
      <sz val="11"/>
      <color indexed="12"/>
      <name val="Arial"/>
    </font>
    <font>
      <sz val="8"/>
      <name val="Arial"/>
    </font>
    <font>
      <sz val="14"/>
      <color rgb="FF376092"/>
      <name val="Arial"/>
    </font>
    <font>
      <b/>
      <sz val="12"/>
      <color rgb="FF376092"/>
      <name val="Arial"/>
    </font>
    <font>
      <sz val="11"/>
      <name val="Arial"/>
    </font>
    <font>
      <sz val="14"/>
      <name val="Arial"/>
    </font>
    <font>
      <sz val="11"/>
      <color rgb="FFFF0000"/>
      <name val="Arial"/>
    </font>
    <font>
      <b/>
      <sz val="10"/>
      <name val="Arial"/>
    </font>
    <font>
      <b/>
      <sz val="11"/>
      <color rgb="FF376092"/>
      <name val="Arial"/>
    </font>
    <font>
      <sz val="11"/>
      <color rgb="FF000000"/>
      <name val="Arial"/>
    </font>
    <font>
      <sz val="11"/>
      <color rgb="FF376092"/>
      <name val="Arial"/>
    </font>
    <font>
      <b/>
      <sz val="11"/>
      <name val="Arial"/>
    </font>
    <font>
      <sz val="10"/>
      <name val="Arial"/>
    </font>
    <font>
      <u/>
      <sz val="14"/>
      <color indexed="12"/>
      <name val="Arial"/>
    </font>
    <font>
      <i/>
      <sz val="8"/>
      <name val="Arial"/>
    </font>
    <font>
      <sz val="12"/>
      <name val="Arial"/>
    </font>
    <font>
      <b/>
      <sz val="12"/>
      <name val="Arial"/>
    </font>
    <font>
      <u/>
      <sz val="12"/>
      <color indexed="12"/>
      <name val="Arial"/>
    </font>
    <font>
      <b/>
      <sz val="11"/>
      <color rgb="FFFF0000"/>
      <name val="Arial"/>
    </font>
    <font>
      <i/>
      <sz val="11"/>
      <name val="Arial"/>
    </font>
    <font>
      <i/>
      <sz val="11"/>
      <color rgb="FF000000"/>
      <name val="Arial"/>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font>
    <font>
      <sz val="9"/>
      <color rgb="FF3F3F3F"/>
      <name val="Arial"/>
      <family val="2"/>
    </font>
  </fonts>
  <fills count="10">
    <fill>
      <patternFill patternType="none"/>
    </fill>
    <fill>
      <patternFill patternType="gray125"/>
    </fill>
    <fill>
      <patternFill patternType="solid">
        <fgColor rgb="FF5181BD"/>
        <bgColor indexed="64"/>
      </patternFill>
    </fill>
    <fill>
      <patternFill patternType="solid">
        <fgColor rgb="FF96B3D7"/>
        <bgColor indexed="64"/>
      </patternFill>
    </fill>
    <fill>
      <patternFill patternType="solid">
        <fgColor rgb="FFDCE5F1"/>
        <bgColor indexed="64"/>
      </patternFill>
    </fill>
    <fill>
      <patternFill patternType="solid">
        <fgColor rgb="FFFFFFFF"/>
        <bgColor indexed="64"/>
      </patternFill>
    </fill>
    <fill>
      <patternFill patternType="solid">
        <fgColor rgb="FFA5A5A5"/>
        <bgColor indexed="64"/>
      </patternFill>
    </fill>
    <fill>
      <patternFill patternType="solid">
        <fgColor rgb="FFBFBFBF"/>
        <bgColor indexed="64"/>
      </patternFill>
    </fill>
    <fill>
      <patternFill patternType="solid">
        <fgColor rgb="FFD8D8D8"/>
        <bgColor indexed="64"/>
      </patternFill>
    </fill>
    <fill>
      <patternFill patternType="solid">
        <fgColor rgb="FFF2F2F2"/>
        <bgColor indexed="64"/>
      </patternFill>
    </fill>
  </fills>
  <borders count="23">
    <border>
      <left/>
      <right/>
      <top/>
      <bottom/>
      <diagonal/>
    </border>
    <border>
      <left style="medium">
        <color rgb="FF96B3D7"/>
      </left>
      <right/>
      <top/>
      <bottom/>
      <diagonal/>
    </border>
    <border>
      <left/>
      <right style="medium">
        <color rgb="FF96B3D7"/>
      </right>
      <top/>
      <bottom/>
      <diagonal/>
    </border>
    <border>
      <left style="medium">
        <color rgb="FFDCE5F1"/>
      </left>
      <right style="medium">
        <color rgb="FFDCE5F1"/>
      </right>
      <top style="medium">
        <color rgb="FFDCE5F1"/>
      </top>
      <bottom style="medium">
        <color rgb="FFDCE5F1"/>
      </bottom>
      <diagonal/>
    </border>
    <border>
      <left style="medium">
        <color rgb="FF96B3D7"/>
      </left>
      <right style="thin">
        <color rgb="FFA5A5A5"/>
      </right>
      <top/>
      <bottom/>
      <diagonal/>
    </border>
    <border>
      <left style="thin">
        <color rgb="FFA5A5A5"/>
      </left>
      <right style="thin">
        <color rgb="FFA5A5A5"/>
      </right>
      <top/>
      <bottom/>
      <diagonal/>
    </border>
    <border>
      <left style="thin">
        <color rgb="FFA5A5A5"/>
      </left>
      <right style="medium">
        <color rgb="FF96B3D7"/>
      </right>
      <top/>
      <bottom/>
      <diagonal/>
    </border>
    <border>
      <left style="medium">
        <color rgb="FFDCE5F1"/>
      </left>
      <right/>
      <top style="medium">
        <color rgb="FFDCE5F1"/>
      </top>
      <bottom style="medium">
        <color rgb="FFDCE5F1"/>
      </bottom>
      <diagonal/>
    </border>
    <border>
      <left/>
      <right/>
      <top style="medium">
        <color rgb="FFDCE5F1"/>
      </top>
      <bottom style="medium">
        <color rgb="FFDCE5F1"/>
      </bottom>
      <diagonal/>
    </border>
    <border>
      <left/>
      <right style="medium">
        <color rgb="FFDCE5F1"/>
      </right>
      <top style="medium">
        <color rgb="FFDCE5F1"/>
      </top>
      <bottom style="medium">
        <color rgb="FFDCE5F1"/>
      </bottom>
      <diagonal/>
    </border>
    <border>
      <left/>
      <right/>
      <top/>
      <bottom style="thick">
        <color rgb="FFA5A5A5"/>
      </bottom>
      <diagonal/>
    </border>
    <border>
      <left style="medium">
        <color rgb="FFA5A5A5"/>
      </left>
      <right style="thin">
        <color rgb="FFA5A5A5"/>
      </right>
      <top/>
      <bottom style="thick">
        <color rgb="FFA5A5A5"/>
      </bottom>
      <diagonal/>
    </border>
    <border>
      <left style="thin">
        <color rgb="FFA5A5A5"/>
      </left>
      <right style="thin">
        <color rgb="FFA5A5A5"/>
      </right>
      <top/>
      <bottom style="thick">
        <color rgb="FFA5A5A5"/>
      </bottom>
      <diagonal/>
    </border>
    <border>
      <left style="thin">
        <color rgb="FFA5A5A5"/>
      </left>
      <right style="medium">
        <color rgb="FFA5A5A5"/>
      </right>
      <top/>
      <bottom style="thick">
        <color rgb="FFA5A5A5"/>
      </bottom>
      <diagonal/>
    </border>
    <border>
      <left/>
      <right style="thin">
        <color rgb="FFA5A5A5"/>
      </right>
      <top/>
      <bottom style="thick">
        <color rgb="FFA5A5A5"/>
      </bottom>
      <diagonal/>
    </border>
    <border>
      <left style="thin">
        <color rgb="FFA5A5A5"/>
      </left>
      <right/>
      <top/>
      <bottom style="thick">
        <color rgb="FFA5A5A5"/>
      </bottom>
      <diagonal/>
    </border>
    <border>
      <left/>
      <right/>
      <top/>
      <bottom style="thin">
        <color indexed="22"/>
      </bottom>
      <diagonal/>
    </border>
    <border>
      <left/>
      <right/>
      <top style="thin">
        <color indexed="22"/>
      </top>
      <bottom style="thin">
        <color indexed="22"/>
      </bottom>
      <diagonal/>
    </border>
    <border>
      <left/>
      <right/>
      <top style="thin">
        <color rgb="FFEFEFEF"/>
      </top>
      <bottom style="thin">
        <color rgb="FFEFEFE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A5A5A5"/>
      </right>
      <top/>
      <bottom/>
      <diagonal/>
    </border>
    <border>
      <left style="thin">
        <color rgb="FFA5A5A5"/>
      </left>
      <right/>
      <top/>
      <bottom/>
      <diagonal/>
    </border>
  </borders>
  <cellStyleXfs count="3">
    <xf numFmtId="0" fontId="0" fillId="0" borderId="0">
      <alignment vertical="center"/>
    </xf>
    <xf numFmtId="0" fontId="41" fillId="0" borderId="0">
      <alignment vertical="top"/>
      <protection locked="0"/>
    </xf>
    <xf numFmtId="9" fontId="42" fillId="0" borderId="0">
      <alignment vertical="top"/>
      <protection locked="0"/>
    </xf>
  </cellStyleXfs>
  <cellXfs count="158">
    <xf numFmtId="0" fontId="0" fillId="0" borderId="0" xfId="0">
      <alignment vertical="center"/>
    </xf>
    <xf numFmtId="0" fontId="1" fillId="0" borderId="0" xfId="0" applyFont="1" applyAlignment="1"/>
    <xf numFmtId="0" fontId="2" fillId="2" borderId="0" xfId="0" applyFont="1" applyFill="1" applyAlignment="1"/>
    <xf numFmtId="0" fontId="3" fillId="2" borderId="0" xfId="0" applyFont="1" applyFill="1" applyAlignment="1" applyProtection="1">
      <alignment horizontal="left" vertical="center" indent="1"/>
      <protection locked="0"/>
    </xf>
    <xf numFmtId="0" fontId="4" fillId="2" borderId="0" xfId="0" applyFont="1" applyFill="1" applyProtection="1">
      <alignment vertical="center"/>
      <protection locked="0"/>
    </xf>
    <xf numFmtId="0" fontId="2" fillId="2" borderId="0" xfId="0" applyFont="1" applyFill="1" applyAlignment="1">
      <alignment horizontal="center" vertical="center"/>
    </xf>
    <xf numFmtId="0" fontId="5" fillId="2" borderId="0" xfId="0" applyFont="1" applyFill="1">
      <alignment vertical="center"/>
    </xf>
    <xf numFmtId="0" fontId="7" fillId="3" borderId="0" xfId="0" applyFont="1" applyFill="1">
      <alignment vertical="center"/>
    </xf>
    <xf numFmtId="0" fontId="8" fillId="3" borderId="0" xfId="0" applyFont="1" applyFill="1" applyAlignment="1" applyProtection="1">
      <alignment horizontal="left" vertical="center" indent="1"/>
      <protection locked="0"/>
    </xf>
    <xf numFmtId="0" fontId="9" fillId="3" borderId="0" xfId="0" applyFont="1" applyFill="1" applyProtection="1">
      <alignment vertical="center"/>
      <protection locked="0"/>
    </xf>
    <xf numFmtId="0" fontId="10" fillId="3" borderId="0" xfId="1" applyFont="1" applyFill="1" applyAlignment="1">
      <alignment horizontal="right" vertical="center"/>
      <protection locked="0"/>
    </xf>
    <xf numFmtId="0" fontId="11" fillId="3" borderId="0" xfId="0" applyFont="1" applyFill="1" applyProtection="1">
      <alignment vertical="center"/>
      <protection locked="0"/>
    </xf>
    <xf numFmtId="0" fontId="12" fillId="4" borderId="0" xfId="0" applyFont="1" applyFill="1">
      <alignment vertical="center"/>
    </xf>
    <xf numFmtId="0" fontId="13" fillId="4" borderId="0" xfId="0" applyFont="1" applyFill="1" applyAlignment="1"/>
    <xf numFmtId="0" fontId="14" fillId="4" borderId="0" xfId="0" applyFont="1" applyFill="1" applyProtection="1">
      <alignment vertical="center"/>
      <protection locked="0"/>
    </xf>
    <xf numFmtId="0" fontId="15" fillId="4" borderId="0" xfId="1" applyFont="1" applyFill="1" applyAlignment="1">
      <alignment horizontal="right" vertical="center"/>
      <protection locked="0"/>
    </xf>
    <xf numFmtId="0" fontId="16" fillId="4" borderId="0" xfId="0" applyFont="1" applyFill="1" applyProtection="1">
      <alignment vertical="center"/>
      <protection locked="0"/>
    </xf>
    <xf numFmtId="0" fontId="17" fillId="4" borderId="1" xfId="0" applyFont="1" applyFill="1" applyBorder="1">
      <alignment vertical="center"/>
    </xf>
    <xf numFmtId="0" fontId="17" fillId="4" borderId="0" xfId="0" applyFont="1" applyFill="1">
      <alignment vertical="center"/>
    </xf>
    <xf numFmtId="0" fontId="17" fillId="4" borderId="2" xfId="0" applyFont="1" applyFill="1" applyBorder="1">
      <alignment vertical="center"/>
    </xf>
    <xf numFmtId="0" fontId="18" fillId="4" borderId="0" xfId="0" applyFont="1" applyFill="1" applyAlignment="1"/>
    <xf numFmtId="0" fontId="19" fillId="4" borderId="0" xfId="0" applyFont="1" applyFill="1" applyAlignment="1">
      <alignment horizontal="right" vertical="center" indent="1"/>
    </xf>
    <xf numFmtId="0" fontId="19" fillId="5" borderId="3" xfId="0" applyFont="1" applyFill="1" applyBorder="1" applyAlignment="1" applyProtection="1">
      <alignment horizontal="center" vertical="center"/>
      <protection locked="0"/>
    </xf>
    <xf numFmtId="0" fontId="20" fillId="4" borderId="0" xfId="0" applyFont="1" applyFill="1">
      <alignment vertical="center"/>
    </xf>
    <xf numFmtId="0" fontId="21" fillId="4" borderId="0" xfId="0" applyFont="1" applyFill="1">
      <alignment vertical="center"/>
    </xf>
    <xf numFmtId="0" fontId="23" fillId="4" borderId="0" xfId="0" applyFont="1" applyFill="1" applyAlignment="1"/>
    <xf numFmtId="166" fontId="24" fillId="4" borderId="4" xfId="0" applyNumberFormat="1" applyFont="1" applyFill="1" applyBorder="1" applyAlignment="1">
      <alignment horizontal="center" vertical="center" shrinkToFit="1"/>
    </xf>
    <xf numFmtId="166" fontId="24" fillId="4" borderId="5" xfId="0" applyNumberFormat="1" applyFont="1" applyFill="1" applyBorder="1" applyAlignment="1">
      <alignment horizontal="center" vertical="center" shrinkToFit="1"/>
    </xf>
    <xf numFmtId="166" fontId="24" fillId="4" borderId="6" xfId="0" applyNumberFormat="1" applyFont="1" applyFill="1" applyBorder="1" applyAlignment="1">
      <alignment horizontal="center" vertical="center" shrinkToFit="1"/>
    </xf>
    <xf numFmtId="0" fontId="25" fillId="4" borderId="10" xfId="0" applyFont="1" applyFill="1" applyBorder="1" applyAlignment="1"/>
    <xf numFmtId="0" fontId="26" fillId="6" borderId="10" xfId="0" applyFont="1" applyFill="1" applyBorder="1" applyAlignment="1">
      <alignment horizontal="left" vertical="center"/>
    </xf>
    <xf numFmtId="0" fontId="26" fillId="6" borderId="10"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10" xfId="0" applyFont="1" applyFill="1" applyBorder="1" applyAlignment="1">
      <alignment horizontal="right" vertical="center" wrapText="1"/>
    </xf>
    <xf numFmtId="0" fontId="25" fillId="6" borderId="10" xfId="0" applyFont="1" applyFill="1" applyBorder="1" applyAlignment="1">
      <alignment horizontal="center" vertical="center" wrapText="1"/>
    </xf>
    <xf numFmtId="0" fontId="25" fillId="7" borderId="11" xfId="0" applyFont="1" applyFill="1" applyBorder="1" applyAlignment="1">
      <alignment horizontal="center" vertical="center" shrinkToFit="1"/>
    </xf>
    <xf numFmtId="0" fontId="25" fillId="7" borderId="12" xfId="0" applyFont="1" applyFill="1" applyBorder="1" applyAlignment="1">
      <alignment horizontal="center" vertical="center" shrinkToFit="1"/>
    </xf>
    <xf numFmtId="0" fontId="25" fillId="7" borderId="13" xfId="0" applyFont="1" applyFill="1" applyBorder="1" applyAlignment="1">
      <alignment horizontal="center" vertical="center" shrinkToFit="1"/>
    </xf>
    <xf numFmtId="0" fontId="25" fillId="7" borderId="14" xfId="0" applyFont="1" applyFill="1" applyBorder="1" applyAlignment="1">
      <alignment horizontal="center" vertical="center" shrinkToFit="1"/>
    </xf>
    <xf numFmtId="0" fontId="25" fillId="7" borderId="15" xfId="0" applyFont="1" applyFill="1" applyBorder="1" applyAlignment="1">
      <alignment horizontal="center" vertical="center" shrinkToFit="1"/>
    </xf>
    <xf numFmtId="0" fontId="25" fillId="7" borderId="10" xfId="0" applyFont="1" applyFill="1" applyBorder="1" applyAlignment="1"/>
    <xf numFmtId="0" fontId="27" fillId="8" borderId="16" xfId="0" applyFont="1" applyFill="1" applyBorder="1">
      <alignment vertical="center"/>
    </xf>
    <xf numFmtId="0" fontId="28" fillId="8" borderId="16" xfId="0" applyFont="1" applyFill="1" applyBorder="1" applyAlignment="1">
      <alignment horizontal="left" vertical="center"/>
    </xf>
    <xf numFmtId="0" fontId="29" fillId="8" borderId="16" xfId="0" applyFont="1" applyFill="1" applyBorder="1" applyAlignment="1">
      <alignment horizontal="left" vertical="center" indent="1"/>
    </xf>
    <xf numFmtId="0" fontId="27" fillId="8" borderId="16" xfId="0" applyFont="1" applyFill="1" applyBorder="1" applyAlignment="1">
      <alignment horizontal="center" vertical="center"/>
    </xf>
    <xf numFmtId="167" fontId="27" fillId="8" borderId="16" xfId="0" applyNumberFormat="1" applyFont="1" applyFill="1" applyBorder="1" applyAlignment="1">
      <alignment horizontal="right" vertical="center"/>
    </xf>
    <xf numFmtId="1" fontId="27" fillId="8" borderId="16" xfId="2" applyNumberFormat="1" applyFont="1" applyFill="1" applyBorder="1" applyAlignment="1" applyProtection="1">
      <alignment horizontal="center" vertical="center"/>
    </xf>
    <xf numFmtId="9" fontId="27" fillId="8" borderId="16" xfId="2" applyFont="1" applyFill="1" applyBorder="1" applyAlignment="1" applyProtection="1">
      <alignment horizontal="center" vertical="center"/>
    </xf>
    <xf numFmtId="1" fontId="30" fillId="8" borderId="16" xfId="0" applyNumberFormat="1" applyFont="1" applyFill="1" applyBorder="1" applyAlignment="1">
      <alignment horizontal="center" vertical="center"/>
    </xf>
    <xf numFmtId="1" fontId="31" fillId="8" borderId="16" xfId="0" applyNumberFormat="1" applyFont="1" applyFill="1" applyBorder="1" applyAlignment="1">
      <alignment horizontal="center" vertical="center"/>
    </xf>
    <xf numFmtId="0" fontId="27" fillId="0" borderId="17" xfId="0" applyFont="1" applyBorder="1">
      <alignment vertical="center"/>
    </xf>
    <xf numFmtId="0" fontId="32" fillId="9" borderId="17" xfId="0" applyFont="1" applyFill="1" applyBorder="1" applyAlignment="1">
      <alignment horizontal="left" vertical="center"/>
    </xf>
    <xf numFmtId="0" fontId="33" fillId="0" borderId="17" xfId="0" applyFont="1" applyBorder="1" applyAlignment="1">
      <alignment horizontal="left" vertical="center" wrapText="1" indent="1"/>
    </xf>
    <xf numFmtId="0" fontId="33" fillId="0" borderId="17" xfId="0" applyFont="1" applyBorder="1">
      <alignment vertical="center"/>
    </xf>
    <xf numFmtId="0" fontId="33" fillId="0" borderId="18" xfId="0" applyFont="1" applyBorder="1" applyAlignment="1">
      <alignment horizontal="center" vertical="center"/>
    </xf>
    <xf numFmtId="167" fontId="33" fillId="0" borderId="18" xfId="0" applyNumberFormat="1" applyFont="1" applyBorder="1" applyAlignment="1">
      <alignment horizontal="center" vertical="center"/>
    </xf>
    <xf numFmtId="167" fontId="30" fillId="9" borderId="18" xfId="0" applyNumberFormat="1" applyFont="1" applyFill="1" applyBorder="1" applyAlignment="1">
      <alignment horizontal="center" vertical="center"/>
    </xf>
    <xf numFmtId="1" fontId="34" fillId="5" borderId="18" xfId="0" applyNumberFormat="1" applyFont="1" applyFill="1" applyBorder="1" applyAlignment="1">
      <alignment horizontal="center" vertical="center"/>
    </xf>
    <xf numFmtId="9" fontId="34" fillId="5" borderId="18" xfId="2" applyFont="1" applyFill="1" applyBorder="1" applyAlignment="1" applyProtection="1">
      <alignment horizontal="center" vertical="center"/>
    </xf>
    <xf numFmtId="1" fontId="30" fillId="9" borderId="18" xfId="0" applyNumberFormat="1" applyFont="1" applyFill="1" applyBorder="1" applyAlignment="1">
      <alignment horizontal="right" vertical="center" indent="1"/>
    </xf>
    <xf numFmtId="1" fontId="35" fillId="9" borderId="18" xfId="0" applyNumberFormat="1" applyFont="1" applyFill="1" applyBorder="1" applyAlignment="1">
      <alignment horizontal="center" vertical="center"/>
    </xf>
    <xf numFmtId="0" fontId="27" fillId="0" borderId="17" xfId="0" applyFont="1" applyBorder="1" applyAlignment="1">
      <alignment horizontal="center" vertical="center"/>
    </xf>
    <xf numFmtId="0" fontId="27" fillId="8" borderId="17" xfId="0" applyFont="1" applyFill="1" applyBorder="1">
      <alignment vertical="center"/>
    </xf>
    <xf numFmtId="0" fontId="28" fillId="8" borderId="17" xfId="0" applyFont="1" applyFill="1" applyBorder="1" applyAlignment="1">
      <alignment horizontal="left" vertical="center"/>
    </xf>
    <xf numFmtId="0" fontId="29" fillId="8" borderId="17" xfId="0" applyFont="1" applyFill="1" applyBorder="1" applyAlignment="1">
      <alignment horizontal="left" vertical="center" indent="1"/>
    </xf>
    <xf numFmtId="0" fontId="27" fillId="8" borderId="17" xfId="0" applyFont="1" applyFill="1" applyBorder="1" applyAlignment="1">
      <alignment horizontal="center" vertical="center"/>
    </xf>
    <xf numFmtId="167" fontId="36" fillId="8" borderId="17" xfId="0" applyNumberFormat="1" applyFont="1" applyFill="1" applyBorder="1" applyAlignment="1">
      <alignment horizontal="right" vertical="center"/>
    </xf>
    <xf numFmtId="167" fontId="30" fillId="8" borderId="17" xfId="0" applyNumberFormat="1" applyFont="1" applyFill="1" applyBorder="1" applyAlignment="1">
      <alignment horizontal="right" vertical="center"/>
    </xf>
    <xf numFmtId="1" fontId="27" fillId="8" borderId="17" xfId="2" applyNumberFormat="1" applyFont="1" applyFill="1" applyBorder="1" applyAlignment="1" applyProtection="1">
      <alignment horizontal="center" vertical="center"/>
    </xf>
    <xf numFmtId="9" fontId="27" fillId="8" borderId="17" xfId="2" applyFont="1" applyFill="1" applyBorder="1" applyAlignment="1" applyProtection="1">
      <alignment horizontal="center" vertical="center"/>
    </xf>
    <xf numFmtId="1" fontId="30" fillId="8" borderId="17" xfId="0" applyNumberFormat="1" applyFont="1" applyFill="1" applyBorder="1" applyAlignment="1">
      <alignment horizontal="right" vertical="center" indent="1"/>
    </xf>
    <xf numFmtId="1" fontId="31" fillId="8" borderId="17" xfId="0" applyNumberFormat="1" applyFont="1" applyFill="1" applyBorder="1" applyAlignment="1">
      <alignment horizontal="center" vertical="center"/>
    </xf>
    <xf numFmtId="0" fontId="27" fillId="0" borderId="17" xfId="0" applyFont="1" applyBorder="1" applyAlignment="1">
      <alignment horizontal="left" vertical="center" wrapText="1" indent="1"/>
    </xf>
    <xf numFmtId="0" fontId="34" fillId="0" borderId="18" xfId="0" applyFont="1" applyBorder="1" applyAlignment="1">
      <alignment horizontal="center" vertical="center"/>
    </xf>
    <xf numFmtId="167" fontId="36" fillId="8" borderId="17" xfId="0" applyNumberFormat="1" applyFont="1" applyFill="1" applyBorder="1" applyAlignment="1">
      <alignment horizontal="center" vertical="center"/>
    </xf>
    <xf numFmtId="167" fontId="30" fillId="8" borderId="17" xfId="0" applyNumberFormat="1" applyFont="1" applyFill="1" applyBorder="1" applyAlignment="1">
      <alignment horizontal="center" vertical="center"/>
    </xf>
    <xf numFmtId="0" fontId="27" fillId="0" borderId="0" xfId="0" applyFont="1">
      <alignment vertical="center"/>
    </xf>
    <xf numFmtId="0" fontId="27" fillId="0" borderId="17" xfId="0" applyFont="1" applyBorder="1" applyAlignment="1">
      <alignment horizontal="left" vertical="center"/>
    </xf>
    <xf numFmtId="0" fontId="37" fillId="0" borderId="17" xfId="0" applyFont="1" applyBorder="1">
      <alignment vertical="center"/>
    </xf>
    <xf numFmtId="0" fontId="38" fillId="0" borderId="17" xfId="0" applyFont="1" applyBorder="1">
      <alignment vertical="center"/>
    </xf>
    <xf numFmtId="1" fontId="27" fillId="0" borderId="17" xfId="2" applyNumberFormat="1" applyFont="1" applyBorder="1" applyAlignment="1" applyProtection="1">
      <alignment horizontal="center" vertical="center"/>
    </xf>
    <xf numFmtId="9" fontId="27" fillId="0" borderId="17" xfId="2" applyFont="1" applyBorder="1" applyAlignment="1" applyProtection="1">
      <alignment horizontal="center" vertical="center"/>
    </xf>
    <xf numFmtId="1" fontId="30" fillId="0" borderId="17" xfId="0" applyNumberFormat="1" applyFont="1" applyBorder="1" applyAlignment="1">
      <alignment horizontal="center" vertical="center"/>
    </xf>
    <xf numFmtId="1" fontId="31" fillId="0" borderId="17" xfId="0" applyNumberFormat="1" applyFont="1" applyBorder="1" applyAlignment="1">
      <alignment horizontal="center" vertical="center"/>
    </xf>
    <xf numFmtId="0" fontId="39" fillId="0" borderId="0" xfId="0" applyFont="1">
      <alignment vertical="center"/>
    </xf>
    <xf numFmtId="0" fontId="2" fillId="6" borderId="10" xfId="0" applyFont="1" applyFill="1" applyBorder="1" applyAlignment="1">
      <alignment horizontal="left" vertical="center" indent="1"/>
    </xf>
    <xf numFmtId="0" fontId="34" fillId="0" borderId="0" xfId="0" applyFont="1">
      <alignment vertical="center"/>
    </xf>
    <xf numFmtId="0" fontId="33" fillId="0" borderId="0" xfId="0" applyFont="1">
      <alignment vertical="center"/>
    </xf>
    <xf numFmtId="0" fontId="30" fillId="0" borderId="0" xfId="0" applyFont="1">
      <alignment vertical="center"/>
    </xf>
    <xf numFmtId="0" fontId="31" fillId="0" borderId="0" xfId="0" applyFont="1">
      <alignment vertical="center"/>
    </xf>
    <xf numFmtId="0" fontId="40" fillId="8" borderId="17" xfId="0" applyFont="1" applyFill="1" applyBorder="1" applyAlignment="1">
      <alignment horizontal="left" vertical="center" indent="1"/>
    </xf>
    <xf numFmtId="0" fontId="1" fillId="0" borderId="0" xfId="0" applyFont="1" applyAlignment="1" applyProtection="1">
      <protection locked="0"/>
    </xf>
    <xf numFmtId="0" fontId="41" fillId="0" borderId="0" xfId="1" applyAlignment="1" applyProtection="1">
      <alignment vertical="center"/>
    </xf>
    <xf numFmtId="0" fontId="42" fillId="0" borderId="0" xfId="0" applyFont="1" applyAlignment="1"/>
    <xf numFmtId="0" fontId="43" fillId="0" borderId="0" xfId="0" applyFont="1" applyAlignment="1">
      <alignment horizontal="left" vertical="center"/>
    </xf>
    <xf numFmtId="0" fontId="44" fillId="0" borderId="0" xfId="0" applyFont="1" applyAlignment="1">
      <alignment horizontal="left" vertical="center"/>
    </xf>
    <xf numFmtId="0" fontId="45" fillId="0" borderId="0" xfId="1" applyFont="1" applyAlignment="1" applyProtection="1"/>
    <xf numFmtId="0" fontId="46" fillId="0" borderId="0" xfId="0" applyFont="1" applyAlignment="1">
      <alignment horizontal="right"/>
    </xf>
    <xf numFmtId="0" fontId="47" fillId="0" borderId="0" xfId="0" applyFont="1" applyAlignment="1"/>
    <xf numFmtId="0" fontId="48" fillId="0" borderId="0" xfId="0" applyFont="1" applyAlignment="1"/>
    <xf numFmtId="0" fontId="49" fillId="0" borderId="0" xfId="0" applyFont="1" applyAlignment="1">
      <alignment horizontal="left" wrapText="1"/>
    </xf>
    <xf numFmtId="0" fontId="49" fillId="0" borderId="0" xfId="0" applyFont="1" applyAlignment="1">
      <alignment wrapText="1"/>
    </xf>
    <xf numFmtId="0" fontId="50" fillId="0" borderId="0" xfId="0" applyFont="1">
      <alignment vertical="center"/>
    </xf>
    <xf numFmtId="0" fontId="49" fillId="0" borderId="0" xfId="0" applyFont="1" applyAlignment="1">
      <alignment vertical="center" wrapText="1"/>
    </xf>
    <xf numFmtId="0" fontId="42" fillId="0" borderId="0" xfId="0" applyFont="1">
      <alignment vertical="center"/>
    </xf>
    <xf numFmtId="0" fontId="50" fillId="0" borderId="0" xfId="0" applyFont="1" applyAlignment="1"/>
    <xf numFmtId="0" fontId="51" fillId="0" borderId="0" xfId="0" applyFont="1" applyAlignment="1">
      <alignment vertical="center" wrapText="1"/>
    </xf>
    <xf numFmtId="0" fontId="52" fillId="0" borderId="0" xfId="0" applyFont="1" applyAlignment="1"/>
    <xf numFmtId="0" fontId="53" fillId="0" borderId="0" xfId="0" applyFont="1" applyAlignment="1"/>
    <xf numFmtId="0" fontId="45" fillId="0" borderId="0" xfId="1" applyFont="1" applyAlignment="1" applyProtection="1">
      <alignment vertical="center"/>
    </xf>
    <xf numFmtId="0" fontId="46" fillId="0" borderId="0" xfId="0" applyFont="1" applyAlignment="1">
      <alignment wrapText="1"/>
    </xf>
    <xf numFmtId="0" fontId="54" fillId="0" borderId="0" xfId="0" applyFont="1" applyAlignment="1">
      <alignment horizontal="right"/>
    </xf>
    <xf numFmtId="0" fontId="49" fillId="0" borderId="0" xfId="0" applyFont="1" applyAlignment="1"/>
    <xf numFmtId="0" fontId="42" fillId="0" borderId="0" xfId="0" applyFont="1" applyAlignment="1">
      <alignment horizontal="left" wrapText="1" indent="1"/>
    </xf>
    <xf numFmtId="0" fontId="53" fillId="0" borderId="0" xfId="0" applyFont="1" applyAlignment="1">
      <alignment horizontal="right"/>
    </xf>
    <xf numFmtId="0" fontId="55" fillId="0" borderId="0" xfId="0" applyFont="1" applyAlignment="1">
      <alignment vertical="center" wrapText="1"/>
    </xf>
    <xf numFmtId="0" fontId="49" fillId="0" borderId="0" xfId="0" applyFont="1" applyAlignment="1">
      <alignment horizontal="left" vertical="center" wrapText="1"/>
    </xf>
    <xf numFmtId="0" fontId="49" fillId="0" borderId="0" xfId="0" applyFont="1" applyAlignment="1">
      <alignment horizontal="left" indent="1"/>
    </xf>
    <xf numFmtId="0" fontId="55" fillId="0" borderId="0" xfId="0" applyFont="1" applyAlignment="1"/>
    <xf numFmtId="0" fontId="54" fillId="0" borderId="0" xfId="0" applyFont="1" applyAlignment="1">
      <alignment horizontal="left" wrapText="1"/>
    </xf>
    <xf numFmtId="0" fontId="56" fillId="0" borderId="0" xfId="0" quotePrefix="1" applyFont="1" applyAlignment="1">
      <alignment horizontal="left" indent="1"/>
    </xf>
    <xf numFmtId="0" fontId="49" fillId="0" borderId="0" xfId="0" quotePrefix="1" applyFont="1" applyAlignment="1">
      <alignment horizontal="left" wrapText="1" indent="1"/>
    </xf>
    <xf numFmtId="0" fontId="49" fillId="0" borderId="0" xfId="0" quotePrefix="1" applyFont="1" applyAlignment="1">
      <alignment wrapText="1"/>
    </xf>
    <xf numFmtId="0" fontId="46" fillId="0" borderId="0" xfId="0" applyFont="1" applyAlignment="1">
      <alignment horizontal="left" vertical="center"/>
    </xf>
    <xf numFmtId="0" fontId="57" fillId="0" borderId="0" xfId="0" applyFont="1" applyAlignment="1"/>
    <xf numFmtId="0" fontId="43" fillId="0" borderId="0" xfId="0" applyFont="1">
      <alignment vertical="center"/>
    </xf>
    <xf numFmtId="0" fontId="58" fillId="0" borderId="0" xfId="1" applyFont="1" applyAlignment="1" applyProtection="1"/>
    <xf numFmtId="0" fontId="59" fillId="0" borderId="0" xfId="0" applyFont="1" applyAlignment="1"/>
    <xf numFmtId="0" fontId="56" fillId="0" borderId="0" xfId="0" applyFont="1" applyAlignment="1"/>
    <xf numFmtId="0" fontId="60" fillId="0" borderId="0" xfId="0" applyFont="1" applyAlignment="1">
      <alignment horizontal="left" wrapText="1"/>
    </xf>
    <xf numFmtId="0" fontId="42" fillId="0" borderId="19" xfId="0" applyFont="1" applyBorder="1" applyAlignment="1"/>
    <xf numFmtId="0" fontId="60" fillId="0" borderId="19" xfId="0" applyFont="1" applyBorder="1" applyAlignment="1">
      <alignment horizontal="left" wrapText="1"/>
    </xf>
    <xf numFmtId="0" fontId="57" fillId="0" borderId="19" xfId="0" applyFont="1" applyBorder="1" applyAlignment="1"/>
    <xf numFmtId="0" fontId="42" fillId="0" borderId="20" xfId="0" applyFont="1" applyBorder="1" applyAlignment="1"/>
    <xf numFmtId="0" fontId="45" fillId="0" borderId="19" xfId="1" applyFont="1" applyBorder="1" applyAlignment="1" applyProtection="1">
      <alignment wrapText="1"/>
    </xf>
    <xf numFmtId="0" fontId="57" fillId="0" borderId="20" xfId="0" applyFont="1" applyBorder="1" applyAlignment="1"/>
    <xf numFmtId="0" fontId="60" fillId="0" borderId="20" xfId="0" applyFont="1" applyBorder="1" applyAlignment="1">
      <alignment horizontal="left" wrapText="1"/>
    </xf>
    <xf numFmtId="0" fontId="61" fillId="0" borderId="20" xfId="0" applyFont="1" applyBorder="1" applyAlignment="1">
      <alignment horizontal="left" wrapText="1"/>
    </xf>
    <xf numFmtId="0" fontId="62" fillId="0" borderId="20" xfId="1" applyFont="1" applyBorder="1" applyAlignment="1" applyProtection="1">
      <alignment horizontal="left" wrapText="1"/>
    </xf>
    <xf numFmtId="0" fontId="60" fillId="0" borderId="20" xfId="0" applyFont="1" applyBorder="1" applyAlignment="1">
      <alignment horizontal="left"/>
    </xf>
    <xf numFmtId="167" fontId="27" fillId="0" borderId="18" xfId="0" applyNumberFormat="1" applyFont="1" applyBorder="1" applyAlignment="1">
      <alignment horizontal="center" vertical="center"/>
    </xf>
    <xf numFmtId="0" fontId="70" fillId="0" borderId="17" xfId="0" applyFont="1" applyBorder="1" applyAlignment="1">
      <alignment horizontal="left" vertical="center" wrapText="1" indent="1"/>
    </xf>
    <xf numFmtId="1" fontId="71" fillId="9" borderId="18" xfId="0" applyNumberFormat="1" applyFont="1" applyFill="1" applyBorder="1" applyAlignment="1">
      <alignment horizontal="right" vertical="center" wrapText="1" indent="1"/>
    </xf>
    <xf numFmtId="167" fontId="70" fillId="0" borderId="18" xfId="0" applyNumberFormat="1" applyFont="1" applyBorder="1" applyAlignment="1">
      <alignment horizontal="center" vertical="center"/>
    </xf>
    <xf numFmtId="0" fontId="19" fillId="4" borderId="4" xfId="0" applyFont="1" applyFill="1" applyBorder="1" applyAlignment="1">
      <alignment horizontal="center" vertical="center"/>
    </xf>
    <xf numFmtId="0" fontId="19" fillId="4" borderId="5" xfId="0" applyFont="1" applyFill="1" applyBorder="1" applyAlignment="1">
      <alignment horizontal="center" vertical="center"/>
    </xf>
    <xf numFmtId="0" fontId="19" fillId="4" borderId="6" xfId="0" applyFont="1" applyFill="1" applyBorder="1" applyAlignment="1">
      <alignment horizontal="center" vertical="center"/>
    </xf>
    <xf numFmtId="165" fontId="22" fillId="4" borderId="4" xfId="0" applyNumberFormat="1" applyFont="1" applyFill="1" applyBorder="1" applyAlignment="1">
      <alignment horizontal="center" vertical="center"/>
    </xf>
    <xf numFmtId="165" fontId="22" fillId="4" borderId="5" xfId="0" applyNumberFormat="1" applyFont="1" applyFill="1" applyBorder="1" applyAlignment="1">
      <alignment horizontal="center" vertical="center"/>
    </xf>
    <xf numFmtId="165" fontId="22" fillId="4" borderId="6" xfId="0" applyNumberFormat="1" applyFont="1" applyFill="1" applyBorder="1" applyAlignment="1">
      <alignment horizontal="center" vertical="center"/>
    </xf>
    <xf numFmtId="164" fontId="19" fillId="5" borderId="7" xfId="0" applyNumberFormat="1" applyFont="1" applyFill="1" applyBorder="1" applyAlignment="1" applyProtection="1">
      <alignment horizontal="center" vertical="center" shrinkToFit="1"/>
      <protection locked="0"/>
    </xf>
    <xf numFmtId="164" fontId="19" fillId="5" borderId="8" xfId="0" applyNumberFormat="1" applyFont="1" applyFill="1" applyBorder="1" applyAlignment="1" applyProtection="1">
      <alignment horizontal="center" vertical="center" shrinkToFit="1"/>
      <protection locked="0"/>
    </xf>
    <xf numFmtId="164" fontId="19" fillId="5" borderId="9" xfId="0" applyNumberFormat="1" applyFont="1" applyFill="1" applyBorder="1" applyAlignment="1" applyProtection="1">
      <alignment horizontal="center" vertical="center" shrinkToFit="1"/>
      <protection locked="0"/>
    </xf>
    <xf numFmtId="0" fontId="6" fillId="2" borderId="0" xfId="1" applyFont="1" applyFill="1" applyAlignment="1" applyProtection="1">
      <alignment horizontal="left" vertical="center"/>
    </xf>
    <xf numFmtId="0" fontId="47" fillId="0" borderId="0" xfId="0" applyFont="1" applyAlignment="1">
      <alignment horizontal="left"/>
    </xf>
    <xf numFmtId="14" fontId="18" fillId="4" borderId="0" xfId="0" applyNumberFormat="1" applyFont="1" applyFill="1" applyAlignment="1"/>
    <xf numFmtId="166" fontId="24" fillId="4" borderId="21" xfId="0" applyNumberFormat="1" applyFont="1" applyFill="1" applyBorder="1" applyAlignment="1">
      <alignment horizontal="center" vertical="center" shrinkToFit="1"/>
    </xf>
    <xf numFmtId="166" fontId="24" fillId="4" borderId="22" xfId="0" applyNumberFormat="1" applyFont="1" applyFill="1" applyBorder="1" applyAlignment="1">
      <alignment horizontal="center" vertical="center" shrinkToFit="1"/>
    </xf>
  </cellXfs>
  <cellStyles count="3">
    <cellStyle name="Hyperlink" xfId="1" xr:uid="{00000000-0005-0000-0000-000001000000}"/>
    <cellStyle name="Normal" xfId="0" builtinId="0"/>
    <cellStyle name="Percent" xfId="2" builtinId="5"/>
  </cellStyles>
  <dxfs count="4">
    <dxf>
      <border>
        <left style="thin">
          <color rgb="FFE36B09"/>
        </left>
        <right style="thin">
          <color rgb="FFE36B09"/>
        </right>
        <top/>
        <bottom/>
      </border>
    </dxf>
    <dxf>
      <font>
        <color rgb="FFFFFFFF"/>
      </font>
      <fill>
        <patternFill>
          <bgColor rgb="FFE36B09"/>
        </patternFill>
      </fill>
    </dxf>
    <dxf>
      <fill>
        <patternFill>
          <bgColor rgb="FF0070C0"/>
        </patternFill>
      </fill>
    </dxf>
    <dxf>
      <fill>
        <patternFill>
          <bgColor rgb="FF7F7F7F"/>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180604</xdr:colOff>
      <xdr:row>5</xdr:row>
      <xdr:rowOff>101091</xdr:rowOff>
    </xdr:from>
    <xdr:to>
      <xdr:col>29</xdr:col>
      <xdr:colOff>38055</xdr:colOff>
      <xdr:row>11</xdr:row>
      <xdr:rowOff>161411</xdr:rowOff>
    </xdr:to>
    <xdr:sp macro="" textlink="">
      <xdr:nvSpPr>
        <xdr:cNvPr id="2" name=" " hidden="1">
          <a:extLst>
            <a:ext uri="{FF2B5EF4-FFF2-40B4-BE49-F238E27FC236}">
              <a16:creationId xmlns:a16="http://schemas.microsoft.com/office/drawing/2014/main" id="{00000000-0008-0000-0000-000002000000}"/>
            </a:ext>
          </a:extLst>
        </xdr:cNvPr>
        <xdr:cNvSpPr txBox="1"/>
      </xdr:nvSpPr>
      <xdr:spPr>
        <a:xfrm>
          <a:off x="4953000" y="1371600"/>
          <a:ext cx="3419475" cy="1104900"/>
        </a:xfrm>
        <a:prstGeom prst="rect">
          <a:avLst/>
        </a:prstGeom>
        <a:solidFill>
          <a:srgbClr val="FEFEE1"/>
        </a:solidFill>
        <a:ln w="9525" cap="flat" cmpd="sng">
          <a:solidFill>
            <a:srgbClr val="000000"/>
          </a:solidFill>
          <a:prstDash val="solid"/>
          <a:miter/>
        </a:ln>
        <a:effectLst>
          <a:outerShdw dist="35921" dir="27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4643964</xdr:colOff>
      <xdr:row>0</xdr:row>
      <xdr:rowOff>0</xdr:rowOff>
    </xdr:from>
    <xdr:to>
      <xdr:col>1</xdr:col>
      <xdr:colOff>6025116</xdr:colOff>
      <xdr:row>0</xdr:row>
      <xdr:rowOff>303609</xdr:rowOff>
    </xdr:to>
    <xdr:pic>
      <xdr:nvPicPr>
        <xdr:cNvPr id="2" name="Picture 5" descr=" ">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a:stretch>
          <a:fillRect/>
        </a:stretch>
      </xdr:blipFill>
      <xdr:spPr>
        <a:xfrm>
          <a:off x="5019674" y="0"/>
          <a:ext cx="1381125" cy="310753"/>
        </a:xfrm>
        <a:prstGeom prst="rect">
          <a:avLst/>
        </a:prstGeom>
        <a:noFill/>
        <a:ln>
          <a:noFill/>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121531</xdr:colOff>
      <xdr:row>2</xdr:row>
      <xdr:rowOff>126503</xdr:rowOff>
    </xdr:from>
    <xdr:to>
      <xdr:col>1</xdr:col>
      <xdr:colOff>2140009</xdr:colOff>
      <xdr:row>12</xdr:row>
      <xdr:rowOff>190202</xdr:rowOff>
    </xdr:to>
    <xdr:pic>
      <xdr:nvPicPr>
        <xdr:cNvPr id="2" name="Picture 1"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493396" y="548640"/>
          <a:ext cx="2019299" cy="1754505"/>
        </a:xfrm>
        <a:prstGeom prst="rect">
          <a:avLst/>
        </a:prstGeom>
        <a:noFill/>
        <a:ln w="9525" cap="flat" cmpd="sng">
          <a:noFill/>
          <a:prstDash val="solid"/>
          <a:miter/>
        </a:ln>
        <a:effectLst/>
      </xdr:spPr>
    </xdr:pic>
    <xdr:clientData/>
  </xdr:twoCellAnchor>
  <xdr:twoCellAnchor>
    <xdr:from>
      <xdr:col>2</xdr:col>
      <xdr:colOff>2132631</xdr:colOff>
      <xdr:row>0</xdr:row>
      <xdr:rowOff>0</xdr:rowOff>
    </xdr:from>
    <xdr:to>
      <xdr:col>2</xdr:col>
      <xdr:colOff>3608474</xdr:colOff>
      <xdr:row>0</xdr:row>
      <xdr:rowOff>328910</xdr:rowOff>
    </xdr:to>
    <xdr:pic>
      <xdr:nvPicPr>
        <xdr:cNvPr id="3" name="Picture 3" descr=" ">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rcRect/>
        <a:stretch>
          <a:fillRect/>
        </a:stretch>
      </xdr:blipFill>
      <xdr:spPr>
        <a:xfrm>
          <a:off x="5021580" y="0"/>
          <a:ext cx="1476375" cy="340995"/>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3769657</xdr:colOff>
      <xdr:row>0</xdr:row>
      <xdr:rowOff>0</xdr:rowOff>
    </xdr:from>
    <xdr:to>
      <xdr:col>1</xdr:col>
      <xdr:colOff>5381114</xdr:colOff>
      <xdr:row>0</xdr:row>
      <xdr:rowOff>354210</xdr:rowOff>
    </xdr:to>
    <xdr:pic>
      <xdr:nvPicPr>
        <xdr:cNvPr id="2" name="Picture 3"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4143374" y="1"/>
          <a:ext cx="1609725" cy="362188"/>
        </a:xfrm>
        <a:prstGeom prst="rect">
          <a:avLst/>
        </a:prstGeom>
        <a:noFill/>
        <a:ln>
          <a:noFill/>
        </a:ln>
        <a:effectLst/>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T48"/>
  <sheetViews>
    <sheetView showGridLines="0" tabSelected="1" workbookViewId="0">
      <pane ySplit="8" topLeftCell="A9" activePane="bottomLeft" state="frozen"/>
      <selection pane="bottomLeft" activeCell="B13" sqref="B13"/>
    </sheetView>
  </sheetViews>
  <sheetFormatPr defaultColWidth="9.1796875" defaultRowHeight="12.5" x14ac:dyDescent="0.25"/>
  <cols>
    <col min="1" max="1" width="5.81640625" style="1" customWidth="1"/>
    <col min="2" max="2" width="21.1796875" style="1" customWidth="1"/>
    <col min="3" max="3" width="7.81640625" style="1" customWidth="1"/>
    <col min="4" max="4" width="6.81640625" style="1" hidden="1" customWidth="1"/>
    <col min="5" max="6" width="12" style="1" customWidth="1"/>
    <col min="7" max="7" width="6" style="1" customWidth="1"/>
    <col min="8" max="8" width="6.7265625" style="1" customWidth="1"/>
    <col min="9" max="9" width="52.81640625" style="1" customWidth="1"/>
    <col min="10" max="10" width="1.453125" style="1" customWidth="1"/>
    <col min="11" max="66" width="2.453125" style="1" customWidth="1"/>
    <col min="67" max="16384" width="9.1796875" style="1"/>
  </cols>
  <sheetData>
    <row r="1" spans="1:150" s="2" customFormat="1" ht="33" customHeight="1" x14ac:dyDescent="0.3">
      <c r="A1" s="3" t="s">
        <v>2</v>
      </c>
      <c r="B1" s="4"/>
      <c r="C1" s="4"/>
      <c r="D1" s="4"/>
      <c r="E1" s="4"/>
      <c r="F1" s="4"/>
      <c r="G1" s="5"/>
      <c r="K1" s="6" t="s">
        <v>74</v>
      </c>
      <c r="AD1" s="153" t="s">
        <v>132</v>
      </c>
      <c r="AE1" s="153"/>
      <c r="AF1" s="153"/>
      <c r="AG1" s="153"/>
      <c r="AH1" s="153"/>
      <c r="AI1" s="153"/>
      <c r="AJ1" s="153"/>
      <c r="AK1" s="153"/>
      <c r="AL1" s="153"/>
      <c r="AM1" s="153"/>
      <c r="AN1" s="153"/>
      <c r="AO1" s="153"/>
      <c r="AP1" s="153"/>
      <c r="AQ1" s="153"/>
      <c r="AR1" s="153"/>
    </row>
    <row r="2" spans="1:150" s="7" customFormat="1" ht="21" customHeight="1" x14ac:dyDescent="0.25">
      <c r="A2" s="8" t="s">
        <v>0</v>
      </c>
      <c r="B2" s="9"/>
      <c r="C2" s="9"/>
      <c r="D2" s="10"/>
      <c r="E2" s="9"/>
      <c r="F2" s="11"/>
    </row>
    <row r="3" spans="1:150" s="12" customFormat="1" ht="6.75" customHeight="1" x14ac:dyDescent="0.25">
      <c r="A3" s="13"/>
      <c r="B3" s="14"/>
      <c r="C3" s="14"/>
      <c r="D3" s="15"/>
      <c r="E3" s="14"/>
      <c r="F3" s="16"/>
      <c r="K3" s="17"/>
      <c r="L3" s="18"/>
      <c r="M3" s="18"/>
      <c r="N3" s="18"/>
      <c r="O3" s="18"/>
      <c r="P3" s="18"/>
      <c r="Q3" s="19"/>
      <c r="R3" s="17"/>
      <c r="S3" s="18"/>
      <c r="T3" s="18"/>
      <c r="U3" s="18"/>
      <c r="V3" s="18"/>
      <c r="W3" s="18"/>
      <c r="X3" s="19"/>
      <c r="Y3" s="17"/>
      <c r="Z3" s="18"/>
      <c r="AA3" s="18"/>
      <c r="AB3" s="18"/>
      <c r="AC3" s="18"/>
      <c r="AD3" s="18"/>
      <c r="AE3" s="19"/>
      <c r="AF3" s="17"/>
      <c r="AG3" s="18"/>
      <c r="AH3" s="18"/>
      <c r="AI3" s="18"/>
      <c r="AJ3" s="18"/>
      <c r="AK3" s="18"/>
      <c r="AL3" s="19"/>
      <c r="AM3" s="17"/>
      <c r="AN3" s="18"/>
      <c r="AO3" s="18"/>
      <c r="AP3" s="18"/>
      <c r="AQ3" s="18"/>
      <c r="AR3" s="18"/>
      <c r="AS3" s="19"/>
      <c r="AT3" s="17"/>
      <c r="AU3" s="18"/>
      <c r="AV3" s="18"/>
      <c r="AW3" s="18"/>
      <c r="AX3" s="18"/>
      <c r="AY3" s="18"/>
      <c r="AZ3" s="19"/>
      <c r="BA3" s="17"/>
      <c r="BB3" s="18"/>
      <c r="BC3" s="18"/>
      <c r="BD3" s="18"/>
      <c r="BE3" s="18"/>
      <c r="BF3" s="18"/>
      <c r="BG3" s="19"/>
      <c r="BH3" s="17"/>
      <c r="BI3" s="18"/>
      <c r="BJ3" s="18"/>
      <c r="BK3" s="18"/>
      <c r="BL3" s="18"/>
      <c r="BM3" s="18"/>
      <c r="BN3" s="19"/>
    </row>
    <row r="4" spans="1:150" s="20" customFormat="1" ht="19.5" customHeight="1" x14ac:dyDescent="0.35">
      <c r="B4" s="21" t="s">
        <v>133</v>
      </c>
      <c r="C4" s="155">
        <v>45235</v>
      </c>
      <c r="E4" s="21"/>
      <c r="F4" s="22">
        <v>1</v>
      </c>
      <c r="H4" s="144" t="e">
        <f>"Week "&amp;(K6-(#REF!-WEEKDAY(#REF!,1)+2))/7+1</f>
        <v>#REF!</v>
      </c>
      <c r="I4" s="145"/>
      <c r="J4" s="145"/>
      <c r="K4" s="145"/>
      <c r="L4" s="145"/>
      <c r="M4" s="145"/>
      <c r="N4" s="146"/>
      <c r="O4" s="144" t="e">
        <f>"Week "&amp;(R6-(#REF!-WEEKDAY(#REF!,1)+2))/7+1</f>
        <v>#REF!</v>
      </c>
      <c r="P4" s="145"/>
      <c r="Q4" s="145"/>
      <c r="R4" s="145"/>
      <c r="S4" s="145"/>
      <c r="T4" s="145"/>
      <c r="U4" s="146"/>
      <c r="V4" s="144" t="e">
        <f>"Week "&amp;(Y6-(#REF!-WEEKDAY(#REF!,1)+2))/7+1</f>
        <v>#REF!</v>
      </c>
      <c r="W4" s="145"/>
      <c r="X4" s="145"/>
      <c r="Y4" s="145"/>
      <c r="Z4" s="145"/>
      <c r="AA4" s="145"/>
      <c r="AB4" s="146"/>
      <c r="AC4" s="144" t="e">
        <f>"Week "&amp;(AF6-(#REF!-WEEKDAY(#REF!,1)+2))/7+1</f>
        <v>#REF!</v>
      </c>
      <c r="AD4" s="145"/>
      <c r="AE4" s="145"/>
      <c r="AF4" s="145"/>
      <c r="AG4" s="145"/>
      <c r="AH4" s="145"/>
      <c r="AI4" s="146"/>
      <c r="AJ4" s="144" t="e">
        <f>"Week "&amp;(AM6-(#REF!-WEEKDAY(#REF!,1)+2))/7+1</f>
        <v>#REF!</v>
      </c>
      <c r="AK4" s="145"/>
      <c r="AL4" s="145"/>
      <c r="AM4" s="145"/>
      <c r="AN4" s="145"/>
      <c r="AO4" s="145"/>
      <c r="AP4" s="146"/>
      <c r="AQ4" s="144" t="e">
        <f>"Week "&amp;(AT6-(#REF!-WEEKDAY(#REF!,1)+2))/7+1</f>
        <v>#REF!</v>
      </c>
      <c r="AR4" s="145"/>
      <c r="AS4" s="145"/>
      <c r="AT4" s="145"/>
      <c r="AU4" s="145"/>
      <c r="AV4" s="145"/>
      <c r="AW4" s="146"/>
      <c r="AX4" s="144" t="e">
        <f>"Week "&amp;(BA6-(#REF!-WEEKDAY(#REF!,1)+2))/7+1</f>
        <v>#REF!</v>
      </c>
      <c r="AY4" s="145"/>
      <c r="AZ4" s="145"/>
      <c r="BA4" s="145"/>
      <c r="BB4" s="145"/>
      <c r="BC4" s="145"/>
      <c r="BD4" s="146"/>
      <c r="BE4" s="144" t="e">
        <f>"Week "&amp;(BH6-(#REF!-WEEKDAY(#REF!,1)+2))/7+1</f>
        <v>#REF!</v>
      </c>
      <c r="BF4" s="145"/>
      <c r="BG4" s="145"/>
      <c r="BH4" s="145"/>
      <c r="BI4" s="145"/>
      <c r="BJ4" s="145"/>
      <c r="BK4" s="146"/>
    </row>
    <row r="5" spans="1:150" s="23" customFormat="1" ht="19.5" customHeight="1" x14ac:dyDescent="0.25">
      <c r="A5" s="24"/>
      <c r="B5" s="21" t="s">
        <v>75</v>
      </c>
      <c r="C5" s="150"/>
      <c r="D5" s="151"/>
      <c r="E5" s="152"/>
      <c r="F5" s="24"/>
      <c r="G5" s="24"/>
      <c r="H5" s="24"/>
      <c r="I5" s="24"/>
      <c r="K5" s="147" t="e">
        <f>K6</f>
        <v>#REF!</v>
      </c>
      <c r="L5" s="148"/>
      <c r="M5" s="148"/>
      <c r="N5" s="148"/>
      <c r="O5" s="148"/>
      <c r="P5" s="148"/>
      <c r="Q5" s="149"/>
      <c r="R5" s="147" t="e">
        <f>R6</f>
        <v>#REF!</v>
      </c>
      <c r="S5" s="148"/>
      <c r="T5" s="148"/>
      <c r="U5" s="148"/>
      <c r="V5" s="148"/>
      <c r="W5" s="148"/>
      <c r="X5" s="149"/>
      <c r="Y5" s="147" t="e">
        <f>Y6</f>
        <v>#REF!</v>
      </c>
      <c r="Z5" s="148"/>
      <c r="AA5" s="148"/>
      <c r="AB5" s="148"/>
      <c r="AC5" s="148"/>
      <c r="AD5" s="148"/>
      <c r="AE5" s="149"/>
      <c r="AF5" s="147" t="e">
        <f>AF6</f>
        <v>#REF!</v>
      </c>
      <c r="AG5" s="148"/>
      <c r="AH5" s="148"/>
      <c r="AI5" s="148"/>
      <c r="AJ5" s="148"/>
      <c r="AK5" s="148"/>
      <c r="AL5" s="149"/>
      <c r="AM5" s="147" t="e">
        <f>AM6</f>
        <v>#REF!</v>
      </c>
      <c r="AN5" s="148"/>
      <c r="AO5" s="148"/>
      <c r="AP5" s="148"/>
      <c r="AQ5" s="148"/>
      <c r="AR5" s="148"/>
      <c r="AS5" s="149"/>
      <c r="AT5" s="147" t="e">
        <f>AT6</f>
        <v>#REF!</v>
      </c>
      <c r="AU5" s="148"/>
      <c r="AV5" s="148"/>
      <c r="AW5" s="148"/>
      <c r="AX5" s="148"/>
      <c r="AY5" s="148"/>
      <c r="AZ5" s="149"/>
      <c r="BA5" s="147" t="e">
        <f>BA6</f>
        <v>#REF!</v>
      </c>
      <c r="BB5" s="148"/>
      <c r="BC5" s="148"/>
      <c r="BD5" s="148"/>
      <c r="BE5" s="148"/>
      <c r="BF5" s="148"/>
      <c r="BG5" s="149"/>
      <c r="BH5" s="147" t="e">
        <f>BH6</f>
        <v>#REF!</v>
      </c>
      <c r="BI5" s="148"/>
      <c r="BJ5" s="148"/>
      <c r="BK5" s="148"/>
      <c r="BL5" s="148"/>
      <c r="BM5" s="148"/>
      <c r="BN5" s="149"/>
    </row>
    <row r="6" spans="1:150" s="25" customFormat="1" ht="14.25" customHeight="1" x14ac:dyDescent="0.3">
      <c r="K6" s="26" t="e">
        <f>#REF!-WEEKDAY(#REF!,1)+2+7*(F4-1)</f>
        <v>#REF!</v>
      </c>
      <c r="L6" s="27" t="e">
        <f t="shared" ref="L6:AQ6" si="0">K6+1</f>
        <v>#REF!</v>
      </c>
      <c r="M6" s="27" t="e">
        <f t="shared" si="0"/>
        <v>#REF!</v>
      </c>
      <c r="N6" s="27" t="e">
        <f t="shared" si="0"/>
        <v>#REF!</v>
      </c>
      <c r="O6" s="27" t="e">
        <f t="shared" si="0"/>
        <v>#REF!</v>
      </c>
      <c r="P6" s="27" t="e">
        <f t="shared" si="0"/>
        <v>#REF!</v>
      </c>
      <c r="Q6" s="28" t="e">
        <f t="shared" si="0"/>
        <v>#REF!</v>
      </c>
      <c r="R6" s="26" t="e">
        <f t="shared" si="0"/>
        <v>#REF!</v>
      </c>
      <c r="S6" s="27" t="e">
        <f t="shared" si="0"/>
        <v>#REF!</v>
      </c>
      <c r="T6" s="27" t="e">
        <f t="shared" si="0"/>
        <v>#REF!</v>
      </c>
      <c r="U6" s="27" t="e">
        <f t="shared" ref="U6" si="1">T6+1</f>
        <v>#REF!</v>
      </c>
      <c r="V6" s="27" t="e">
        <f t="shared" ref="V6" si="2">U6+1</f>
        <v>#REF!</v>
      </c>
      <c r="W6" s="27" t="e">
        <f t="shared" ref="W6" si="3">V6+1</f>
        <v>#REF!</v>
      </c>
      <c r="X6" s="28" t="e">
        <f t="shared" si="0"/>
        <v>#REF!</v>
      </c>
      <c r="Y6" s="26" t="e">
        <f t="shared" si="0"/>
        <v>#REF!</v>
      </c>
      <c r="Z6" s="27" t="e">
        <f t="shared" si="0"/>
        <v>#REF!</v>
      </c>
      <c r="AA6" s="27" t="e">
        <f t="shared" si="0"/>
        <v>#REF!</v>
      </c>
      <c r="AB6" s="27" t="e">
        <f t="shared" si="0"/>
        <v>#REF!</v>
      </c>
      <c r="AC6" s="27" t="e">
        <f t="shared" si="0"/>
        <v>#REF!</v>
      </c>
      <c r="AD6" s="27" t="e">
        <f t="shared" si="0"/>
        <v>#REF!</v>
      </c>
      <c r="AE6" s="28" t="e">
        <f t="shared" si="0"/>
        <v>#REF!</v>
      </c>
      <c r="AF6" s="26" t="e">
        <f t="shared" si="0"/>
        <v>#REF!</v>
      </c>
      <c r="AG6" s="27" t="e">
        <f t="shared" si="0"/>
        <v>#REF!</v>
      </c>
      <c r="AH6" s="27" t="e">
        <f t="shared" si="0"/>
        <v>#REF!</v>
      </c>
      <c r="AI6" s="27" t="e">
        <f t="shared" si="0"/>
        <v>#REF!</v>
      </c>
      <c r="AJ6" s="27" t="e">
        <f t="shared" si="0"/>
        <v>#REF!</v>
      </c>
      <c r="AK6" s="27" t="e">
        <f t="shared" si="0"/>
        <v>#REF!</v>
      </c>
      <c r="AL6" s="28" t="e">
        <f t="shared" si="0"/>
        <v>#REF!</v>
      </c>
      <c r="AM6" s="26" t="e">
        <f t="shared" si="0"/>
        <v>#REF!</v>
      </c>
      <c r="AN6" s="27" t="e">
        <f t="shared" si="0"/>
        <v>#REF!</v>
      </c>
      <c r="AO6" s="27" t="e">
        <f t="shared" si="0"/>
        <v>#REF!</v>
      </c>
      <c r="AP6" s="27" t="e">
        <f t="shared" si="0"/>
        <v>#REF!</v>
      </c>
      <c r="AQ6" s="27" t="e">
        <f t="shared" si="0"/>
        <v>#REF!</v>
      </c>
      <c r="AR6" s="27" t="e">
        <f t="shared" ref="AR6:BN6" si="4">AQ6+1</f>
        <v>#REF!</v>
      </c>
      <c r="AS6" s="28" t="e">
        <f t="shared" si="4"/>
        <v>#REF!</v>
      </c>
      <c r="AT6" s="26" t="e">
        <f t="shared" si="4"/>
        <v>#REF!</v>
      </c>
      <c r="AU6" s="27" t="e">
        <f t="shared" si="4"/>
        <v>#REF!</v>
      </c>
      <c r="AV6" s="27" t="e">
        <f t="shared" si="4"/>
        <v>#REF!</v>
      </c>
      <c r="AW6" s="27" t="e">
        <f t="shared" si="4"/>
        <v>#REF!</v>
      </c>
      <c r="AX6" s="27" t="e">
        <f t="shared" si="4"/>
        <v>#REF!</v>
      </c>
      <c r="AY6" s="27" t="e">
        <f t="shared" si="4"/>
        <v>#REF!</v>
      </c>
      <c r="AZ6" s="28" t="e">
        <f t="shared" si="4"/>
        <v>#REF!</v>
      </c>
      <c r="BA6" s="26" t="e">
        <f t="shared" si="4"/>
        <v>#REF!</v>
      </c>
      <c r="BB6" s="27" t="e">
        <f t="shared" si="4"/>
        <v>#REF!</v>
      </c>
      <c r="BC6" s="27" t="e">
        <f t="shared" si="4"/>
        <v>#REF!</v>
      </c>
      <c r="BD6" s="27" t="e">
        <f t="shared" si="4"/>
        <v>#REF!</v>
      </c>
      <c r="BE6" s="27" t="e">
        <f t="shared" si="4"/>
        <v>#REF!</v>
      </c>
      <c r="BF6" s="27" t="e">
        <f t="shared" si="4"/>
        <v>#REF!</v>
      </c>
      <c r="BG6" s="28" t="e">
        <f t="shared" si="4"/>
        <v>#REF!</v>
      </c>
      <c r="BH6" s="26" t="e">
        <f t="shared" si="4"/>
        <v>#REF!</v>
      </c>
      <c r="BI6" s="27" t="e">
        <f t="shared" si="4"/>
        <v>#REF!</v>
      </c>
      <c r="BJ6" s="27" t="e">
        <f t="shared" si="4"/>
        <v>#REF!</v>
      </c>
      <c r="BK6" s="27" t="e">
        <f t="shared" si="4"/>
        <v>#REF!</v>
      </c>
      <c r="BL6" s="27" t="e">
        <f t="shared" si="4"/>
        <v>#REF!</v>
      </c>
      <c r="BM6" s="27" t="e">
        <f t="shared" si="4"/>
        <v>#REF!</v>
      </c>
      <c r="BN6" s="28" t="e">
        <f t="shared" si="4"/>
        <v>#REF!</v>
      </c>
    </row>
    <row r="7" spans="1:150" s="25" customFormat="1" ht="14.25" customHeight="1" x14ac:dyDescent="0.3">
      <c r="K7" s="156"/>
      <c r="L7" s="27"/>
      <c r="M7" s="27"/>
      <c r="N7" s="27"/>
      <c r="O7" s="27"/>
      <c r="P7" s="27"/>
      <c r="Q7" s="157"/>
      <c r="R7" s="156"/>
      <c r="S7" s="27"/>
      <c r="T7" s="27"/>
      <c r="U7" s="27"/>
      <c r="V7" s="27"/>
      <c r="W7" s="27"/>
      <c r="X7" s="157"/>
      <c r="Y7" s="156"/>
      <c r="Z7" s="27"/>
      <c r="AA7" s="27"/>
      <c r="AB7" s="27"/>
      <c r="AC7" s="27"/>
      <c r="AD7" s="27"/>
      <c r="AE7" s="157"/>
      <c r="AF7" s="156"/>
      <c r="AG7" s="27"/>
      <c r="AH7" s="27"/>
      <c r="AI7" s="27"/>
      <c r="AJ7" s="27"/>
      <c r="AK7" s="27"/>
      <c r="AL7" s="157"/>
      <c r="AM7" s="156"/>
      <c r="AN7" s="27"/>
      <c r="AO7" s="27"/>
      <c r="AP7" s="27"/>
      <c r="AQ7" s="27"/>
      <c r="AR7" s="27"/>
      <c r="AS7" s="157"/>
      <c r="AT7" s="156"/>
      <c r="AU7" s="27"/>
      <c r="AV7" s="27"/>
      <c r="AW7" s="27"/>
      <c r="AX7" s="27"/>
      <c r="AY7" s="27"/>
      <c r="AZ7" s="157"/>
      <c r="BA7" s="156"/>
      <c r="BB7" s="27"/>
      <c r="BC7" s="27"/>
      <c r="BD7" s="27"/>
      <c r="BE7" s="27"/>
      <c r="BF7" s="27"/>
      <c r="BG7" s="157"/>
      <c r="BH7" s="156"/>
      <c r="BI7" s="27"/>
      <c r="BJ7" s="27"/>
      <c r="BK7" s="27"/>
      <c r="BL7" s="27"/>
      <c r="BM7" s="27"/>
      <c r="BN7" s="157"/>
    </row>
    <row r="8" spans="1:150" s="29" customFormat="1" ht="30" customHeight="1" thickBot="1" x14ac:dyDescent="0.25">
      <c r="A8" s="30" t="s">
        <v>1</v>
      </c>
      <c r="B8" s="30" t="s">
        <v>67</v>
      </c>
      <c r="C8" s="31" t="s">
        <v>68</v>
      </c>
      <c r="D8" s="31" t="s">
        <v>73</v>
      </c>
      <c r="E8" s="32" t="s">
        <v>69</v>
      </c>
      <c r="F8" s="32" t="s">
        <v>70</v>
      </c>
      <c r="G8" s="31" t="s">
        <v>71</v>
      </c>
      <c r="H8" s="31" t="s">
        <v>72</v>
      </c>
      <c r="I8" s="33" t="s">
        <v>138</v>
      </c>
      <c r="J8" s="34"/>
      <c r="K8" s="35" t="e">
        <f t="shared" ref="K8:AP8" si="5">CHOOSE(WEEKDAY(K6,1),"S","M","T","W","T","F","S")</f>
        <v>#REF!</v>
      </c>
      <c r="L8" s="36" t="e">
        <f t="shared" si="5"/>
        <v>#REF!</v>
      </c>
      <c r="M8" s="36" t="e">
        <f t="shared" si="5"/>
        <v>#REF!</v>
      </c>
      <c r="N8" s="36" t="e">
        <f t="shared" si="5"/>
        <v>#REF!</v>
      </c>
      <c r="O8" s="36" t="e">
        <f t="shared" si="5"/>
        <v>#REF!</v>
      </c>
      <c r="P8" s="36" t="e">
        <f t="shared" si="5"/>
        <v>#REF!</v>
      </c>
      <c r="Q8" s="37" t="e">
        <f t="shared" si="5"/>
        <v>#REF!</v>
      </c>
      <c r="R8" s="35" t="e">
        <f t="shared" si="5"/>
        <v>#REF!</v>
      </c>
      <c r="S8" s="36" t="e">
        <f t="shared" si="5"/>
        <v>#REF!</v>
      </c>
      <c r="T8" s="36" t="e">
        <f t="shared" si="5"/>
        <v>#REF!</v>
      </c>
      <c r="U8" s="36" t="e">
        <f t="shared" ref="U8:W8" si="6">CHOOSE(WEEKDAY(U6,1),"S","M","T","W","T","F","S")</f>
        <v>#REF!</v>
      </c>
      <c r="V8" s="36" t="e">
        <f t="shared" si="6"/>
        <v>#REF!</v>
      </c>
      <c r="W8" s="36" t="e">
        <f t="shared" si="6"/>
        <v>#REF!</v>
      </c>
      <c r="X8" s="37" t="e">
        <f t="shared" si="5"/>
        <v>#REF!</v>
      </c>
      <c r="Y8" s="38" t="e">
        <f t="shared" si="5"/>
        <v>#REF!</v>
      </c>
      <c r="Z8" s="36" t="e">
        <f t="shared" si="5"/>
        <v>#REF!</v>
      </c>
      <c r="AA8" s="36" t="e">
        <f t="shared" si="5"/>
        <v>#REF!</v>
      </c>
      <c r="AB8" s="36" t="e">
        <f t="shared" si="5"/>
        <v>#REF!</v>
      </c>
      <c r="AC8" s="36" t="e">
        <f t="shared" si="5"/>
        <v>#REF!</v>
      </c>
      <c r="AD8" s="36" t="e">
        <f t="shared" si="5"/>
        <v>#REF!</v>
      </c>
      <c r="AE8" s="39" t="e">
        <f t="shared" si="5"/>
        <v>#REF!</v>
      </c>
      <c r="AF8" s="35" t="e">
        <f t="shared" si="5"/>
        <v>#REF!</v>
      </c>
      <c r="AG8" s="36" t="e">
        <f t="shared" si="5"/>
        <v>#REF!</v>
      </c>
      <c r="AH8" s="36" t="e">
        <f t="shared" si="5"/>
        <v>#REF!</v>
      </c>
      <c r="AI8" s="36" t="e">
        <f t="shared" si="5"/>
        <v>#REF!</v>
      </c>
      <c r="AJ8" s="36" t="e">
        <f t="shared" si="5"/>
        <v>#REF!</v>
      </c>
      <c r="AK8" s="36" t="e">
        <f t="shared" si="5"/>
        <v>#REF!</v>
      </c>
      <c r="AL8" s="37" t="e">
        <f t="shared" si="5"/>
        <v>#REF!</v>
      </c>
      <c r="AM8" s="35" t="e">
        <f t="shared" si="5"/>
        <v>#REF!</v>
      </c>
      <c r="AN8" s="36" t="e">
        <f t="shared" si="5"/>
        <v>#REF!</v>
      </c>
      <c r="AO8" s="36" t="e">
        <f t="shared" si="5"/>
        <v>#REF!</v>
      </c>
      <c r="AP8" s="36" t="e">
        <f t="shared" si="5"/>
        <v>#REF!</v>
      </c>
      <c r="AQ8" s="36" t="e">
        <f t="shared" ref="AQ8:BN8" si="7">CHOOSE(WEEKDAY(AQ6,1),"S","M","T","W","T","F","S")</f>
        <v>#REF!</v>
      </c>
      <c r="AR8" s="36" t="e">
        <f t="shared" si="7"/>
        <v>#REF!</v>
      </c>
      <c r="AS8" s="37" t="e">
        <f t="shared" si="7"/>
        <v>#REF!</v>
      </c>
      <c r="AT8" s="35" t="e">
        <f t="shared" si="7"/>
        <v>#REF!</v>
      </c>
      <c r="AU8" s="36" t="e">
        <f t="shared" si="7"/>
        <v>#REF!</v>
      </c>
      <c r="AV8" s="36" t="e">
        <f t="shared" si="7"/>
        <v>#REF!</v>
      </c>
      <c r="AW8" s="36" t="e">
        <f t="shared" si="7"/>
        <v>#REF!</v>
      </c>
      <c r="AX8" s="36" t="e">
        <f t="shared" si="7"/>
        <v>#REF!</v>
      </c>
      <c r="AY8" s="36" t="e">
        <f t="shared" si="7"/>
        <v>#REF!</v>
      </c>
      <c r="AZ8" s="37" t="e">
        <f t="shared" si="7"/>
        <v>#REF!</v>
      </c>
      <c r="BA8" s="35" t="e">
        <f t="shared" si="7"/>
        <v>#REF!</v>
      </c>
      <c r="BB8" s="36" t="e">
        <f t="shared" si="7"/>
        <v>#REF!</v>
      </c>
      <c r="BC8" s="36" t="e">
        <f t="shared" si="7"/>
        <v>#REF!</v>
      </c>
      <c r="BD8" s="36" t="e">
        <f t="shared" si="7"/>
        <v>#REF!</v>
      </c>
      <c r="BE8" s="36" t="e">
        <f t="shared" si="7"/>
        <v>#REF!</v>
      </c>
      <c r="BF8" s="36" t="e">
        <f t="shared" si="7"/>
        <v>#REF!</v>
      </c>
      <c r="BG8" s="37" t="e">
        <f t="shared" si="7"/>
        <v>#REF!</v>
      </c>
      <c r="BH8" s="35" t="e">
        <f t="shared" si="7"/>
        <v>#REF!</v>
      </c>
      <c r="BI8" s="36" t="e">
        <f t="shared" si="7"/>
        <v>#REF!</v>
      </c>
      <c r="BJ8" s="36" t="e">
        <f t="shared" si="7"/>
        <v>#REF!</v>
      </c>
      <c r="BK8" s="36" t="e">
        <f t="shared" si="7"/>
        <v>#REF!</v>
      </c>
      <c r="BL8" s="36" t="e">
        <f t="shared" si="7"/>
        <v>#REF!</v>
      </c>
      <c r="BM8" s="36" t="e">
        <f t="shared" si="7"/>
        <v>#REF!</v>
      </c>
      <c r="BN8" s="37" t="e">
        <f t="shared" si="7"/>
        <v>#REF!</v>
      </c>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row>
    <row r="9" spans="1:150" s="41" customFormat="1" ht="18" thickTop="1" x14ac:dyDescent="0.25">
      <c r="A9" s="51" t="str">
        <f t="shared" ref="A9:A19"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43" t="s">
        <v>141</v>
      </c>
      <c r="D9" s="44"/>
      <c r="E9" s="45"/>
      <c r="F9" s="45"/>
      <c r="G9" s="46"/>
      <c r="H9" s="47"/>
      <c r="I9" s="48"/>
      <c r="J9" s="49"/>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row>
    <row r="10" spans="1:150" s="50" customFormat="1" ht="17.5" x14ac:dyDescent="0.25">
      <c r="A10" s="42" t="str">
        <f>IF(ISERROR(VALUE(SUBSTITUTE(prevWBS,".",""))),"1",IF(ISERROR(FIND("`",SUBSTITUTE(prevWBS,".","`",1))),TEXT(VALUE(prevWBS)+1,"#"),TEXT(VALUE(LEFT(prevWBS,FIND("`",SUBSTITUTE(prevWBS,".","`",1))-1))+1,"#")))</f>
        <v>1</v>
      </c>
      <c r="B10" s="141" t="s">
        <v>142</v>
      </c>
      <c r="C10" s="50" t="s">
        <v>137</v>
      </c>
      <c r="D10" s="54"/>
      <c r="E10" s="143"/>
      <c r="F10" s="56" t="e">
        <f>IF</f>
        <v>#NAME?</v>
      </c>
      <c r="G10" s="57">
        <v>0</v>
      </c>
      <c r="H10" s="58">
        <v>0</v>
      </c>
      <c r="I10" s="142">
        <v>0</v>
      </c>
      <c r="J10" s="60"/>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row>
    <row r="11" spans="1:150" s="50" customFormat="1" ht="17.5" x14ac:dyDescent="0.25">
      <c r="A1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1" s="72" t="s">
        <v>144</v>
      </c>
      <c r="D11" s="73"/>
      <c r="E11" s="55">
        <v>45265</v>
      </c>
      <c r="F11" s="56" t="s">
        <v>143</v>
      </c>
      <c r="G11" s="57">
        <v>0</v>
      </c>
      <c r="H11" s="58">
        <v>0</v>
      </c>
      <c r="I11" s="59" t="e">
        <f>IF(OR(F11=0,E11=0),0,NETWORKDAYS(E11,F11))</f>
        <v>#VALUE!</v>
      </c>
      <c r="J11" s="60"/>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row>
    <row r="12" spans="1:150" s="50" customFormat="1" ht="17.5" x14ac:dyDescent="0.25">
      <c r="A12" s="51" t="str">
        <f t="shared" si="8"/>
        <v>1.2</v>
      </c>
      <c r="B12" s="72" t="s">
        <v>145</v>
      </c>
      <c r="C12" s="53" t="s">
        <v>137</v>
      </c>
      <c r="D12" s="54"/>
      <c r="E12" s="140" t="s">
        <v>146</v>
      </c>
      <c r="F12" s="56" t="s">
        <v>147</v>
      </c>
      <c r="G12" s="57">
        <v>0</v>
      </c>
      <c r="H12" s="58">
        <v>0</v>
      </c>
      <c r="I12" s="142">
        <v>0</v>
      </c>
      <c r="J12" s="60"/>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row>
    <row r="13" spans="1:150" s="50" customFormat="1" ht="17.5" x14ac:dyDescent="0.25">
      <c r="A13" s="51" t="str">
        <f t="shared" si="8"/>
        <v>1.3</v>
      </c>
      <c r="B13" s="72" t="s">
        <v>142</v>
      </c>
      <c r="C13" s="53" t="s">
        <v>137</v>
      </c>
      <c r="D13" s="54"/>
      <c r="E13" s="140" t="s">
        <v>140</v>
      </c>
      <c r="F13" s="56"/>
      <c r="G13" s="57">
        <v>0</v>
      </c>
      <c r="H13" s="58">
        <v>0</v>
      </c>
      <c r="I13" s="142">
        <v>0</v>
      </c>
      <c r="J13" s="60"/>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row>
    <row r="14" spans="1:150" s="50" customFormat="1" ht="17.5" x14ac:dyDescent="0.25">
      <c r="A14" s="51" t="str">
        <f t="shared" si="8"/>
        <v>1.4</v>
      </c>
      <c r="B14" s="52" t="s">
        <v>135</v>
      </c>
      <c r="C14" s="53" t="s">
        <v>137</v>
      </c>
      <c r="D14" s="54"/>
      <c r="E14" s="140" t="s">
        <v>139</v>
      </c>
      <c r="F14" s="56" t="str">
        <f t="shared" ref="F14:F19" si="9">IF(ISBLANK(E14)," - ",IF(G14=0,E14,E14+G14-1))</f>
        <v>20/04/23</v>
      </c>
      <c r="G14" s="57">
        <v>0</v>
      </c>
      <c r="H14" s="58">
        <v>0</v>
      </c>
      <c r="I14" s="142">
        <v>0</v>
      </c>
      <c r="J14" s="60"/>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row>
    <row r="15" spans="1:150" s="50" customFormat="1" ht="17.5" x14ac:dyDescent="0.25">
      <c r="A15" s="51" t="str">
        <f t="shared" si="8"/>
        <v>1.5</v>
      </c>
      <c r="B15" s="52" t="s">
        <v>135</v>
      </c>
      <c r="C15" s="53" t="s">
        <v>137</v>
      </c>
      <c r="D15" s="54"/>
      <c r="E15" s="55"/>
      <c r="F15" s="56" t="str">
        <f t="shared" si="9"/>
        <v xml:space="preserve"> - </v>
      </c>
      <c r="G15" s="57">
        <v>0</v>
      </c>
      <c r="H15" s="58">
        <v>0</v>
      </c>
      <c r="I15" s="59">
        <f t="shared" ref="I15:I19" si="10">IF(OR(F15=0,E15=0),0,NETWORKDAYS(E15,F15))</f>
        <v>0</v>
      </c>
      <c r="J15" s="60"/>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row>
    <row r="16" spans="1:150" s="50" customFormat="1" ht="17.5" x14ac:dyDescent="0.25">
      <c r="A16" s="51" t="str">
        <f t="shared" si="8"/>
        <v>1.6</v>
      </c>
      <c r="B16" s="52" t="s">
        <v>135</v>
      </c>
      <c r="C16" s="53" t="s">
        <v>137</v>
      </c>
      <c r="D16" s="54"/>
      <c r="E16" s="55"/>
      <c r="F16" s="56" t="str">
        <f t="shared" si="9"/>
        <v xml:space="preserve"> - </v>
      </c>
      <c r="G16" s="57">
        <v>0</v>
      </c>
      <c r="H16" s="58">
        <v>0</v>
      </c>
      <c r="I16" s="59">
        <f t="shared" si="10"/>
        <v>0</v>
      </c>
      <c r="J16" s="60"/>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c r="AR16" s="61"/>
      <c r="AS16" s="61"/>
      <c r="AT16" s="61"/>
      <c r="AU16" s="61"/>
      <c r="AV16" s="61"/>
      <c r="AW16" s="61"/>
      <c r="AX16" s="61"/>
      <c r="AY16" s="61"/>
      <c r="AZ16" s="61"/>
      <c r="BA16" s="61"/>
      <c r="BB16" s="61"/>
      <c r="BC16" s="61"/>
      <c r="BD16" s="61"/>
      <c r="BE16" s="61"/>
      <c r="BF16" s="61"/>
      <c r="BG16" s="61"/>
      <c r="BH16" s="61"/>
      <c r="BI16" s="61"/>
      <c r="BJ16" s="61"/>
      <c r="BK16" s="61"/>
      <c r="BL16" s="61"/>
      <c r="BM16" s="61"/>
      <c r="BN16" s="61"/>
    </row>
    <row r="17" spans="1:66" s="50" customFormat="1" ht="17.5" x14ac:dyDescent="0.25">
      <c r="A17" s="51" t="str">
        <f t="shared" si="8"/>
        <v>1.7</v>
      </c>
      <c r="B17" s="52" t="s">
        <v>135</v>
      </c>
      <c r="C17" s="53" t="s">
        <v>137</v>
      </c>
      <c r="D17" s="54"/>
      <c r="E17" s="55"/>
      <c r="F17" s="56" t="str">
        <f t="shared" si="9"/>
        <v xml:space="preserve"> - </v>
      </c>
      <c r="G17" s="57">
        <v>0</v>
      </c>
      <c r="H17" s="58">
        <v>0</v>
      </c>
      <c r="I17" s="59">
        <f t="shared" si="10"/>
        <v>0</v>
      </c>
      <c r="J17" s="60"/>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c r="AR17" s="61"/>
      <c r="AS17" s="61"/>
      <c r="AT17" s="61"/>
      <c r="AU17" s="61"/>
      <c r="AV17" s="61"/>
      <c r="AW17" s="61"/>
      <c r="AX17" s="61"/>
      <c r="AY17" s="61"/>
      <c r="AZ17" s="61"/>
      <c r="BA17" s="61"/>
      <c r="BB17" s="61"/>
      <c r="BC17" s="61"/>
      <c r="BD17" s="61"/>
      <c r="BE17" s="61"/>
      <c r="BF17" s="61"/>
      <c r="BG17" s="61"/>
      <c r="BH17" s="61"/>
      <c r="BI17" s="61"/>
      <c r="BJ17" s="61"/>
      <c r="BK17" s="61"/>
      <c r="BL17" s="61"/>
      <c r="BM17" s="61"/>
      <c r="BN17" s="61"/>
    </row>
    <row r="18" spans="1:66" s="50" customFormat="1" ht="17.5" x14ac:dyDescent="0.25">
      <c r="A18" s="51" t="str">
        <f t="shared" si="8"/>
        <v>1.8</v>
      </c>
      <c r="B18" s="52" t="s">
        <v>135</v>
      </c>
      <c r="C18" s="53" t="s">
        <v>137</v>
      </c>
      <c r="D18" s="54"/>
      <c r="E18" s="55"/>
      <c r="F18" s="56" t="str">
        <f t="shared" si="9"/>
        <v xml:space="preserve"> - </v>
      </c>
      <c r="G18" s="57">
        <v>0</v>
      </c>
      <c r="H18" s="58">
        <v>0</v>
      </c>
      <c r="I18" s="59">
        <f t="shared" si="10"/>
        <v>0</v>
      </c>
      <c r="J18" s="60"/>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row>
    <row r="19" spans="1:66" s="50" customFormat="1" ht="17.5" x14ac:dyDescent="0.25">
      <c r="A19" s="51" t="str">
        <f t="shared" si="8"/>
        <v>1.9</v>
      </c>
      <c r="B19" s="52" t="s">
        <v>135</v>
      </c>
      <c r="C19" s="53" t="s">
        <v>137</v>
      </c>
      <c r="D19" s="54"/>
      <c r="E19" s="55"/>
      <c r="F19" s="56" t="str">
        <f t="shared" si="9"/>
        <v xml:space="preserve"> - </v>
      </c>
      <c r="G19" s="57">
        <v>0</v>
      </c>
      <c r="H19" s="58">
        <v>0</v>
      </c>
      <c r="I19" s="59">
        <f t="shared" si="10"/>
        <v>0</v>
      </c>
      <c r="J19" s="60"/>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c r="AR19" s="61"/>
      <c r="AS19" s="61"/>
      <c r="AT19" s="61"/>
      <c r="AU19" s="61"/>
      <c r="AV19" s="61"/>
      <c r="AW19" s="61"/>
      <c r="AX19" s="61"/>
      <c r="AY19" s="61"/>
      <c r="AZ19" s="61"/>
      <c r="BA19" s="61"/>
      <c r="BB19" s="61"/>
      <c r="BC19" s="61"/>
      <c r="BD19" s="61"/>
      <c r="BE19" s="61"/>
      <c r="BF19" s="61"/>
      <c r="BG19" s="61"/>
      <c r="BH19" s="61"/>
      <c r="BI19" s="61"/>
      <c r="BJ19" s="61"/>
      <c r="BK19" s="61"/>
      <c r="BL19" s="61"/>
      <c r="BM19" s="61"/>
      <c r="BN19" s="61"/>
    </row>
    <row r="20" spans="1:66" s="62" customFormat="1" ht="17.5" x14ac:dyDescent="0.25">
      <c r="A20" s="63" t="str">
        <f>IF(ISERROR(VALUE(SUBSTITUTE(prevWBS,".",""))),"1",IF(ISERROR(FIND("`",SUBSTITUTE(prevWBS,".","`",1))),TEXT(VALUE(prevWBS)+1,"#"),TEXT(VALUE(LEFT(prevWBS,FIND("`",SUBSTITUTE(prevWBS,".","`",1))-1))+1,"#")))</f>
        <v>2</v>
      </c>
      <c r="B20" s="64" t="s">
        <v>136</v>
      </c>
      <c r="D20" s="65"/>
      <c r="E20" s="66"/>
      <c r="F20" s="67"/>
      <c r="G20" s="68"/>
      <c r="H20" s="69"/>
      <c r="I20" s="70"/>
      <c r="J20" s="71"/>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row>
    <row r="21" spans="1:66" s="50" customFormat="1" ht="17.5" x14ac:dyDescent="0.25">
      <c r="A2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72" t="s">
        <v>144</v>
      </c>
      <c r="D21" s="73"/>
      <c r="E21" s="55">
        <v>45265</v>
      </c>
      <c r="F21" s="56" t="s">
        <v>143</v>
      </c>
      <c r="G21" s="57">
        <v>0</v>
      </c>
      <c r="H21" s="58">
        <v>0</v>
      </c>
      <c r="I21" s="59" t="e">
        <f>IF(OR(F21=0,E21=0),0,NETWORKDAYS(E21,F21))</f>
        <v>#VALUE!</v>
      </c>
      <c r="J21" s="60"/>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row>
    <row r="22" spans="1:66" s="50" customFormat="1" ht="17.5" x14ac:dyDescent="0.25">
      <c r="A22"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72" t="s">
        <v>8</v>
      </c>
      <c r="D22" s="73"/>
      <c r="E22" s="55">
        <v>43145</v>
      </c>
      <c r="F22" s="56">
        <f>IF(ISBLANK(E22)," - ",IF(G22=0,E22,E22+G22-1))</f>
        <v>43145</v>
      </c>
      <c r="G22" s="57">
        <v>0</v>
      </c>
      <c r="H22" s="58">
        <v>0</v>
      </c>
      <c r="I22" s="59">
        <f>IF(OR(F22=0,E22=0),0,NETWORKDAYS(E22,F22))</f>
        <v>1</v>
      </c>
      <c r="J22" s="60"/>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row>
    <row r="23" spans="1:66" s="50" customFormat="1" ht="17.5" x14ac:dyDescent="0.25">
      <c r="A2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3" s="72" t="s">
        <v>8</v>
      </c>
      <c r="D23" s="73"/>
      <c r="E23" s="55">
        <v>43145</v>
      </c>
      <c r="F23" s="56">
        <f>IF(ISBLANK(E23)," - ",IF(G23=0,E23,E23+G23-1))</f>
        <v>43145</v>
      </c>
      <c r="G23" s="57">
        <v>0</v>
      </c>
      <c r="H23" s="58">
        <v>0</v>
      </c>
      <c r="I23" s="59">
        <f>IF(OR(F23=0,E23=0),0,NETWORKDAYS(E23,F23))</f>
        <v>1</v>
      </c>
      <c r="J23" s="60"/>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row>
    <row r="24" spans="1:66" s="50" customFormat="1" ht="17.5" x14ac:dyDescent="0.25">
      <c r="A24"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4" s="72" t="s">
        <v>8</v>
      </c>
      <c r="D24" s="73"/>
      <c r="E24" s="55">
        <v>43148</v>
      </c>
      <c r="F24" s="56">
        <f>IF(ISBLANK(E24)," - ",IF(G24=0,E24,E24+G24-1))</f>
        <v>43148</v>
      </c>
      <c r="G24" s="57">
        <v>0</v>
      </c>
      <c r="H24" s="58">
        <v>0</v>
      </c>
      <c r="I24" s="59">
        <f>IF(OR(F24=0,E24=0),0,NETWORKDAYS(E24,F24))</f>
        <v>0</v>
      </c>
      <c r="J24" s="60"/>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row>
    <row r="25" spans="1:66" s="50" customFormat="1" ht="17.5" x14ac:dyDescent="0.25">
      <c r="A2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5" s="72" t="s">
        <v>8</v>
      </c>
      <c r="D25" s="73"/>
      <c r="E25" s="55">
        <v>43154</v>
      </c>
      <c r="F25" s="56">
        <f>IF(ISBLANK(E25)," - ",IF(G25=0,E25,E25+G25-1))</f>
        <v>43154</v>
      </c>
      <c r="G25" s="57">
        <v>0</v>
      </c>
      <c r="H25" s="58">
        <v>0</v>
      </c>
      <c r="I25" s="59">
        <f>IF(OR(F25=0,E25=0),0,NETWORKDAYS(E25,F25))</f>
        <v>1</v>
      </c>
      <c r="J25" s="60"/>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row>
    <row r="26" spans="1:66" s="62" customFormat="1" ht="17.5" x14ac:dyDescent="0.25">
      <c r="A26" s="63" t="str">
        <f>IF(ISERROR(VALUE(SUBSTITUTE(prevWBS,".",""))),"1",IF(ISERROR(FIND("`",SUBSTITUTE(prevWBS,".","`",1))),TEXT(VALUE(prevWBS)+1,"#"),TEXT(VALUE(LEFT(prevWBS,FIND("`",SUBSTITUTE(prevWBS,".","`",1))-1))+1,"#")))</f>
        <v>3</v>
      </c>
      <c r="B26" s="72" t="s">
        <v>8</v>
      </c>
      <c r="D26" s="65"/>
      <c r="E26" s="74"/>
      <c r="F26" s="75"/>
      <c r="G26" s="68"/>
      <c r="H26" s="69"/>
      <c r="I26" s="70"/>
      <c r="J26" s="71"/>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65"/>
    </row>
    <row r="27" spans="1:66" s="50" customFormat="1" ht="17.5" x14ac:dyDescent="0.25">
      <c r="A27"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72" t="s">
        <v>8</v>
      </c>
      <c r="D27" s="73"/>
      <c r="E27" s="55">
        <v>43141</v>
      </c>
      <c r="F27" s="56">
        <f>IF(ISBLANK(E27)," - ",IF(G27=0,E27,E27+G27-1))</f>
        <v>43144</v>
      </c>
      <c r="G27" s="57">
        <v>4</v>
      </c>
      <c r="H27" s="58">
        <v>0</v>
      </c>
      <c r="I27" s="59">
        <f>IF(OR(F27=0,E27=0),0,NETWORKDAYS(E27,F27))</f>
        <v>2</v>
      </c>
      <c r="J27" s="60"/>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61"/>
      <c r="BA27" s="61"/>
      <c r="BB27" s="61"/>
      <c r="BC27" s="61"/>
      <c r="BD27" s="61"/>
      <c r="BE27" s="61"/>
      <c r="BF27" s="61"/>
      <c r="BG27" s="61"/>
      <c r="BH27" s="61"/>
      <c r="BI27" s="61"/>
      <c r="BJ27" s="61"/>
      <c r="BK27" s="61"/>
      <c r="BL27" s="61"/>
      <c r="BM27" s="61"/>
      <c r="BN27" s="61"/>
    </row>
    <row r="28" spans="1:66" s="50" customFormat="1" ht="17.5" x14ac:dyDescent="0.25">
      <c r="A28"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72" t="s">
        <v>8</v>
      </c>
      <c r="D28" s="73"/>
      <c r="E28" s="55">
        <v>43145</v>
      </c>
      <c r="F28" s="56">
        <f>IF(ISBLANK(E28)," - ",IF(G28=0,E28,E28+G28-1))</f>
        <v>43147</v>
      </c>
      <c r="G28" s="57">
        <v>3</v>
      </c>
      <c r="H28" s="58">
        <v>0</v>
      </c>
      <c r="I28" s="59">
        <f>IF(OR(F28=0,E28=0),0,NETWORKDAYS(E28,F28))</f>
        <v>3</v>
      </c>
      <c r="J28" s="60"/>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1"/>
      <c r="BA28" s="61"/>
      <c r="BB28" s="61"/>
      <c r="BC28" s="61"/>
      <c r="BD28" s="61"/>
      <c r="BE28" s="61"/>
      <c r="BF28" s="61"/>
      <c r="BG28" s="61"/>
      <c r="BH28" s="61"/>
      <c r="BI28" s="61"/>
      <c r="BJ28" s="61"/>
      <c r="BK28" s="61"/>
      <c r="BL28" s="61"/>
      <c r="BM28" s="61"/>
      <c r="BN28" s="61"/>
    </row>
    <row r="29" spans="1:66" s="50" customFormat="1" ht="17.5" x14ac:dyDescent="0.25">
      <c r="A29"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72" t="s">
        <v>8</v>
      </c>
      <c r="D29" s="73"/>
      <c r="E29" s="55">
        <v>43145</v>
      </c>
      <c r="F29" s="56">
        <f>IF(ISBLANK(E29)," - ",IF(G29=0,E29,E29+G29-1))</f>
        <v>43147</v>
      </c>
      <c r="G29" s="57">
        <v>3</v>
      </c>
      <c r="H29" s="58">
        <v>0</v>
      </c>
      <c r="I29" s="59">
        <f>IF(OR(F29=0,E29=0),0,NETWORKDAYS(E29,F29))</f>
        <v>3</v>
      </c>
      <c r="J29" s="60"/>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B29" s="61"/>
      <c r="BC29" s="61"/>
      <c r="BD29" s="61"/>
      <c r="BE29" s="61"/>
      <c r="BF29" s="61"/>
      <c r="BG29" s="61"/>
      <c r="BH29" s="61"/>
      <c r="BI29" s="61"/>
      <c r="BJ29" s="61"/>
      <c r="BK29" s="61"/>
      <c r="BL29" s="61"/>
      <c r="BM29" s="61"/>
      <c r="BN29" s="61"/>
    </row>
    <row r="30" spans="1:66" s="50" customFormat="1" ht="17.5" x14ac:dyDescent="0.25">
      <c r="A30"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0" s="72" t="s">
        <v>8</v>
      </c>
      <c r="D30" s="73"/>
      <c r="E30" s="55">
        <v>43148</v>
      </c>
      <c r="F30" s="56">
        <f>IF(ISBLANK(E30)," - ",IF(G30=0,E30,E30+G30-1))</f>
        <v>43153</v>
      </c>
      <c r="G30" s="57">
        <v>6</v>
      </c>
      <c r="H30" s="58">
        <v>0</v>
      </c>
      <c r="I30" s="59">
        <f>IF(OR(F30=0,E30=0),0,NETWORKDAYS(E30,F30))</f>
        <v>4</v>
      </c>
      <c r="J30" s="60"/>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c r="AY30" s="61"/>
      <c r="AZ30" s="61"/>
      <c r="BA30" s="61"/>
      <c r="BB30" s="61"/>
      <c r="BC30" s="61"/>
      <c r="BD30" s="61"/>
      <c r="BE30" s="61"/>
      <c r="BF30" s="61"/>
      <c r="BG30" s="61"/>
      <c r="BH30" s="61"/>
      <c r="BI30" s="61"/>
      <c r="BJ30" s="61"/>
      <c r="BK30" s="61"/>
      <c r="BL30" s="61"/>
      <c r="BM30" s="61"/>
      <c r="BN30" s="61"/>
    </row>
    <row r="31" spans="1:66" s="50" customFormat="1" ht="17.5" x14ac:dyDescent="0.25">
      <c r="A31"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72" t="s">
        <v>8</v>
      </c>
      <c r="D31" s="73"/>
      <c r="E31" s="55">
        <v>43154</v>
      </c>
      <c r="F31" s="56">
        <f>IF(ISBLANK(E31)," - ",IF(G31=0,E31,E31+G31-1))</f>
        <v>43156</v>
      </c>
      <c r="G31" s="57">
        <v>3</v>
      </c>
      <c r="H31" s="58">
        <v>0</v>
      </c>
      <c r="I31" s="59">
        <f>IF(OR(F31=0,E31=0),0,NETWORKDAYS(E31,F31))</f>
        <v>1</v>
      </c>
      <c r="J31" s="60"/>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c r="BE31" s="61"/>
      <c r="BF31" s="61"/>
      <c r="BG31" s="61"/>
      <c r="BH31" s="61"/>
      <c r="BI31" s="61"/>
      <c r="BJ31" s="61"/>
      <c r="BK31" s="61"/>
      <c r="BL31" s="61"/>
      <c r="BM31" s="61"/>
      <c r="BN31" s="61"/>
    </row>
    <row r="32" spans="1:66" s="62" customFormat="1" ht="17.5" x14ac:dyDescent="0.25">
      <c r="A32" s="63" t="str">
        <f>IF(ISERROR(VALUE(SUBSTITUTE(prevWBS,".",""))),"1",IF(ISERROR(FIND("`",SUBSTITUTE(prevWBS,".","`",1))),TEXT(VALUE(prevWBS)+1,"#"),TEXT(VALUE(LEFT(prevWBS,FIND("`",SUBSTITUTE(prevWBS,".","`",1))-1))+1,"#")))</f>
        <v>4</v>
      </c>
      <c r="B32" s="72" t="s">
        <v>8</v>
      </c>
      <c r="D32" s="65"/>
      <c r="E32" s="74"/>
      <c r="F32" s="75"/>
      <c r="G32" s="68"/>
      <c r="H32" s="69"/>
      <c r="I32" s="70"/>
      <c r="J32" s="71"/>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row>
    <row r="33" spans="1:66" s="50" customFormat="1" ht="17.5" x14ac:dyDescent="0.25">
      <c r="A3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3" s="72" t="s">
        <v>8</v>
      </c>
      <c r="D33" s="73"/>
      <c r="E33" s="55">
        <v>43129</v>
      </c>
      <c r="F33" s="56">
        <f>IF(ISBLANK(E33)," - ",IF(G33=0,E33,E33+G33-1))</f>
        <v>43129</v>
      </c>
      <c r="G33" s="57">
        <v>1</v>
      </c>
      <c r="H33" s="58">
        <v>0</v>
      </c>
      <c r="I33" s="59">
        <f>IF(OR(F33=0,E33=0),0,NETWORKDAYS(E33,F33))</f>
        <v>1</v>
      </c>
      <c r="J33" s="60"/>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61"/>
      <c r="AN33" s="61"/>
      <c r="AO33" s="61"/>
      <c r="AP33" s="61"/>
      <c r="AQ33" s="61"/>
      <c r="AR33" s="61"/>
      <c r="AS33" s="61"/>
      <c r="AT33" s="61"/>
      <c r="AU33" s="61"/>
      <c r="AV33" s="61"/>
      <c r="AW33" s="61"/>
      <c r="AX33" s="61"/>
      <c r="AY33" s="61"/>
      <c r="AZ33" s="61"/>
      <c r="BA33" s="61"/>
      <c r="BB33" s="61"/>
      <c r="BC33" s="61"/>
      <c r="BD33" s="61"/>
      <c r="BE33" s="61"/>
      <c r="BF33" s="61"/>
      <c r="BG33" s="61"/>
      <c r="BH33" s="61"/>
      <c r="BI33" s="61"/>
      <c r="BJ33" s="61"/>
      <c r="BK33" s="61"/>
      <c r="BL33" s="61"/>
      <c r="BM33" s="61"/>
      <c r="BN33" s="61"/>
    </row>
    <row r="34" spans="1:66" s="50" customFormat="1" ht="17.5" x14ac:dyDescent="0.25">
      <c r="A34"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4" s="72" t="s">
        <v>8</v>
      </c>
      <c r="D34" s="73"/>
      <c r="E34" s="55">
        <v>43130</v>
      </c>
      <c r="F34" s="56">
        <f>IF(ISBLANK(E34)," - ",IF(G34=0,E34,E34+G34-1))</f>
        <v>43130</v>
      </c>
      <c r="G34" s="57">
        <v>1</v>
      </c>
      <c r="H34" s="58">
        <v>0</v>
      </c>
      <c r="I34" s="59">
        <f>IF(OR(F34=0,E34=0),0,NETWORKDAYS(E34,F34))</f>
        <v>1</v>
      </c>
      <c r="J34" s="60"/>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61"/>
      <c r="AN34" s="61"/>
      <c r="AO34" s="61"/>
      <c r="AP34" s="61"/>
      <c r="AQ34" s="61"/>
      <c r="AR34" s="61"/>
      <c r="AS34" s="61"/>
      <c r="AT34" s="61"/>
      <c r="AU34" s="61"/>
      <c r="AV34" s="61"/>
      <c r="AW34" s="61"/>
      <c r="AX34" s="61"/>
      <c r="AY34" s="61"/>
      <c r="AZ34" s="61"/>
      <c r="BA34" s="61"/>
      <c r="BB34" s="61"/>
      <c r="BC34" s="61"/>
      <c r="BD34" s="61"/>
      <c r="BE34" s="61"/>
      <c r="BF34" s="61"/>
      <c r="BG34" s="61"/>
      <c r="BH34" s="61"/>
      <c r="BI34" s="61"/>
      <c r="BJ34" s="61"/>
      <c r="BK34" s="61"/>
      <c r="BL34" s="61"/>
      <c r="BM34" s="61"/>
      <c r="BN34" s="61"/>
    </row>
    <row r="35" spans="1:66" s="50" customFormat="1" ht="17.5" x14ac:dyDescent="0.25">
      <c r="A35"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5" s="72" t="s">
        <v>8</v>
      </c>
      <c r="D35" s="73"/>
      <c r="E35" s="55">
        <v>43131</v>
      </c>
      <c r="F35" s="56">
        <f>IF(ISBLANK(E35)," - ",IF(G35=0,E35,E35+G35-1))</f>
        <v>43131</v>
      </c>
      <c r="G35" s="57">
        <v>1</v>
      </c>
      <c r="H35" s="58">
        <v>0</v>
      </c>
      <c r="I35" s="59">
        <f>IF(OR(F35=0,E35=0),0,NETWORKDAYS(E35,F35))</f>
        <v>1</v>
      </c>
      <c r="J35" s="60"/>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61"/>
      <c r="AN35" s="61"/>
      <c r="AO35" s="61"/>
      <c r="AP35" s="61"/>
      <c r="AQ35" s="61"/>
      <c r="AR35" s="61"/>
      <c r="AS35" s="61"/>
      <c r="AT35" s="61"/>
      <c r="AU35" s="61"/>
      <c r="AV35" s="61"/>
      <c r="AW35" s="61"/>
      <c r="AX35" s="61"/>
      <c r="AY35" s="61"/>
      <c r="AZ35" s="61"/>
      <c r="BA35" s="61"/>
      <c r="BB35" s="61"/>
      <c r="BC35" s="61"/>
      <c r="BD35" s="61"/>
      <c r="BE35" s="61"/>
      <c r="BF35" s="61"/>
      <c r="BG35" s="61"/>
      <c r="BH35" s="61"/>
      <c r="BI35" s="61"/>
      <c r="BJ35" s="61"/>
      <c r="BK35" s="61"/>
      <c r="BL35" s="61"/>
      <c r="BM35" s="61"/>
      <c r="BN35" s="61"/>
    </row>
    <row r="36" spans="1:66" s="50" customFormat="1" ht="17.5" x14ac:dyDescent="0.25">
      <c r="A36"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6" s="72" t="s">
        <v>8</v>
      </c>
      <c r="D36" s="73"/>
      <c r="E36" s="55">
        <v>43132</v>
      </c>
      <c r="F36" s="56">
        <f>IF(ISBLANK(E36)," - ",IF(G36=0,E36,E36+G36-1))</f>
        <v>43132</v>
      </c>
      <c r="G36" s="57">
        <v>1</v>
      </c>
      <c r="H36" s="58">
        <v>0</v>
      </c>
      <c r="I36" s="59">
        <f>IF(OR(F36=0,E36=0),0,NETWORKDAYS(E36,F36))</f>
        <v>1</v>
      </c>
      <c r="J36" s="60"/>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1"/>
      <c r="BD36" s="61"/>
      <c r="BE36" s="61"/>
      <c r="BF36" s="61"/>
      <c r="BG36" s="61"/>
      <c r="BH36" s="61"/>
      <c r="BI36" s="61"/>
      <c r="BJ36" s="61"/>
      <c r="BK36" s="61"/>
      <c r="BL36" s="61"/>
      <c r="BM36" s="61"/>
      <c r="BN36" s="61"/>
    </row>
    <row r="37" spans="1:66" s="50" customFormat="1" ht="17.5" x14ac:dyDescent="0.25">
      <c r="A37"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7" s="72" t="s">
        <v>8</v>
      </c>
      <c r="D37" s="73"/>
      <c r="E37" s="55">
        <v>43133</v>
      </c>
      <c r="F37" s="56">
        <f>IF(ISBLANK(E37)," - ",IF(G37=0,E37,E37+G37-1))</f>
        <v>43133</v>
      </c>
      <c r="G37" s="57">
        <v>1</v>
      </c>
      <c r="H37" s="58">
        <v>0</v>
      </c>
      <c r="I37" s="59">
        <f>IF(OR(F37=0,E37=0),0,NETWORKDAYS(E37,F37))</f>
        <v>1</v>
      </c>
      <c r="J37" s="60"/>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61"/>
      <c r="AN37" s="61"/>
      <c r="AO37" s="61"/>
      <c r="AP37" s="61"/>
      <c r="AQ37" s="61"/>
      <c r="AR37" s="61"/>
      <c r="AS37" s="61"/>
      <c r="AT37" s="61"/>
      <c r="AU37" s="61"/>
      <c r="AV37" s="61"/>
      <c r="AW37" s="61"/>
      <c r="AX37" s="61"/>
      <c r="AY37" s="61"/>
      <c r="AZ37" s="61"/>
      <c r="BA37" s="61"/>
      <c r="BB37" s="61"/>
      <c r="BC37" s="61"/>
      <c r="BD37" s="61"/>
      <c r="BE37" s="61"/>
      <c r="BF37" s="61"/>
      <c r="BG37" s="61"/>
      <c r="BH37" s="61"/>
      <c r="BI37" s="61"/>
      <c r="BJ37" s="61"/>
      <c r="BK37" s="61"/>
      <c r="BL37" s="61"/>
      <c r="BM37" s="61"/>
      <c r="BN37" s="61"/>
    </row>
    <row r="38" spans="1:66" s="76" customFormat="1" ht="17.5" x14ac:dyDescent="0.25">
      <c r="A38" s="77"/>
      <c r="B38" s="78"/>
      <c r="C38" s="78"/>
      <c r="D38" s="61"/>
      <c r="E38" s="79"/>
      <c r="F38" s="79"/>
      <c r="G38" s="80"/>
      <c r="H38" s="81"/>
      <c r="I38" s="82"/>
      <c r="J38" s="83"/>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c r="AP38" s="61"/>
      <c r="AQ38" s="61"/>
      <c r="AR38" s="61"/>
      <c r="AS38" s="61"/>
      <c r="AT38" s="61"/>
      <c r="AU38" s="61"/>
      <c r="AV38" s="61"/>
      <c r="AW38" s="61"/>
      <c r="AX38" s="61"/>
      <c r="AY38" s="61"/>
      <c r="AZ38" s="61"/>
      <c r="BA38" s="61"/>
      <c r="BB38" s="61"/>
      <c r="BC38" s="61"/>
      <c r="BD38" s="61"/>
      <c r="BE38" s="61"/>
      <c r="BF38" s="61"/>
      <c r="BG38" s="61"/>
      <c r="BH38" s="61"/>
      <c r="BI38" s="61"/>
      <c r="BJ38" s="61"/>
      <c r="BK38" s="61"/>
      <c r="BL38" s="61"/>
      <c r="BM38" s="61"/>
      <c r="BN38" s="61"/>
    </row>
    <row r="39" spans="1:66" s="76" customFormat="1" ht="17.5" x14ac:dyDescent="0.25">
      <c r="A39" s="77"/>
      <c r="B39" s="78"/>
      <c r="C39" s="78"/>
      <c r="D39" s="61"/>
      <c r="E39" s="79"/>
      <c r="F39" s="79"/>
      <c r="G39" s="80"/>
      <c r="H39" s="81"/>
      <c r="I39" s="82"/>
      <c r="J39" s="83"/>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1"/>
      <c r="BA39" s="61"/>
      <c r="BB39" s="61"/>
      <c r="BC39" s="61"/>
      <c r="BD39" s="61"/>
      <c r="BE39" s="61"/>
      <c r="BF39" s="61"/>
      <c r="BG39" s="61"/>
      <c r="BH39" s="61"/>
      <c r="BI39" s="61"/>
      <c r="BJ39" s="61"/>
      <c r="BK39" s="61"/>
      <c r="BL39" s="61"/>
      <c r="BM39" s="61"/>
      <c r="BN39" s="61"/>
    </row>
    <row r="40" spans="1:66" s="84" customFormat="1" ht="27" customHeight="1" thickBot="1" x14ac:dyDescent="0.3">
      <c r="A40" s="85" t="s">
        <v>3</v>
      </c>
      <c r="B40" s="30"/>
      <c r="C40" s="30"/>
      <c r="D40" s="30"/>
      <c r="E40" s="30"/>
      <c r="F40" s="30"/>
      <c r="G40" s="30"/>
      <c r="H40" s="30"/>
      <c r="I40" s="30"/>
      <c r="J40" s="30"/>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c r="AP40" s="61"/>
      <c r="AQ40" s="61"/>
      <c r="AR40" s="61"/>
      <c r="AS40" s="61"/>
      <c r="AT40" s="61"/>
      <c r="AU40" s="61"/>
      <c r="AV40" s="61"/>
      <c r="AW40" s="61"/>
      <c r="AX40" s="61"/>
      <c r="AY40" s="61"/>
      <c r="AZ40" s="61"/>
      <c r="BA40" s="61"/>
      <c r="BB40" s="61"/>
      <c r="BC40" s="61"/>
      <c r="BD40" s="61"/>
      <c r="BE40" s="61"/>
      <c r="BF40" s="61"/>
      <c r="BG40" s="61"/>
      <c r="BH40" s="61"/>
      <c r="BI40" s="61"/>
      <c r="BJ40" s="61"/>
      <c r="BK40" s="61"/>
      <c r="BL40" s="61"/>
      <c r="BM40" s="61"/>
      <c r="BN40" s="61"/>
    </row>
    <row r="41" spans="1:66" s="76" customFormat="1" ht="18" thickTop="1" x14ac:dyDescent="0.25">
      <c r="A41" s="86" t="s">
        <v>76</v>
      </c>
      <c r="E41" s="87"/>
      <c r="F41" s="87"/>
      <c r="I41" s="88"/>
      <c r="J41" s="89"/>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c r="AL41" s="61"/>
      <c r="AM41" s="61"/>
      <c r="AN41" s="61"/>
      <c r="AO41" s="61"/>
      <c r="AP41" s="61"/>
      <c r="AQ41" s="61"/>
      <c r="AR41" s="61"/>
      <c r="AS41" s="61"/>
      <c r="AT41" s="61"/>
      <c r="AU41" s="61"/>
      <c r="AV41" s="61"/>
      <c r="AW41" s="61"/>
      <c r="AX41" s="61"/>
      <c r="AY41" s="61"/>
      <c r="AZ41" s="61"/>
      <c r="BA41" s="61"/>
      <c r="BB41" s="61"/>
      <c r="BC41" s="61"/>
      <c r="BD41" s="61"/>
      <c r="BE41" s="61"/>
      <c r="BF41" s="61"/>
      <c r="BG41" s="61"/>
      <c r="BH41" s="61"/>
      <c r="BI41" s="61"/>
      <c r="BJ41" s="61"/>
      <c r="BK41" s="61"/>
      <c r="BL41" s="61"/>
      <c r="BM41" s="61"/>
      <c r="BN41" s="61"/>
    </row>
    <row r="42" spans="1:66" s="76" customFormat="1" ht="17.5" x14ac:dyDescent="0.25">
      <c r="A42" s="63" t="str">
        <f>IF(ISERROR(VALUE(SUBSTITUTE(prevWBS,".",""))),"1",IF(ISERROR(FIND("`",SUBSTITUTE(prevWBS,".","`",1))),TEXT(VALUE(prevWBS)+1,"#"),TEXT(VALUE(LEFT(prevWBS,FIND("`",SUBSTITUTE(prevWBS,".","`",1))-1))+1,"#")))</f>
        <v>1</v>
      </c>
      <c r="B42" s="90" t="s">
        <v>63</v>
      </c>
      <c r="C42" s="62"/>
      <c r="D42" s="65"/>
      <c r="E42" s="74"/>
      <c r="F42" s="75"/>
      <c r="G42" s="68"/>
      <c r="H42" s="69"/>
      <c r="I42" s="70"/>
      <c r="J42" s="7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row>
    <row r="43" spans="1:66" s="76" customFormat="1" ht="17.5" x14ac:dyDescent="0.25">
      <c r="A43" s="5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3" s="72" t="s">
        <v>64</v>
      </c>
      <c r="C43" s="50"/>
      <c r="D43" s="73"/>
      <c r="E43" s="55"/>
      <c r="F43" s="56" t="str">
        <f>IF(ISBLANK(E43)," - ",IF(G43=0,E43,E43+G43-1))</f>
        <v xml:space="preserve"> - </v>
      </c>
      <c r="G43" s="57"/>
      <c r="H43" s="58">
        <v>0</v>
      </c>
      <c r="I43" s="59">
        <f>IF(OR(F43=0,E43=0),0,NETWORKDAYS(E43,F43))</f>
        <v>0</v>
      </c>
      <c r="J43" s="60"/>
      <c r="K43" s="61"/>
      <c r="L43" s="61"/>
      <c r="M43" s="61"/>
      <c r="N43" s="61"/>
      <c r="O43" s="61"/>
      <c r="P43" s="61"/>
      <c r="Q43" s="61"/>
      <c r="R43" s="61"/>
      <c r="S43" s="61"/>
      <c r="T43" s="61"/>
      <c r="U43" s="61"/>
      <c r="V43" s="61"/>
      <c r="W43" s="61"/>
      <c r="X43" s="61"/>
      <c r="Y43" s="61"/>
      <c r="Z43" s="61"/>
      <c r="AA43" s="61"/>
      <c r="AB43" s="61"/>
      <c r="AC43" s="61"/>
      <c r="AD43" s="61"/>
      <c r="AE43" s="61"/>
      <c r="AF43" s="61"/>
      <c r="AG43" s="61"/>
      <c r="AH43" s="61"/>
      <c r="AI43" s="61"/>
      <c r="AJ43" s="61"/>
      <c r="AK43" s="61"/>
      <c r="AL43" s="61"/>
      <c r="AM43" s="61"/>
      <c r="AN43" s="61"/>
      <c r="AO43" s="61"/>
      <c r="AP43" s="61"/>
      <c r="AQ43" s="61"/>
      <c r="AR43" s="61"/>
      <c r="AS43" s="61"/>
      <c r="AT43" s="61"/>
      <c r="AU43" s="61"/>
      <c r="AV43" s="61"/>
      <c r="AW43" s="61"/>
      <c r="AX43" s="61"/>
      <c r="AY43" s="61"/>
      <c r="AZ43" s="61"/>
      <c r="BA43" s="61"/>
      <c r="BB43" s="61"/>
      <c r="BC43" s="61"/>
      <c r="BD43" s="61"/>
      <c r="BE43" s="61"/>
      <c r="BF43" s="61"/>
      <c r="BG43" s="61"/>
      <c r="BH43" s="61"/>
      <c r="BI43" s="61"/>
      <c r="BJ43" s="61"/>
      <c r="BK43" s="61"/>
      <c r="BL43" s="61"/>
      <c r="BM43" s="61"/>
      <c r="BN43" s="61"/>
    </row>
    <row r="44" spans="1:66" s="76" customFormat="1" ht="17.5" x14ac:dyDescent="0.25">
      <c r="A44" s="5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4" s="72" t="s">
        <v>65</v>
      </c>
      <c r="C44" s="50"/>
      <c r="D44" s="73"/>
      <c r="E44" s="55"/>
      <c r="F44" s="56" t="str">
        <f t="shared" ref="F44:F45" si="11">IF(ISBLANK(E44)," - ",IF(G44=0,E44,E44+G44-1))</f>
        <v xml:space="preserve"> - </v>
      </c>
      <c r="G44" s="57"/>
      <c r="H44" s="58">
        <v>0</v>
      </c>
      <c r="I44" s="59">
        <f t="shared" ref="I44:I45" si="12">IF(OR(F44=0,E44=0),0,NETWORKDAYS(E44,F44))</f>
        <v>0</v>
      </c>
      <c r="J44" s="60"/>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c r="AL44" s="61"/>
      <c r="AM44" s="61"/>
      <c r="AN44" s="61"/>
      <c r="AO44" s="61"/>
      <c r="AP44" s="61"/>
      <c r="AQ44" s="61"/>
      <c r="AR44" s="61"/>
      <c r="AS44" s="61"/>
      <c r="AT44" s="61"/>
      <c r="AU44" s="61"/>
      <c r="AV44" s="61"/>
      <c r="AW44" s="61"/>
      <c r="AX44" s="61"/>
      <c r="AY44" s="61"/>
      <c r="AZ44" s="61"/>
      <c r="BA44" s="61"/>
      <c r="BB44" s="61"/>
      <c r="BC44" s="61"/>
      <c r="BD44" s="61"/>
      <c r="BE44" s="61"/>
      <c r="BF44" s="61"/>
      <c r="BG44" s="61"/>
      <c r="BH44" s="61"/>
      <c r="BI44" s="61"/>
      <c r="BJ44" s="61"/>
      <c r="BK44" s="61"/>
      <c r="BL44" s="61"/>
      <c r="BM44" s="61"/>
      <c r="BN44" s="61"/>
    </row>
    <row r="45" spans="1:66" s="76" customFormat="1" ht="17.5" x14ac:dyDescent="0.25">
      <c r="A45" s="5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5" s="72" t="s">
        <v>66</v>
      </c>
      <c r="C45" s="50"/>
      <c r="D45" s="73"/>
      <c r="E45" s="55"/>
      <c r="F45" s="56" t="str">
        <f t="shared" si="11"/>
        <v xml:space="preserve"> - </v>
      </c>
      <c r="G45" s="57"/>
      <c r="H45" s="58">
        <v>0</v>
      </c>
      <c r="I45" s="59">
        <f t="shared" si="12"/>
        <v>0</v>
      </c>
      <c r="J45" s="60"/>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c r="AL45" s="61"/>
      <c r="AM45" s="61"/>
      <c r="AN45" s="61"/>
      <c r="AO45" s="61"/>
      <c r="AP45" s="61"/>
      <c r="AQ45" s="61"/>
      <c r="AR45" s="61"/>
      <c r="AS45" s="61"/>
      <c r="AT45" s="61"/>
      <c r="AU45" s="61"/>
      <c r="AV45" s="61"/>
      <c r="AW45" s="61"/>
      <c r="AX45" s="61"/>
      <c r="AY45" s="61"/>
      <c r="AZ45" s="61"/>
      <c r="BA45" s="61"/>
      <c r="BB45" s="61"/>
      <c r="BC45" s="61"/>
      <c r="BD45" s="61"/>
      <c r="BE45" s="61"/>
      <c r="BF45" s="61"/>
      <c r="BG45" s="61"/>
      <c r="BH45" s="61"/>
      <c r="BI45" s="61"/>
      <c r="BJ45" s="61"/>
      <c r="BK45" s="61"/>
      <c r="BL45" s="61"/>
      <c r="BM45" s="61"/>
      <c r="BN45" s="61"/>
    </row>
    <row r="46" spans="1:66" s="91" customFormat="1" ht="19.5" customHeight="1" x14ac:dyDescent="0.25">
      <c r="A46" s="92" t="str">
        <f>HYPERLINK("https://vertex42.link/HowToCreateAGanttChart","► Watch How to Create a Gantt Chart in Excel")</f>
        <v>► Watch How to Create a Gantt Chart in Excel</v>
      </c>
    </row>
    <row r="47" spans="1:66" ht="19.5" customHeight="1" x14ac:dyDescent="0.25"/>
    <row r="48" spans="1:66" ht="19.5" customHeight="1" x14ac:dyDescent="0.25"/>
  </sheetData>
  <sheetProtection formatCells="0" formatColumns="0" formatRows="0" insertRows="0" deleteRows="0"/>
  <mergeCells count="18">
    <mergeCell ref="C5:E5"/>
    <mergeCell ref="AD1:AR1"/>
    <mergeCell ref="BE4:BK4"/>
    <mergeCell ref="K5:Q5"/>
    <mergeCell ref="BH5:BN5"/>
    <mergeCell ref="V4:AB4"/>
    <mergeCell ref="R5:X5"/>
    <mergeCell ref="AQ4:AW4"/>
    <mergeCell ref="BA5:BG5"/>
    <mergeCell ref="AM5:AS5"/>
    <mergeCell ref="AJ4:AP4"/>
    <mergeCell ref="AT5:AZ5"/>
    <mergeCell ref="AX4:BD4"/>
    <mergeCell ref="AF5:AL5"/>
    <mergeCell ref="AC4:AI4"/>
    <mergeCell ref="Y5:AE5"/>
    <mergeCell ref="H4:N4"/>
    <mergeCell ref="O4:U4"/>
  </mergeCells>
  <conditionalFormatting sqref="K9:BN45">
    <cfRule type="expression" dxfId="3" priority="49">
      <formula>AND($E9&lt;=K$6,ROUNDDOWN(($F9-$E9+1)*$H9,0)+$E9-1&gt;=K$6)</formula>
    </cfRule>
    <cfRule type="expression" dxfId="2" priority="50">
      <formula>AND(NOT(ISBLANK($E9)),$E9&lt;=K$6,$F9&gt;=K$6)</formula>
    </cfRule>
  </conditionalFormatting>
  <conditionalFormatting sqref="K6:BM8">
    <cfRule type="expression" dxfId="1" priority="46">
      <formula>K$6=TODAY()</formula>
    </cfRule>
  </conditionalFormatting>
  <conditionalFormatting sqref="H41:H45 H9:H39">
    <cfRule type="dataBar" priority="9">
      <dataBar>
        <cfvo type="num" val="0"/>
        <cfvo type="num" val="1"/>
        <color theme="0" tint="-0.249977111117893"/>
      </dataBar>
    </cfRule>
    <cfRule type="dataBar" priority="32767">
      <dataBar>
        <cfvo type="num" val="0"/>
        <cfvo type="num" val="1"/>
        <color rgb="FF000000"/>
      </dataBar>
      <extLst>
        <ext xmlns:x14="http://schemas.microsoft.com/office/spreadsheetml/2009/9/main" uri="{B025F937-C7B1-47D3-B67F-A62EFF666E3E}">
          <x14:id>{00000000-000E-0000-0000-0000FF7F0000}</x14:id>
        </ext>
      </extLst>
    </cfRule>
  </conditionalFormatting>
  <conditionalFormatting sqref="K6:BN45">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F4" xr:uid="{00000000-0002-0000-0000-000000000000}"/>
  </dataValidations>
  <hyperlinks>
    <hyperlink ref="AD1:AR1" r:id="rId1" display="Learn about the Pro version &gt;" xr:uid="{00000000-0004-0000-0000-000000000000}"/>
  </hyperlinks>
  <pageMargins left="0.25" right="0.25" top="0.5" bottom="0.5" header="0.5" footer="0.25"/>
  <pageSetup paperSize="9" scale="61" orientation="landscape" r:id="rId2"/>
  <headerFooter alignWithMargins="0"/>
  <drawing r:id="rId3"/>
  <legacyDrawing r:id="rId4"/>
  <extLst>
    <ext xmlns:x14="http://schemas.microsoft.com/office/spreadsheetml/2009/9/main" uri="{78C0D931-6437-407d-A8EE-F0AAD7539E65}">
      <x14:conditionalFormattings>
        <x14:conditionalFormatting xmlns:xm="http://schemas.microsoft.com/office/excel/2006/main">
          <x14:cfRule type="dataBar" id="{00000000-000E-0000-0000-0000FF7F0000}">
            <x14:dataBar minLength="0" maxLength="100" negativeBarColorSameAsPositive="1" axisPosition="none">
              <x14:cfvo type="num">
                <xm:f>0</xm:f>
              </x14:cfvo>
              <x14:cfvo type="num">
                <xm:f>1</xm:f>
              </x14:cfvo>
            </x14:dataBar>
          </x14:cfRule>
          <xm:sqref>H41:H45 H9:H39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showGridLines="0" workbookViewId="0">
      <selection activeCell="A3" sqref="A3"/>
    </sheetView>
  </sheetViews>
  <sheetFormatPr defaultColWidth="8.81640625" defaultRowHeight="12.5" x14ac:dyDescent="0.25"/>
  <cols>
    <col min="1" max="1" width="5.54296875" style="93" customWidth="1"/>
    <col min="2" max="2" width="90.453125" style="93" customWidth="1"/>
    <col min="3" max="3" width="16.453125" style="93" bestFit="1" customWidth="1"/>
    <col min="4" max="16384" width="8.81640625" style="93"/>
  </cols>
  <sheetData>
    <row r="1" spans="1:4" ht="30" customHeight="1" x14ac:dyDescent="0.25">
      <c r="A1" s="94" t="s">
        <v>77</v>
      </c>
      <c r="B1" s="95"/>
    </row>
    <row r="2" spans="1:4" ht="14" x14ac:dyDescent="0.3">
      <c r="A2" s="96" t="s">
        <v>49</v>
      </c>
      <c r="B2" s="97"/>
    </row>
    <row r="3" spans="1:4" x14ac:dyDescent="0.25">
      <c r="B3" s="97"/>
    </row>
    <row r="4" spans="1:4" ht="17.5" x14ac:dyDescent="0.35">
      <c r="A4" s="98" t="s">
        <v>78</v>
      </c>
      <c r="B4" s="99"/>
    </row>
    <row r="5" spans="1:4" ht="56" x14ac:dyDescent="0.3">
      <c r="B5" s="100" t="s">
        <v>79</v>
      </c>
    </row>
    <row r="7" spans="1:4" ht="28" x14ac:dyDescent="0.3">
      <c r="B7" s="100" t="s">
        <v>22</v>
      </c>
    </row>
    <row r="9" spans="1:4" ht="14" x14ac:dyDescent="0.3">
      <c r="B9" s="96" t="s">
        <v>61</v>
      </c>
    </row>
    <row r="11" spans="1:4" ht="28" x14ac:dyDescent="0.3">
      <c r="B11" s="101" t="s">
        <v>62</v>
      </c>
    </row>
    <row r="13" spans="1:4" ht="17.5" x14ac:dyDescent="0.35">
      <c r="A13" s="154" t="s">
        <v>4</v>
      </c>
      <c r="B13" s="154"/>
    </row>
    <row r="15" spans="1:4" ht="17.5" x14ac:dyDescent="0.25">
      <c r="A15" s="102"/>
      <c r="B15" s="103" t="s">
        <v>80</v>
      </c>
      <c r="C15" s="104"/>
      <c r="D15" s="104"/>
    </row>
    <row r="16" spans="1:4" ht="17.5" x14ac:dyDescent="0.25">
      <c r="A16" s="102"/>
      <c r="B16" s="103" t="s">
        <v>81</v>
      </c>
      <c r="C16" s="104"/>
      <c r="D16" s="104"/>
    </row>
    <row r="17" spans="1:2" ht="17.5" x14ac:dyDescent="0.35">
      <c r="A17" s="105"/>
      <c r="B17" s="103" t="s">
        <v>82</v>
      </c>
    </row>
    <row r="18" spans="1:2" ht="17.5" x14ac:dyDescent="0.35">
      <c r="A18" s="105"/>
      <c r="B18" s="103" t="s">
        <v>83</v>
      </c>
    </row>
    <row r="19" spans="1:2" ht="28" x14ac:dyDescent="0.35">
      <c r="A19" s="105"/>
      <c r="B19" s="103" t="s">
        <v>134</v>
      </c>
    </row>
    <row r="20" spans="1:2" ht="17.5" x14ac:dyDescent="0.35">
      <c r="A20" s="105"/>
      <c r="B20" s="103" t="s">
        <v>84</v>
      </c>
    </row>
    <row r="21" spans="1:2" ht="17.5" x14ac:dyDescent="0.35">
      <c r="A21" s="105"/>
      <c r="B21" s="106" t="s">
        <v>85</v>
      </c>
    </row>
    <row r="22" spans="1:2" ht="17.5" x14ac:dyDescent="0.35">
      <c r="A22" s="105"/>
      <c r="B22" s="107"/>
    </row>
    <row r="23" spans="1:2" ht="17.5" x14ac:dyDescent="0.35">
      <c r="A23" s="154" t="s">
        <v>86</v>
      </c>
      <c r="B23" s="154"/>
    </row>
    <row r="24" spans="1:2" ht="42" x14ac:dyDescent="0.35">
      <c r="A24" s="105"/>
      <c r="B24" s="103" t="s">
        <v>87</v>
      </c>
    </row>
    <row r="25" spans="1:2" ht="17.5" x14ac:dyDescent="0.35">
      <c r="A25" s="105"/>
      <c r="B25" s="103"/>
    </row>
    <row r="26" spans="1:2" ht="17.5" x14ac:dyDescent="0.35">
      <c r="A26" s="105"/>
      <c r="B26" s="108" t="s">
        <v>88</v>
      </c>
    </row>
    <row r="27" spans="1:2" ht="17.5" x14ac:dyDescent="0.35">
      <c r="A27" s="105"/>
      <c r="B27" s="103" t="s">
        <v>89</v>
      </c>
    </row>
    <row r="28" spans="1:2" ht="28" x14ac:dyDescent="0.35">
      <c r="A28" s="105"/>
      <c r="B28" s="103" t="s">
        <v>90</v>
      </c>
    </row>
    <row r="29" spans="1:2" ht="17.5" x14ac:dyDescent="0.35">
      <c r="A29" s="105"/>
      <c r="B29" s="103"/>
    </row>
    <row r="30" spans="1:2" ht="17.5" x14ac:dyDescent="0.35">
      <c r="A30" s="105"/>
      <c r="B30" s="108" t="s">
        <v>91</v>
      </c>
    </row>
    <row r="31" spans="1:2" ht="17.5" x14ac:dyDescent="0.35">
      <c r="A31" s="105"/>
      <c r="B31" s="103" t="s">
        <v>92</v>
      </c>
    </row>
    <row r="32" spans="1:2" ht="17.5" x14ac:dyDescent="0.35">
      <c r="A32" s="105"/>
      <c r="B32" s="103" t="s">
        <v>93</v>
      </c>
    </row>
    <row r="33" spans="1:2" ht="17.5" x14ac:dyDescent="0.35">
      <c r="A33" s="105"/>
      <c r="B33" s="107"/>
    </row>
    <row r="34" spans="1:2" ht="28" x14ac:dyDescent="0.35">
      <c r="A34" s="105"/>
      <c r="B34" s="103" t="s">
        <v>94</v>
      </c>
    </row>
    <row r="35" spans="1:2" ht="17.5" x14ac:dyDescent="0.35">
      <c r="A35" s="105"/>
      <c r="B35" s="109" t="s">
        <v>95</v>
      </c>
    </row>
    <row r="36" spans="1:2" ht="17.5" x14ac:dyDescent="0.35">
      <c r="A36" s="105"/>
      <c r="B36" s="107"/>
    </row>
    <row r="37" spans="1:2" ht="17.5" x14ac:dyDescent="0.35">
      <c r="A37" s="154" t="s">
        <v>10</v>
      </c>
      <c r="B37" s="154"/>
    </row>
    <row r="38" spans="1:2" ht="28" x14ac:dyDescent="0.25">
      <c r="B38" s="103" t="s">
        <v>96</v>
      </c>
    </row>
    <row r="40" spans="1:2" ht="14" x14ac:dyDescent="0.25">
      <c r="B40" s="103" t="s">
        <v>97</v>
      </c>
    </row>
    <row r="42" spans="1:2" ht="28" x14ac:dyDescent="0.25">
      <c r="B42" s="103" t="s">
        <v>98</v>
      </c>
    </row>
    <row r="44" spans="1:2" ht="28" x14ac:dyDescent="0.25">
      <c r="B44" s="103" t="s">
        <v>99</v>
      </c>
    </row>
    <row r="45" spans="1:2" x14ac:dyDescent="0.25">
      <c r="B45" s="110"/>
    </row>
    <row r="46" spans="1:2" ht="28" x14ac:dyDescent="0.25">
      <c r="B46" s="103" t="s">
        <v>100</v>
      </c>
    </row>
    <row r="48" spans="1:2" ht="17.5" x14ac:dyDescent="0.35">
      <c r="A48" s="154" t="s">
        <v>7</v>
      </c>
      <c r="B48" s="154"/>
    </row>
    <row r="49" spans="1:2" ht="28" x14ac:dyDescent="0.25">
      <c r="B49" s="103" t="s">
        <v>101</v>
      </c>
    </row>
    <row r="51" spans="1:2" ht="14" x14ac:dyDescent="0.3">
      <c r="A51" s="111" t="s">
        <v>11</v>
      </c>
      <c r="B51" s="103" t="s">
        <v>12</v>
      </c>
    </row>
    <row r="52" spans="1:2" ht="14" x14ac:dyDescent="0.3">
      <c r="A52" s="111" t="s">
        <v>13</v>
      </c>
      <c r="B52" s="103" t="s">
        <v>14</v>
      </c>
    </row>
    <row r="53" spans="1:2" ht="14" x14ac:dyDescent="0.3">
      <c r="A53" s="111" t="s">
        <v>15</v>
      </c>
      <c r="B53" s="103" t="s">
        <v>16</v>
      </c>
    </row>
    <row r="54" spans="1:2" ht="28.5" x14ac:dyDescent="0.3">
      <c r="A54" s="101"/>
      <c r="B54" s="103" t="s">
        <v>102</v>
      </c>
    </row>
    <row r="55" spans="1:2" ht="28.5" x14ac:dyDescent="0.3">
      <c r="A55" s="101"/>
      <c r="B55" s="103" t="s">
        <v>103</v>
      </c>
    </row>
    <row r="56" spans="1:2" ht="14" x14ac:dyDescent="0.3">
      <c r="A56" s="111" t="s">
        <v>17</v>
      </c>
      <c r="B56" s="103" t="s">
        <v>18</v>
      </c>
    </row>
    <row r="57" spans="1:2" ht="14.5" x14ac:dyDescent="0.3">
      <c r="A57" s="101"/>
      <c r="B57" s="103" t="s">
        <v>104</v>
      </c>
    </row>
    <row r="58" spans="1:2" ht="14.5" x14ac:dyDescent="0.3">
      <c r="A58" s="101"/>
      <c r="B58" s="103" t="s">
        <v>105</v>
      </c>
    </row>
    <row r="59" spans="1:2" ht="14" x14ac:dyDescent="0.3">
      <c r="A59" s="111" t="s">
        <v>19</v>
      </c>
      <c r="B59" s="103" t="s">
        <v>20</v>
      </c>
    </row>
    <row r="60" spans="1:2" ht="28.5" x14ac:dyDescent="0.3">
      <c r="A60" s="101"/>
      <c r="B60" s="103" t="s">
        <v>106</v>
      </c>
    </row>
    <row r="61" spans="1:2" ht="14" x14ac:dyDescent="0.3">
      <c r="A61" s="111" t="s">
        <v>107</v>
      </c>
      <c r="B61" s="103" t="s">
        <v>108</v>
      </c>
    </row>
    <row r="62" spans="1:2" ht="14" x14ac:dyDescent="0.3">
      <c r="A62" s="112"/>
      <c r="B62" s="103" t="s">
        <v>109</v>
      </c>
    </row>
    <row r="63" spans="1:2" x14ac:dyDescent="0.25">
      <c r="B63" s="113"/>
    </row>
    <row r="64" spans="1:2" ht="17.5" x14ac:dyDescent="0.35">
      <c r="A64" s="154" t="s">
        <v>9</v>
      </c>
      <c r="B64" s="154"/>
    </row>
    <row r="65" spans="1:2" ht="42" x14ac:dyDescent="0.25">
      <c r="B65" s="103" t="s">
        <v>110</v>
      </c>
    </row>
    <row r="67" spans="1:2" ht="17.5" x14ac:dyDescent="0.35">
      <c r="A67" s="154" t="s">
        <v>5</v>
      </c>
      <c r="B67" s="154"/>
    </row>
    <row r="68" spans="1:2" ht="14" x14ac:dyDescent="0.3">
      <c r="A68" s="114" t="s">
        <v>6</v>
      </c>
      <c r="B68" s="115" t="s">
        <v>111</v>
      </c>
    </row>
    <row r="69" spans="1:2" ht="28" x14ac:dyDescent="0.3">
      <c r="A69" s="112"/>
      <c r="B69" s="116" t="s">
        <v>112</v>
      </c>
    </row>
    <row r="70" spans="1:2" ht="14" x14ac:dyDescent="0.3">
      <c r="A70" s="112"/>
      <c r="B70" s="117"/>
    </row>
    <row r="71" spans="1:2" ht="14" x14ac:dyDescent="0.3">
      <c r="A71" s="114" t="s">
        <v>6</v>
      </c>
      <c r="B71" s="115" t="s">
        <v>113</v>
      </c>
    </row>
    <row r="72" spans="1:2" ht="28.5" x14ac:dyDescent="0.3">
      <c r="A72" s="112"/>
      <c r="B72" s="116" t="s">
        <v>114</v>
      </c>
    </row>
    <row r="73" spans="1:2" ht="14" x14ac:dyDescent="0.3">
      <c r="A73" s="112"/>
      <c r="B73" s="117"/>
    </row>
    <row r="74" spans="1:2" ht="14" x14ac:dyDescent="0.3">
      <c r="A74" s="114" t="s">
        <v>6</v>
      </c>
      <c r="B74" s="118" t="s">
        <v>115</v>
      </c>
    </row>
    <row r="75" spans="1:2" ht="42" x14ac:dyDescent="0.3">
      <c r="A75" s="112"/>
      <c r="B75" s="100" t="s">
        <v>116</v>
      </c>
    </row>
    <row r="76" spans="1:2" ht="14" x14ac:dyDescent="0.3">
      <c r="A76" s="112"/>
      <c r="B76" s="112"/>
    </row>
    <row r="77" spans="1:2" ht="14" x14ac:dyDescent="0.3">
      <c r="A77" s="114" t="s">
        <v>6</v>
      </c>
      <c r="B77" s="118" t="s">
        <v>117</v>
      </c>
    </row>
    <row r="78" spans="1:2" ht="28" x14ac:dyDescent="0.3">
      <c r="A78" s="112"/>
      <c r="B78" s="100" t="s">
        <v>118</v>
      </c>
    </row>
    <row r="79" spans="1:2" ht="14" x14ac:dyDescent="0.3">
      <c r="A79" s="112"/>
      <c r="B79" s="112"/>
    </row>
    <row r="80" spans="1:2" ht="14" x14ac:dyDescent="0.3">
      <c r="A80" s="114" t="s">
        <v>6</v>
      </c>
      <c r="B80" s="118" t="s">
        <v>119</v>
      </c>
    </row>
    <row r="81" spans="1:2" ht="14.5" x14ac:dyDescent="0.35">
      <c r="A81" s="112"/>
      <c r="B81" s="119" t="s">
        <v>120</v>
      </c>
    </row>
    <row r="82" spans="1:2" ht="14.5" x14ac:dyDescent="0.35">
      <c r="A82" s="112"/>
      <c r="B82" s="119" t="s">
        <v>121</v>
      </c>
    </row>
    <row r="83" spans="1:2" ht="14.5" x14ac:dyDescent="0.35">
      <c r="A83" s="112"/>
      <c r="B83" s="119" t="s">
        <v>122</v>
      </c>
    </row>
    <row r="84" spans="1:2" ht="14" x14ac:dyDescent="0.3">
      <c r="A84" s="112"/>
      <c r="B84" s="120"/>
    </row>
    <row r="85" spans="1:2" ht="14" x14ac:dyDescent="0.3">
      <c r="A85" s="114" t="s">
        <v>6</v>
      </c>
      <c r="B85" s="118" t="s">
        <v>123</v>
      </c>
    </row>
    <row r="86" spans="1:2" ht="42" x14ac:dyDescent="0.3">
      <c r="A86" s="112"/>
      <c r="B86" s="100" t="s">
        <v>124</v>
      </c>
    </row>
    <row r="87" spans="1:2" ht="14.5" x14ac:dyDescent="0.35">
      <c r="A87" s="112"/>
      <c r="B87" s="121" t="s">
        <v>125</v>
      </c>
    </row>
    <row r="88" spans="1:2" ht="42" x14ac:dyDescent="0.3">
      <c r="A88" s="112"/>
      <c r="B88" s="122" t="s">
        <v>126</v>
      </c>
    </row>
    <row r="89" spans="1:2" ht="14" x14ac:dyDescent="0.3">
      <c r="A89" s="112"/>
      <c r="B89" s="112"/>
    </row>
    <row r="90" spans="1:2" ht="14" x14ac:dyDescent="0.3">
      <c r="A90" s="114" t="s">
        <v>6</v>
      </c>
      <c r="B90" s="118" t="s">
        <v>127</v>
      </c>
    </row>
    <row r="91" spans="1:2" ht="28" x14ac:dyDescent="0.3">
      <c r="A91" s="101"/>
      <c r="B91" s="119" t="s">
        <v>21</v>
      </c>
    </row>
    <row r="93" spans="1:2" x14ac:dyDescent="0.25">
      <c r="A93" s="123" t="s">
        <v>54</v>
      </c>
    </row>
  </sheetData>
  <mergeCells count="6">
    <mergeCell ref="A67:B67"/>
    <mergeCell ref="A48:B48"/>
    <mergeCell ref="A64:B64"/>
    <mergeCell ref="A23:B23"/>
    <mergeCell ref="A13:B13"/>
    <mergeCell ref="A37:B37"/>
  </mergeCells>
  <hyperlinks>
    <hyperlink ref="B9" r:id="rId1" xr:uid="{00000000-0004-0000-0100-000000000000}"/>
    <hyperlink ref="A2" r:id="rId2" xr:uid="{00000000-0004-0000-0100-000001000000}"/>
    <hyperlink ref="B35" r:id="rId3" xr:uid="{00000000-0004-0000-0100-000002000000}"/>
  </hyperlinks>
  <pageMargins left="0.5" right="0.5" top="0.25" bottom="0.25" header="0.5" footer="0.5"/>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defaultColWidth="10" defaultRowHeight="12.5" x14ac:dyDescent="0.25"/>
  <cols>
    <col min="1" max="1" width="5.54296875" style="124" customWidth="1"/>
    <col min="2" max="2" width="37.7265625" style="124" customWidth="1"/>
    <col min="3" max="3" width="55.1796875" style="124" customWidth="1"/>
    <col min="4" max="7" width="8.81640625" style="124"/>
  </cols>
  <sheetData>
    <row r="1" spans="1:3" ht="30" customHeight="1" x14ac:dyDescent="0.25">
      <c r="A1" s="125" t="s">
        <v>23</v>
      </c>
    </row>
    <row r="4" spans="1:3" ht="13" x14ac:dyDescent="0.3">
      <c r="C4" s="107" t="s">
        <v>31</v>
      </c>
    </row>
    <row r="5" spans="1:3" x14ac:dyDescent="0.25">
      <c r="C5" s="93" t="s">
        <v>32</v>
      </c>
    </row>
    <row r="6" spans="1:3" x14ac:dyDescent="0.25">
      <c r="C6" s="93"/>
    </row>
    <row r="7" spans="1:3" ht="17.5" x14ac:dyDescent="0.35">
      <c r="C7" s="126" t="s">
        <v>51</v>
      </c>
    </row>
    <row r="8" spans="1:3" x14ac:dyDescent="0.25">
      <c r="C8" s="127" t="s">
        <v>49</v>
      </c>
    </row>
    <row r="10" spans="1:3" x14ac:dyDescent="0.25">
      <c r="C10" s="93" t="s">
        <v>48</v>
      </c>
    </row>
    <row r="11" spans="1:3" x14ac:dyDescent="0.25">
      <c r="C11" s="93" t="s">
        <v>47</v>
      </c>
    </row>
    <row r="13" spans="1:3" ht="17.5" x14ac:dyDescent="0.35">
      <c r="C13" s="126" t="s">
        <v>46</v>
      </c>
    </row>
    <row r="16" spans="1:3" ht="15.5" x14ac:dyDescent="0.35">
      <c r="A16" s="99" t="s">
        <v>25</v>
      </c>
    </row>
    <row r="17" spans="2:2" s="124" customFormat="1" x14ac:dyDescent="0.25"/>
    <row r="18" spans="2:2" ht="14" x14ac:dyDescent="0.3">
      <c r="B18" s="128" t="s">
        <v>36</v>
      </c>
    </row>
    <row r="19" spans="2:2" x14ac:dyDescent="0.25">
      <c r="B19" s="93" t="s">
        <v>41</v>
      </c>
    </row>
    <row r="20" spans="2:2" x14ac:dyDescent="0.25">
      <c r="B20" s="93" t="s">
        <v>42</v>
      </c>
    </row>
    <row r="22" spans="2:2" s="124" customFormat="1" ht="14" x14ac:dyDescent="0.3">
      <c r="B22" s="128" t="s">
        <v>43</v>
      </c>
    </row>
    <row r="23" spans="2:2" s="124" customFormat="1" x14ac:dyDescent="0.25">
      <c r="B23" s="93" t="s">
        <v>44</v>
      </c>
    </row>
    <row r="24" spans="2:2" s="124" customFormat="1" x14ac:dyDescent="0.25">
      <c r="B24" s="93" t="s">
        <v>45</v>
      </c>
    </row>
    <row r="26" spans="2:2" s="124" customFormat="1" ht="14" x14ac:dyDescent="0.3">
      <c r="B26" s="128" t="s">
        <v>33</v>
      </c>
    </row>
    <row r="27" spans="2:2" s="124" customFormat="1" x14ac:dyDescent="0.25">
      <c r="B27" s="93" t="s">
        <v>37</v>
      </c>
    </row>
    <row r="28" spans="2:2" s="124" customFormat="1" x14ac:dyDescent="0.25">
      <c r="B28" s="93" t="s">
        <v>38</v>
      </c>
    </row>
    <row r="29" spans="2:2" x14ac:dyDescent="0.25">
      <c r="B29" s="93" t="s">
        <v>39</v>
      </c>
    </row>
    <row r="30" spans="2:2" x14ac:dyDescent="0.25">
      <c r="B30" s="124" t="s">
        <v>26</v>
      </c>
    </row>
    <row r="31" spans="2:2" x14ac:dyDescent="0.25">
      <c r="B31" s="124" t="s">
        <v>27</v>
      </c>
    </row>
    <row r="32" spans="2:2" x14ac:dyDescent="0.25">
      <c r="B32" s="124" t="s">
        <v>28</v>
      </c>
    </row>
    <row r="34" spans="2:2" ht="14" x14ac:dyDescent="0.3">
      <c r="B34" s="128" t="s">
        <v>29</v>
      </c>
    </row>
    <row r="35" spans="2:2" x14ac:dyDescent="0.25">
      <c r="B35" s="93" t="s">
        <v>128</v>
      </c>
    </row>
    <row r="36" spans="2:2" x14ac:dyDescent="0.25">
      <c r="B36" s="93" t="s">
        <v>129</v>
      </c>
    </row>
    <row r="37" spans="2:2" x14ac:dyDescent="0.25">
      <c r="B37" s="93" t="s">
        <v>130</v>
      </c>
    </row>
    <row r="39" spans="2:2" ht="14" x14ac:dyDescent="0.3">
      <c r="B39" s="128" t="s">
        <v>30</v>
      </c>
    </row>
    <row r="40" spans="2:2" x14ac:dyDescent="0.25">
      <c r="B40" s="93" t="s">
        <v>40</v>
      </c>
    </row>
    <row r="42" spans="2:2" s="124" customFormat="1" ht="14" x14ac:dyDescent="0.3">
      <c r="B42" s="128" t="s">
        <v>34</v>
      </c>
    </row>
    <row r="43" spans="2:2" s="124" customFormat="1" x14ac:dyDescent="0.25">
      <c r="B43" s="93" t="s">
        <v>131</v>
      </c>
    </row>
    <row r="44" spans="2:2" s="124" customFormat="1" x14ac:dyDescent="0.25">
      <c r="B44" s="93" t="s">
        <v>35</v>
      </c>
    </row>
    <row r="45" spans="2:2" s="124" customFormat="1" x14ac:dyDescent="0.25"/>
    <row r="46" spans="2:2" ht="17.5" x14ac:dyDescent="0.35">
      <c r="B46" s="126" t="s">
        <v>24</v>
      </c>
    </row>
  </sheetData>
  <hyperlinks>
    <hyperlink ref="C7" r:id="rId1" xr:uid="{00000000-0004-0000-0200-000000000000}"/>
    <hyperlink ref="C13" r:id="rId2" xr:uid="{00000000-0004-0000-0200-000001000000}"/>
    <hyperlink ref="B46" r:id="rId3" tooltip="Go to Vertex42.com" xr:uid="{00000000-0004-0000-0200-000002000000}"/>
  </hyperlinks>
  <pageMargins left="0.7" right="0.7" top="0.75" bottom="0.75" header="0.3" footer="0.3"/>
  <pageSetup paperSize="9" scale="9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1640625" defaultRowHeight="12.5" x14ac:dyDescent="0.25"/>
  <cols>
    <col min="1" max="1" width="5.54296875" style="93" customWidth="1"/>
    <col min="2" max="2" width="82.1796875" style="93" customWidth="1"/>
    <col min="3" max="16384" width="8.81640625" style="124"/>
  </cols>
  <sheetData>
    <row r="1" spans="1:3" ht="30" customHeight="1" x14ac:dyDescent="0.25">
      <c r="A1" s="94" t="s">
        <v>52</v>
      </c>
      <c r="B1" s="94"/>
    </row>
    <row r="2" spans="1:3" ht="15.5" x14ac:dyDescent="0.35">
      <c r="B2" s="129"/>
    </row>
    <row r="3" spans="1:3" ht="15.5" x14ac:dyDescent="0.35">
      <c r="A3" s="130"/>
      <c r="B3" s="131" t="s">
        <v>53</v>
      </c>
      <c r="C3" s="132"/>
    </row>
    <row r="4" spans="1:3" ht="14" x14ac:dyDescent="0.3">
      <c r="A4" s="133"/>
      <c r="B4" s="134" t="s">
        <v>49</v>
      </c>
      <c r="C4" s="135"/>
    </row>
    <row r="5" spans="1:3" ht="15.5" x14ac:dyDescent="0.35">
      <c r="A5" s="133"/>
      <c r="B5" s="136"/>
      <c r="C5" s="135"/>
    </row>
    <row r="6" spans="1:3" ht="15.5" x14ac:dyDescent="0.35">
      <c r="A6" s="133"/>
      <c r="B6" s="137" t="s">
        <v>54</v>
      </c>
      <c r="C6" s="135"/>
    </row>
    <row r="7" spans="1:3" ht="15.5" x14ac:dyDescent="0.35">
      <c r="A7" s="133"/>
      <c r="B7" s="136"/>
      <c r="C7" s="135"/>
    </row>
    <row r="8" spans="1:3" ht="31" x14ac:dyDescent="0.35">
      <c r="A8" s="133"/>
      <c r="B8" s="136" t="s">
        <v>55</v>
      </c>
      <c r="C8" s="135"/>
    </row>
    <row r="9" spans="1:3" ht="15.5" x14ac:dyDescent="0.35">
      <c r="A9" s="133"/>
      <c r="B9" s="136"/>
      <c r="C9" s="135"/>
    </row>
    <row r="10" spans="1:3" ht="46.5" x14ac:dyDescent="0.35">
      <c r="A10" s="133"/>
      <c r="B10" s="136" t="s">
        <v>56</v>
      </c>
      <c r="C10" s="135"/>
    </row>
    <row r="11" spans="1:3" ht="15.5" x14ac:dyDescent="0.35">
      <c r="A11" s="133"/>
      <c r="B11" s="136"/>
      <c r="C11" s="135"/>
    </row>
    <row r="12" spans="1:3" ht="46.5" x14ac:dyDescent="0.35">
      <c r="A12" s="133"/>
      <c r="B12" s="136" t="s">
        <v>57</v>
      </c>
      <c r="C12" s="135"/>
    </row>
    <row r="13" spans="1:3" ht="15.5" x14ac:dyDescent="0.35">
      <c r="A13" s="133"/>
      <c r="B13" s="136"/>
      <c r="C13" s="135"/>
    </row>
    <row r="14" spans="1:3" ht="62" x14ac:dyDescent="0.35">
      <c r="A14" s="133"/>
      <c r="B14" s="136" t="s">
        <v>58</v>
      </c>
      <c r="C14" s="135"/>
    </row>
    <row r="15" spans="1:3" ht="15.5" x14ac:dyDescent="0.35">
      <c r="A15" s="133"/>
      <c r="B15" s="136"/>
      <c r="C15" s="135"/>
    </row>
    <row r="16" spans="1:3" ht="31" x14ac:dyDescent="0.35">
      <c r="A16" s="133"/>
      <c r="B16" s="136" t="s">
        <v>59</v>
      </c>
      <c r="C16" s="135"/>
    </row>
    <row r="17" spans="1:3" ht="15.5" x14ac:dyDescent="0.35">
      <c r="A17" s="133"/>
      <c r="B17" s="136"/>
      <c r="C17" s="135"/>
    </row>
    <row r="18" spans="1:3" ht="15.5" x14ac:dyDescent="0.35">
      <c r="A18" s="133"/>
      <c r="B18" s="137" t="s">
        <v>60</v>
      </c>
      <c r="C18" s="135"/>
    </row>
    <row r="19" spans="1:3" ht="15.5" x14ac:dyDescent="0.35">
      <c r="A19" s="133"/>
      <c r="B19" s="138" t="s">
        <v>50</v>
      </c>
      <c r="C19" s="135"/>
    </row>
    <row r="20" spans="1:3" ht="15.5" x14ac:dyDescent="0.35">
      <c r="A20" s="133"/>
      <c r="B20" s="139"/>
      <c r="C20" s="135"/>
    </row>
    <row r="21" spans="1:3" x14ac:dyDescent="0.25">
      <c r="A21" s="133"/>
      <c r="B21" s="133"/>
      <c r="C21" s="135"/>
    </row>
    <row r="22" spans="1:3" x14ac:dyDescent="0.25">
      <c r="A22" s="133"/>
      <c r="B22" s="133"/>
      <c r="C22" s="135"/>
    </row>
    <row r="23" spans="1:3" x14ac:dyDescent="0.25">
      <c r="A23" s="133"/>
      <c r="B23" s="133"/>
      <c r="C23" s="135"/>
    </row>
    <row r="24" spans="1:3" x14ac:dyDescent="0.25">
      <c r="A24" s="133"/>
      <c r="B24" s="133"/>
      <c r="C24" s="135"/>
    </row>
    <row r="25" spans="1:3" x14ac:dyDescent="0.25">
      <c r="A25" s="133"/>
      <c r="B25" s="133"/>
      <c r="C25" s="135"/>
    </row>
    <row r="26" spans="1:3" x14ac:dyDescent="0.25">
      <c r="A26" s="133"/>
      <c r="B26" s="133"/>
      <c r="C26" s="135"/>
    </row>
    <row r="27" spans="1:3" x14ac:dyDescent="0.25">
      <c r="A27" s="133"/>
      <c r="B27" s="133"/>
      <c r="C27" s="135"/>
    </row>
    <row r="28" spans="1:3" x14ac:dyDescent="0.25">
      <c r="A28" s="133"/>
      <c r="B28" s="133"/>
      <c r="C28" s="135"/>
    </row>
    <row r="29" spans="1:3" x14ac:dyDescent="0.25">
      <c r="A29" s="133"/>
      <c r="B29" s="133"/>
      <c r="C29" s="135"/>
    </row>
  </sheetData>
  <hyperlinks>
    <hyperlink ref="B4" r:id="rId1" xr:uid="{00000000-0004-0000-0300-000000000000}"/>
    <hyperlink ref="B19" r:id="rId2" xr:uid="{00000000-0004-0000-03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BAJRANG</cp:lastModifiedBy>
  <dcterms:created xsi:type="dcterms:W3CDTF">2010-06-09T10:35:03Z</dcterms:created>
  <dcterms:modified xsi:type="dcterms:W3CDTF">2023-05-11T17:11:59Z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ICV">
    <vt:lpwstr>299b0e0384c143c79ac2317d2fe4558f</vt:lpwstr>
  </property>
  <property fmtid="{D5CDD505-2E9C-101B-9397-08002B2CF9AE}" pid="5" name="Source">
    <vt:lpwstr>https://www.vertex42.com/ExcelTemplates/excel-gantt-chart.html</vt:lpwstr>
  </property>
</Properties>
</file>