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worksheets/sheet6.xml" ContentType="application/vnd.openxmlformats-officedocument.spreadsheetml.worksheet+xml"/>
  <Override PartName="/xl/tables/table1.xml" ContentType="application/vnd.openxmlformats-officedocument.spreadsheetml.table+xml"/>
  <Override PartName="/xl/worksheets/sheet7.xml" ContentType="application/vnd.openxmlformats-officedocument.spreadsheetml.worksheet+xml"/>
  <Override PartName="/xl/drawings/drawing2.xml" ContentType="application/vnd.openxmlformats-officedocument.drawing+xml"/>
  <Override PartName="/xl/worksheets/sheet8.xml" ContentType="application/vnd.openxmlformats-officedocument.spreadsheetml.worksheet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0490" windowHeight="7620" tabRatio="749" firstSheet="4" activeTab="7" autoFilterDateGrouping="1"/>
  </bookViews>
  <sheets>
    <sheet xmlns:r="http://schemas.openxmlformats.org/officeDocument/2006/relationships" name="desplegables" sheetId="1" state="hidden" r:id="rId1"/>
    <sheet xmlns:r="http://schemas.openxmlformats.org/officeDocument/2006/relationships" name="Niveles de Avance " sheetId="2" state="visible" r:id="rId2"/>
    <sheet xmlns:r="http://schemas.openxmlformats.org/officeDocument/2006/relationships" name="Tabla de conversión" sheetId="3" state="visible" r:id="rId3"/>
    <sheet xmlns:r="http://schemas.openxmlformats.org/officeDocument/2006/relationships" name="ORIENTACIONES " sheetId="4" state="visible" r:id="rId4"/>
    <sheet xmlns:r="http://schemas.openxmlformats.org/officeDocument/2006/relationships" name="1 Mov Matrícula" sheetId="5" state="visible" r:id="rId5"/>
    <sheet xmlns:r="http://schemas.openxmlformats.org/officeDocument/2006/relationships" name="2 Rendimiento Escolar" sheetId="6" state="visible" r:id="rId6"/>
    <sheet xmlns:r="http://schemas.openxmlformats.org/officeDocument/2006/relationships" name="3 Gráficos de resultados" sheetId="7" state="visible" r:id="rId7"/>
    <sheet xmlns:r="http://schemas.openxmlformats.org/officeDocument/2006/relationships" name="4 Totalización" sheetId="8" state="visible" r:id="rId8"/>
  </sheets>
  <externalReferences>
    <externalReference xmlns:r="http://schemas.openxmlformats.org/officeDocument/2006/relationships" r:id="rId9"/>
    <externalReference xmlns:r="http://schemas.openxmlformats.org/officeDocument/2006/relationships" r:id="rId10"/>
    <externalReference xmlns:r="http://schemas.openxmlformats.org/officeDocument/2006/relationships" r:id="rId11"/>
  </externalReferences>
  <definedNames>
    <definedName name="LISTA1" localSheetId="1">[1]!Tabla1[[#All],[N°]:[céduloa escolar o identidad]]</definedName>
    <definedName name="LISTA1" localSheetId="3">[2]!Tabla1[[#All],[N°]:[céduloa escolar o identidad]]</definedName>
    <definedName name="LISTA1">Tabla1[[#All],[N°]:[cédula escolar o identidad]]</definedName>
    <definedName name="RETIRADOS">[3]!RETIRADOSM[APELLIDOS (ESCRIBIR EN MAYÚSCULA)]</definedName>
  </definedNames>
  <calcPr calcId="162913" fullCalcOnLoad="1"/>
</workbook>
</file>

<file path=xl/styles.xml><?xml version="1.0" encoding="utf-8"?>
<styleSheet xmlns="http://schemas.openxmlformats.org/spreadsheetml/2006/main">
  <numFmts count="1">
    <numFmt numFmtId="164" formatCode="_ &quot;Bs. l&quot;\ * #,##0.00_ ;_ &quot;Bs. l&quot;\ * \-#,##0.00_ ;_ &quot;Bs. l&quot;\ * &quot;-&quot;??_ ;_ @_ "/>
  </numFmts>
  <fonts count="43">
    <font>
      <name val="Calibri"/>
      <family val="2"/>
      <color theme="1"/>
      <sz val="11"/>
      <scheme val="minor"/>
    </font>
    <font>
      <name val="Arial"/>
      <family val="2"/>
      <sz val="10"/>
    </font>
    <font>
      <name val="Century Gothic"/>
      <family val="2"/>
      <b val="1"/>
      <color theme="1"/>
      <sz val="36"/>
    </font>
    <font>
      <name val="Century Gothic"/>
      <family val="2"/>
      <b val="1"/>
      <color theme="1"/>
      <sz val="14"/>
    </font>
    <font>
      <name val="Century Gothic"/>
      <family val="2"/>
      <color theme="1"/>
      <sz val="14"/>
    </font>
    <font>
      <name val="Century Gothic"/>
      <family val="2"/>
      <b val="1"/>
      <color theme="1"/>
      <sz val="24"/>
    </font>
    <font>
      <name val="Calibri"/>
      <family val="2"/>
      <b val="1"/>
      <color theme="1"/>
      <sz val="24"/>
      <scheme val="minor"/>
    </font>
    <font>
      <name val="Calibri"/>
      <family val="2"/>
      <color theme="1"/>
      <sz val="14"/>
      <scheme val="minor"/>
    </font>
    <font>
      <name val="Calibri"/>
      <family val="2"/>
      <b val="1"/>
      <sz val="14"/>
      <scheme val="minor"/>
    </font>
    <font>
      <name val="Calibri"/>
      <family val="2"/>
      <b val="1"/>
      <color theme="1"/>
      <sz val="14"/>
      <scheme val="minor"/>
    </font>
    <font>
      <name val="Calibri"/>
      <family val="2"/>
      <color theme="1"/>
      <sz val="10"/>
      <scheme val="minor"/>
    </font>
    <font>
      <name val="Arial"/>
      <family val="2"/>
      <color rgb="FF000000"/>
      <sz val="10"/>
    </font>
    <font>
      <name val="Arial"/>
      <charset val="1"/>
      <family val="2"/>
      <sz val="10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2"/>
      <scheme val="minor"/>
    </font>
    <font>
      <name val="Century Gothic"/>
      <family val="2"/>
      <b val="1"/>
      <color theme="1"/>
      <sz val="18"/>
    </font>
    <font>
      <name val="Calibri"/>
      <family val="2"/>
      <color theme="1"/>
      <sz val="16"/>
      <scheme val="minor"/>
    </font>
    <font>
      <name val="Calibri"/>
      <family val="2"/>
      <b val="1"/>
      <color theme="1"/>
      <sz val="16"/>
      <scheme val="minor"/>
    </font>
    <font>
      <name val="Calibri"/>
      <family val="2"/>
      <color theme="1"/>
      <sz val="11"/>
      <scheme val="minor"/>
    </font>
    <font>
      <name val="Arial Black"/>
      <family val="2"/>
      <b val="1"/>
      <color theme="1"/>
      <sz val="16"/>
    </font>
    <font>
      <name val="Calibri"/>
      <family val="2"/>
      <b val="1"/>
      <color theme="1"/>
      <sz val="20"/>
      <scheme val="minor"/>
    </font>
    <font>
      <name val="Century Gothic"/>
      <family val="2"/>
      <b val="1"/>
      <color rgb="FF000000"/>
      <sz val="16"/>
    </font>
    <font>
      <name val="Century Gothic"/>
      <family val="2"/>
      <b val="1"/>
      <color theme="1"/>
      <sz val="16"/>
    </font>
    <font>
      <name val="Calibri"/>
      <family val="2"/>
      <sz val="10"/>
      <scheme val="minor"/>
    </font>
    <font>
      <name val="Century Gothic"/>
      <family val="2"/>
      <sz val="11"/>
    </font>
    <font>
      <name val="Calibri"/>
      <family val="2"/>
      <sz val="14"/>
    </font>
    <font>
      <name val="Calibri"/>
      <family val="2"/>
      <color theme="1"/>
      <sz val="18"/>
      <scheme val="minor"/>
    </font>
    <font>
      <name val="Calibri"/>
      <charset val="1"/>
      <family val="2"/>
      <color rgb="FF000000"/>
      <sz val="11"/>
    </font>
    <font>
      <name val="Calibri"/>
      <family val="2"/>
      <color rgb="FF000000"/>
      <sz val="11"/>
    </font>
    <font>
      <name val="Arial Black"/>
      <family val="2"/>
      <b val="1"/>
      <color theme="1"/>
      <sz val="14"/>
    </font>
    <font>
      <name val="Century Gothic"/>
      <family val="2"/>
      <color rgb="FF000000"/>
      <sz val="12"/>
    </font>
    <font>
      <name val="Calibri"/>
      <family val="2"/>
      <b val="1"/>
      <color rgb="FF000000"/>
      <sz val="16"/>
      <scheme val="minor"/>
    </font>
    <font>
      <name val="Calibri"/>
      <family val="2"/>
      <b val="1"/>
      <color rgb="FF000000"/>
      <sz val="20"/>
      <scheme val="minor"/>
    </font>
    <font>
      <name val="Calibri"/>
      <family val="2"/>
      <b val="1"/>
      <color rgb="FF000000"/>
      <sz val="14"/>
      <scheme val="minor"/>
    </font>
    <font>
      <name val="Calibri"/>
      <family val="2"/>
      <color rgb="FF000000"/>
      <sz val="16"/>
      <scheme val="minor"/>
    </font>
    <font>
      <name val="Calibri"/>
      <family val="2"/>
      <color theme="1"/>
      <sz val="24"/>
      <scheme val="minor"/>
    </font>
    <font>
      <name val="Calibri"/>
      <family val="2"/>
      <color rgb="FFFF000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12"/>
      <scheme val="minor"/>
    </font>
    <font>
      <name val="Calibri"/>
      <family val="2"/>
      <b val="1"/>
      <color rgb="FFC00000"/>
      <sz val="12"/>
      <scheme val="minor"/>
    </font>
    <font>
      <name val="Century Gothic"/>
      <family val="2"/>
      <b val="1"/>
      <color theme="1"/>
      <sz val="12"/>
    </font>
    <font>
      <name val="Century Gothic"/>
      <family val="2"/>
      <color theme="1"/>
      <sz val="16"/>
    </font>
    <font>
      <name val="Century Gothic"/>
      <family val="2"/>
      <color rgb="FF000000"/>
      <sz val="16"/>
    </font>
  </fonts>
  <fills count="23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rgb="FFFFFFFF"/>
        <bgColor rgb="FFFFFFCC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rgb="FFD8D8D8"/>
        <bgColor rgb="FFFFFFFF"/>
      </patternFill>
    </fill>
    <fill>
      <patternFill patternType="solid">
        <fgColor theme="6" tint="0.5999938962981048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rgb="FFC5D9F1"/>
        <bgColor rgb="FF000000"/>
      </patternFill>
    </fill>
    <fill>
      <patternFill patternType="solid">
        <fgColor theme="4" tint="0.7999816888943144"/>
        <bgColor rgb="FF000000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4"/>
        <bgColor indexed="64"/>
      </patternFill>
    </fill>
  </fills>
  <borders count="6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double">
        <color indexed="64"/>
      </left>
      <right style="double">
        <color auto="1"/>
      </right>
      <top style="double">
        <color indexed="64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auto="1"/>
      </right>
      <top style="double">
        <color indexed="64"/>
      </top>
      <bottom/>
      <diagonal/>
    </border>
    <border>
      <left/>
      <right style="double">
        <color auto="1"/>
      </right>
      <top/>
      <bottom/>
      <diagonal/>
    </border>
    <border>
      <left style="double">
        <color indexed="64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6">
    <xf numFmtId="0" fontId="18" fillId="0" borderId="0"/>
    <xf numFmtId="0" fontId="1" fillId="0" borderId="0"/>
    <xf numFmtId="164" fontId="18" fillId="0" borderId="0"/>
    <xf numFmtId="0" fontId="18" fillId="0" borderId="0"/>
    <xf numFmtId="0" fontId="27" fillId="0" borderId="0"/>
    <xf numFmtId="0" fontId="28" fillId="0" borderId="0"/>
  </cellStyleXfs>
  <cellXfs count="234">
    <xf numFmtId="0" fontId="0" fillId="0" borderId="0" pivotButton="0" quotePrefix="0" xfId="0"/>
    <xf numFmtId="0" fontId="7" fillId="0" borderId="0" pivotButton="0" quotePrefix="0" xfId="0"/>
    <xf numFmtId="0" fontId="7" fillId="0" borderId="0" applyProtection="1" pivotButton="0" quotePrefix="0" xfId="0">
      <protection locked="0" hidden="0"/>
    </xf>
    <xf numFmtId="0" fontId="0" fillId="0" borderId="0" pivotButton="0" quotePrefix="0" xfId="0"/>
    <xf numFmtId="0" fontId="0" fillId="9" borderId="0" applyProtection="1" pivotButton="0" quotePrefix="0" xfId="0">
      <protection locked="0" hidden="0"/>
    </xf>
    <xf numFmtId="0" fontId="9" fillId="9" borderId="0" applyAlignment="1" applyProtection="1" pivotButton="0" quotePrefix="0" xfId="0">
      <alignment horizontal="center" vertical="center" wrapText="1"/>
      <protection locked="0" hidden="0"/>
    </xf>
    <xf numFmtId="0" fontId="0" fillId="0" borderId="0" applyProtection="1" pivotButton="0" quotePrefix="0" xfId="0">
      <protection locked="0" hidden="0"/>
    </xf>
    <xf numFmtId="0" fontId="0" fillId="9" borderId="0" applyProtection="1" pivotButton="0" quotePrefix="0" xfId="0">
      <protection locked="0" hidden="0"/>
    </xf>
    <xf numFmtId="0" fontId="14" fillId="0" borderId="2" applyAlignment="1" applyProtection="1" pivotButton="0" quotePrefix="0" xfId="0">
      <alignment horizontal="center"/>
      <protection locked="0" hidden="0"/>
    </xf>
    <xf numFmtId="0" fontId="0" fillId="0" borderId="2" applyAlignment="1" applyProtection="1" pivotButton="0" quotePrefix="0" xfId="0">
      <alignment horizontal="center"/>
      <protection locked="0" hidden="0"/>
    </xf>
    <xf numFmtId="0" fontId="0" fillId="0" borderId="0" pivotButton="0" quotePrefix="0" xfId="0"/>
    <xf numFmtId="0" fontId="10" fillId="4" borderId="2" pivotButton="0" quotePrefix="0" xfId="0"/>
    <xf numFmtId="0" fontId="10" fillId="6" borderId="2" pivotButton="0" quotePrefix="0" xfId="0"/>
    <xf numFmtId="0" fontId="10" fillId="0" borderId="14" pivotButton="0" quotePrefix="0" xfId="0"/>
    <xf numFmtId="0" fontId="0" fillId="0" borderId="0" applyProtection="1" pivotButton="0" quotePrefix="0" xfId="0">
      <protection locked="0" hidden="0"/>
    </xf>
    <xf numFmtId="0" fontId="4" fillId="3" borderId="2" applyAlignment="1" pivotButton="0" quotePrefix="0" xfId="0">
      <alignment horizontal="center" vertical="center" wrapText="1"/>
    </xf>
    <xf numFmtId="0" fontId="4" fillId="7" borderId="2" applyAlignment="1" pivotButton="0" quotePrefix="0" xfId="0">
      <alignment horizontal="center" vertical="center" wrapText="1"/>
    </xf>
    <xf numFmtId="2" fontId="0" fillId="0" borderId="2" applyAlignment="1" pivotButton="0" quotePrefix="0" xfId="0">
      <alignment horizontal="center" vertical="center"/>
    </xf>
    <xf numFmtId="0" fontId="0" fillId="12" borderId="2" applyAlignment="1" pivotButton="0" quotePrefix="0" xfId="0">
      <alignment horizontal="center"/>
    </xf>
    <xf numFmtId="0" fontId="0" fillId="13" borderId="2" applyAlignment="1" pivotButton="0" quotePrefix="0" xfId="0">
      <alignment horizontal="center"/>
    </xf>
    <xf numFmtId="0" fontId="0" fillId="0" borderId="2" applyProtection="1" pivotButton="0" quotePrefix="0" xfId="0">
      <protection locked="0" hidden="0"/>
    </xf>
    <xf numFmtId="0" fontId="0" fillId="0" borderId="0" applyAlignment="1" pivotButton="0" quotePrefix="0" xfId="0">
      <alignment horizontal="center"/>
    </xf>
    <xf numFmtId="0" fontId="23" fillId="14" borderId="7" pivotButton="0" quotePrefix="0" xfId="0"/>
    <xf numFmtId="0" fontId="34" fillId="0" borderId="2" applyAlignment="1" pivotButton="0" quotePrefix="0" xfId="0">
      <alignment horizontal="center" vertical="center" wrapText="1"/>
    </xf>
    <xf numFmtId="0" fontId="34" fillId="0" borderId="2" applyAlignment="1" applyProtection="1" pivotButton="0" quotePrefix="0" xfId="0">
      <alignment horizontal="center" vertical="center" wrapText="1"/>
      <protection locked="0" hidden="0"/>
    </xf>
    <xf numFmtId="0" fontId="0" fillId="0" borderId="0" applyProtection="1" pivotButton="0" quotePrefix="0" xfId="0">
      <protection locked="0" hidden="0"/>
    </xf>
    <xf numFmtId="0" fontId="31" fillId="0" borderId="0" applyAlignment="1" applyProtection="1" pivotButton="0" quotePrefix="0" xfId="0">
      <alignment horizontal="center"/>
      <protection locked="0" hidden="0"/>
    </xf>
    <xf numFmtId="0" fontId="8" fillId="20" borderId="2" applyAlignment="1" applyProtection="1" pivotButton="0" quotePrefix="0" xfId="0">
      <alignment horizontal="center" vertical="center" wrapText="1"/>
      <protection locked="0" hidden="0"/>
    </xf>
    <xf numFmtId="0" fontId="16" fillId="0" borderId="2" applyAlignment="1" applyProtection="1" pivotButton="0" quotePrefix="0" xfId="0">
      <alignment horizontal="left" vertical="center"/>
      <protection locked="0" hidden="0"/>
    </xf>
    <xf numFmtId="0" fontId="16" fillId="0" borderId="2" applyAlignment="1" applyProtection="1" pivotButton="0" quotePrefix="0" xfId="0">
      <alignment horizontal="center" vertical="center"/>
      <protection locked="0" hidden="0"/>
    </xf>
    <xf numFmtId="0" fontId="34" fillId="0" borderId="2" applyAlignment="1" applyProtection="1" pivotButton="0" quotePrefix="0" xfId="0">
      <alignment horizontal="left" vertical="center"/>
      <protection locked="0" hidden="0"/>
    </xf>
    <xf numFmtId="0" fontId="16" fillId="0" borderId="0" applyAlignment="1" applyProtection="1" pivotButton="0" quotePrefix="0" xfId="0">
      <alignment horizontal="left" vertical="center"/>
      <protection locked="0" hidden="0"/>
    </xf>
    <xf numFmtId="0" fontId="10" fillId="0" borderId="0" applyProtection="1" pivotButton="0" quotePrefix="0" xfId="0">
      <protection locked="0" hidden="0"/>
    </xf>
    <xf numFmtId="0" fontId="16" fillId="0" borderId="0" applyProtection="1" pivotButton="0" quotePrefix="0" xfId="0">
      <protection locked="0" hidden="0"/>
    </xf>
    <xf numFmtId="0" fontId="16" fillId="0" borderId="0" applyAlignment="1" applyProtection="1" pivotButton="0" quotePrefix="0" xfId="0">
      <alignment horizontal="right"/>
      <protection locked="0" hidden="0"/>
    </xf>
    <xf numFmtId="0" fontId="16" fillId="9" borderId="0" applyAlignment="1" applyProtection="1" pivotButton="0" quotePrefix="0" xfId="0">
      <alignment horizontal="center"/>
      <protection locked="0" hidden="0"/>
    </xf>
    <xf numFmtId="0" fontId="10" fillId="0" borderId="0" applyAlignment="1" applyProtection="1" pivotButton="0" quotePrefix="0" xfId="0">
      <alignment vertical="center"/>
      <protection locked="0" hidden="0"/>
    </xf>
    <xf numFmtId="0" fontId="30" fillId="17" borderId="2" applyAlignment="1" applyProtection="1" pivotButton="0" quotePrefix="0" xfId="0">
      <alignment horizontal="center" vertical="center" wrapText="1"/>
      <protection locked="0" hidden="0"/>
    </xf>
    <xf numFmtId="0" fontId="10" fillId="0" borderId="0" applyAlignment="1" applyProtection="1" pivotButton="0" quotePrefix="0" xfId="0">
      <alignment horizontal="left" vertical="center"/>
      <protection locked="0" hidden="0"/>
    </xf>
    <xf numFmtId="0" fontId="23" fillId="0" borderId="35" applyProtection="1" pivotButton="0" quotePrefix="0" xfId="0">
      <protection locked="0" hidden="0"/>
    </xf>
    <xf numFmtId="0" fontId="23" fillId="0" borderId="1" applyProtection="1" pivotButton="0" quotePrefix="0" xfId="0">
      <protection locked="0" hidden="0"/>
    </xf>
    <xf numFmtId="0" fontId="24" fillId="9" borderId="1" applyAlignment="1" applyProtection="1" pivotButton="0" quotePrefix="0" xfId="0">
      <alignment horizontal="center" wrapText="1"/>
      <protection locked="0" hidden="0"/>
    </xf>
    <xf numFmtId="0" fontId="24" fillId="9" borderId="9" applyAlignment="1" applyProtection="1" pivotButton="0" quotePrefix="0" xfId="0">
      <alignment horizontal="center" wrapText="1"/>
      <protection locked="0" hidden="0"/>
    </xf>
    <xf numFmtId="0" fontId="25" fillId="16" borderId="30" applyAlignment="1" applyProtection="1" pivotButton="0" quotePrefix="0" xfId="0">
      <alignment horizontal="left" vertical="center"/>
      <protection locked="0" hidden="0"/>
    </xf>
    <xf numFmtId="0" fontId="12" fillId="11" borderId="2" applyAlignment="1" applyProtection="1" pivotButton="0" quotePrefix="0" xfId="0">
      <alignment horizontal="center" vertical="center"/>
      <protection locked="0" hidden="0"/>
    </xf>
    <xf numFmtId="0" fontId="10" fillId="0" borderId="35" applyProtection="1" pivotButton="0" quotePrefix="0" xfId="0">
      <protection locked="0" hidden="0"/>
    </xf>
    <xf numFmtId="0" fontId="10" fillId="0" borderId="7" applyProtection="1" pivotButton="0" quotePrefix="0" xfId="0">
      <protection locked="0" hidden="0"/>
    </xf>
    <xf numFmtId="0" fontId="10" fillId="0" borderId="0" applyProtection="1" pivotButton="0" quotePrefix="0" xfId="0">
      <protection locked="0" hidden="0"/>
    </xf>
    <xf numFmtId="0" fontId="11" fillId="0" borderId="0" applyAlignment="1" applyProtection="1" pivotButton="0" quotePrefix="0" xfId="0">
      <alignment vertical="center"/>
      <protection locked="0" hidden="0"/>
    </xf>
    <xf numFmtId="0" fontId="13" fillId="12" borderId="2" applyProtection="1" pivotButton="0" quotePrefix="0" xfId="0">
      <protection locked="0" hidden="0"/>
    </xf>
    <xf numFmtId="0" fontId="13" fillId="13" borderId="2" applyProtection="1" pivotButton="0" quotePrefix="0" xfId="0">
      <protection locked="0" hidden="0"/>
    </xf>
    <xf numFmtId="0" fontId="10" fillId="0" borderId="10" applyProtection="1" pivotButton="0" quotePrefix="0" xfId="0">
      <protection locked="0" hidden="0"/>
    </xf>
    <xf numFmtId="0" fontId="10" fillId="0" borderId="12" applyProtection="1" pivotButton="0" quotePrefix="0" xfId="0">
      <protection locked="0" hidden="0"/>
    </xf>
    <xf numFmtId="0" fontId="10" fillId="0" borderId="29" applyProtection="1" pivotButton="0" quotePrefix="0" xfId="0">
      <protection locked="0" hidden="0"/>
    </xf>
    <xf numFmtId="0" fontId="10" fillId="0" borderId="13" applyProtection="1" pivotButton="0" quotePrefix="0" xfId="0">
      <protection locked="0" hidden="0"/>
    </xf>
    <xf numFmtId="0" fontId="0" fillId="10" borderId="2" applyAlignment="1" applyProtection="1" pivotButton="0" quotePrefix="0" xfId="0">
      <alignment horizontal="center" vertical="center" wrapText="1"/>
      <protection locked="0" hidden="0"/>
    </xf>
    <xf numFmtId="0" fontId="0" fillId="9" borderId="0" applyAlignment="1" applyProtection="1" pivotButton="0" quotePrefix="0" xfId="0">
      <alignment vertical="center" wrapText="1"/>
      <protection locked="0" hidden="0"/>
    </xf>
    <xf numFmtId="2" fontId="0" fillId="0" borderId="0" applyAlignment="1" applyProtection="1" pivotButton="0" quotePrefix="0" xfId="0">
      <alignment horizontal="center" vertical="center"/>
      <protection locked="0" hidden="0"/>
    </xf>
    <xf numFmtId="0" fontId="13" fillId="0" borderId="0" applyProtection="1" pivotButton="0" quotePrefix="0" xfId="0">
      <protection locked="0" hidden="0"/>
    </xf>
    <xf numFmtId="0" fontId="13" fillId="0" borderId="0" applyProtection="1" pivotButton="0" quotePrefix="0" xfId="0">
      <protection locked="0" hidden="0"/>
    </xf>
    <xf numFmtId="0" fontId="17" fillId="5" borderId="2" applyAlignment="1" applyProtection="1" pivotButton="0" quotePrefix="0" xfId="0">
      <alignment horizontal="center" vertical="center"/>
      <protection locked="0" hidden="0"/>
    </xf>
    <xf numFmtId="0" fontId="17" fillId="0" borderId="2" applyAlignment="1" applyProtection="1" pivotButton="0" quotePrefix="0" xfId="0">
      <alignment horizontal="center" vertical="center"/>
      <protection locked="0" hidden="0"/>
    </xf>
    <xf numFmtId="0" fontId="26" fillId="0" borderId="0" applyAlignment="1" applyProtection="1" pivotButton="0" quotePrefix="0" xfId="0">
      <alignment horizontal="center" vertical="center"/>
      <protection locked="0" hidden="0"/>
    </xf>
    <xf numFmtId="0" fontId="0" fillId="9" borderId="0" pivotButton="0" quotePrefix="0" xfId="0"/>
    <xf numFmtId="0" fontId="14" fillId="21" borderId="4" applyAlignment="1" pivotButton="0" quotePrefix="0" xfId="0">
      <alignment horizontal="center" vertical="center" wrapText="1"/>
    </xf>
    <xf numFmtId="0" fontId="14" fillId="22" borderId="4" applyAlignment="1" pivotButton="0" quotePrefix="0" xfId="0">
      <alignment horizontal="center" vertical="center" wrapText="1"/>
    </xf>
    <xf numFmtId="0" fontId="14" fillId="18" borderId="4" applyAlignment="1" pivotButton="0" quotePrefix="0" xfId="0">
      <alignment horizontal="center" vertical="center" wrapText="1"/>
    </xf>
    <xf numFmtId="0" fontId="37" fillId="0" borderId="2" applyAlignment="1" pivotButton="0" quotePrefix="0" xfId="0">
      <alignment horizontal="center" vertical="center" wrapText="1"/>
    </xf>
    <xf numFmtId="0" fontId="38" fillId="3" borderId="2" applyAlignment="1" pivotButton="0" quotePrefix="0" xfId="0">
      <alignment horizontal="center" vertical="center" wrapText="1"/>
    </xf>
    <xf numFmtId="0" fontId="13" fillId="22" borderId="2" applyAlignment="1" pivotButton="0" quotePrefix="0" xfId="0">
      <alignment horizontal="center" vertical="center" wrapText="1"/>
    </xf>
    <xf numFmtId="0" fontId="13" fillId="18" borderId="2" applyAlignment="1" pivotButton="0" quotePrefix="0" xfId="0">
      <alignment horizontal="center" vertical="center" wrapText="1"/>
    </xf>
    <xf numFmtId="0" fontId="13" fillId="3" borderId="2" applyAlignment="1" pivotButton="0" quotePrefix="0" xfId="0">
      <alignment horizontal="center" vertical="center" wrapText="1"/>
    </xf>
    <xf numFmtId="0" fontId="37" fillId="0" borderId="38" applyAlignment="1" pivotButton="0" quotePrefix="0" xfId="0">
      <alignment horizontal="justify" vertical="center" wrapText="1"/>
    </xf>
    <xf numFmtId="0" fontId="37" fillId="0" borderId="39" applyAlignment="1" pivotButton="0" quotePrefix="0" xfId="0">
      <alignment horizontal="justify" vertical="center" wrapText="1"/>
    </xf>
    <xf numFmtId="0" fontId="0" fillId="0" borderId="18" applyAlignment="1" pivotButton="0" quotePrefix="0" xfId="0">
      <alignment horizontal="justify" vertical="center" wrapText="1"/>
    </xf>
    <xf numFmtId="16" fontId="0" fillId="0" borderId="18" applyAlignment="1" pivotButton="0" quotePrefix="0" xfId="0">
      <alignment horizontal="center" vertical="center" wrapText="1"/>
    </xf>
    <xf numFmtId="17" fontId="0" fillId="0" borderId="18" applyAlignment="1" pivotButton="0" quotePrefix="0" xfId="0">
      <alignment horizontal="center" vertical="center" wrapText="1"/>
    </xf>
    <xf numFmtId="0" fontId="0" fillId="0" borderId="18" applyAlignment="1" pivotButton="0" quotePrefix="0" xfId="0">
      <alignment horizontal="center" vertical="center" wrapText="1"/>
    </xf>
    <xf numFmtId="0" fontId="0" fillId="0" borderId="21" applyAlignment="1" pivotButton="0" quotePrefix="0" xfId="0">
      <alignment horizontal="center" vertical="center" wrapText="1"/>
    </xf>
    <xf numFmtId="0" fontId="37" fillId="0" borderId="21" applyAlignment="1" pivotButton="0" quotePrefix="0" xfId="0">
      <alignment horizontal="justify" vertical="center" wrapText="1"/>
    </xf>
    <xf numFmtId="0" fontId="0" fillId="0" borderId="17" applyAlignment="1" pivotButton="0" quotePrefix="0" xfId="0">
      <alignment horizontal="justify" vertical="center" wrapText="1"/>
    </xf>
    <xf numFmtId="0" fontId="37" fillId="0" borderId="17" applyAlignment="1" pivotButton="0" quotePrefix="0" xfId="0">
      <alignment horizontal="justify" vertical="center" wrapText="1"/>
    </xf>
    <xf numFmtId="0" fontId="37" fillId="0" borderId="17" applyAlignment="1" pivotButton="0" quotePrefix="0" xfId="0">
      <alignment horizontal="justify" vertical="top" wrapText="1"/>
    </xf>
    <xf numFmtId="1" fontId="10" fillId="0" borderId="35" applyProtection="1" pivotButton="0" quotePrefix="0" xfId="0">
      <protection locked="0" hidden="0"/>
    </xf>
    <xf numFmtId="1" fontId="10" fillId="0" borderId="7" applyProtection="1" pivotButton="0" quotePrefix="0" xfId="0">
      <protection locked="0" hidden="0"/>
    </xf>
    <xf numFmtId="0" fontId="10" fillId="3" borderId="26" pivotButton="0" quotePrefix="0" xfId="0"/>
    <xf numFmtId="0" fontId="42" fillId="17" borderId="2" applyAlignment="1" applyProtection="1" pivotButton="0" quotePrefix="0" xfId="0">
      <alignment horizontal="center" vertical="center" wrapText="1"/>
      <protection locked="0" hidden="0"/>
    </xf>
    <xf numFmtId="0" fontId="10" fillId="9" borderId="2" pivotButton="0" quotePrefix="0" xfId="0"/>
    <xf numFmtId="0" fontId="10" fillId="9" borderId="0" applyProtection="1" pivotButton="0" quotePrefix="0" xfId="0">
      <protection locked="0" hidden="0"/>
    </xf>
    <xf numFmtId="0" fontId="10" fillId="9" borderId="0" pivotButton="0" quotePrefix="0" xfId="0"/>
    <xf numFmtId="0" fontId="10" fillId="9" borderId="26" pivotButton="0" quotePrefix="0" xfId="0"/>
    <xf numFmtId="0" fontId="10" fillId="9" borderId="14" pivotButton="0" quotePrefix="0" xfId="0"/>
    <xf numFmtId="0" fontId="40" fillId="17" borderId="6" applyAlignment="1" applyProtection="1" pivotButton="0" quotePrefix="0" xfId="0">
      <alignment vertical="center"/>
      <protection locked="0" hidden="0"/>
    </xf>
    <xf numFmtId="0" fontId="16" fillId="0" borderId="2" applyAlignment="1" pivotButton="0" quotePrefix="0" xfId="0">
      <alignment horizontal="center" wrapText="1"/>
    </xf>
    <xf numFmtId="0" fontId="22" fillId="22" borderId="43" applyAlignment="1" pivotButton="0" quotePrefix="0" xfId="0">
      <alignment horizontal="center" vertical="center"/>
    </xf>
    <xf numFmtId="0" fontId="22" fillId="22" borderId="44" applyAlignment="1" pivotButton="0" quotePrefix="0" xfId="0">
      <alignment horizontal="center" vertical="center"/>
    </xf>
    <xf numFmtId="0" fontId="22" fillId="22" borderId="45" applyAlignment="1" pivotButton="0" quotePrefix="0" xfId="0">
      <alignment horizontal="center" vertical="center"/>
    </xf>
    <xf numFmtId="0" fontId="10" fillId="0" borderId="2" applyProtection="1" pivotButton="0" quotePrefix="0" xfId="0">
      <protection locked="0" hidden="0"/>
    </xf>
    <xf numFmtId="0" fontId="7" fillId="0" borderId="2" applyProtection="1" pivotButton="0" quotePrefix="0" xfId="0">
      <protection locked="0" hidden="0"/>
    </xf>
    <xf numFmtId="0" fontId="9" fillId="0" borderId="2" applyAlignment="1" applyProtection="1" pivotButton="0" quotePrefix="0" xfId="0">
      <alignment horizontal="center"/>
      <protection locked="0" hidden="0"/>
    </xf>
    <xf numFmtId="0" fontId="7" fillId="0" borderId="2" pivotButton="0" quotePrefix="0" xfId="0"/>
    <xf numFmtId="0" fontId="25" fillId="16" borderId="30" applyAlignment="1" pivotButton="0" quotePrefix="0" xfId="0">
      <alignment horizontal="left"/>
    </xf>
    <xf numFmtId="0" fontId="25" fillId="16" borderId="30" applyAlignment="1" pivotButton="0" quotePrefix="0" xfId="0">
      <alignment horizontal="left" vertical="center"/>
    </xf>
    <xf numFmtId="0" fontId="10" fillId="0" borderId="2" pivotButton="0" quotePrefix="0" xfId="0"/>
    <xf numFmtId="0" fontId="16" fillId="5" borderId="2" applyAlignment="1" pivotButton="0" quotePrefix="0" xfId="0">
      <alignment vertical="center"/>
    </xf>
    <xf numFmtId="0" fontId="16" fillId="0" borderId="2" applyAlignment="1" pivotButton="0" quotePrefix="0" xfId="0">
      <alignment horizontal="center" vertical="center"/>
    </xf>
    <xf numFmtId="0" fontId="26" fillId="0" borderId="2" applyAlignment="1" pivotButton="0" quotePrefix="0" xfId="0">
      <alignment horizontal="center" vertical="center"/>
    </xf>
    <xf numFmtId="0" fontId="21" fillId="17" borderId="5" applyAlignment="1" applyProtection="1" pivotButton="0" quotePrefix="0" xfId="0">
      <alignment horizontal="center" vertical="center" wrapText="1"/>
      <protection locked="0" hidden="0"/>
    </xf>
    <xf numFmtId="0" fontId="13" fillId="18" borderId="3" applyAlignment="1" pivotButton="0" quotePrefix="0" xfId="0">
      <alignment horizontal="center" vertical="top" wrapText="1"/>
    </xf>
    <xf numFmtId="0" fontId="13" fillId="18" borderId="4" applyAlignment="1" pivotButton="0" quotePrefix="0" xfId="0">
      <alignment horizontal="center" vertical="top" wrapText="1"/>
    </xf>
    <xf numFmtId="0" fontId="13" fillId="18" borderId="1" applyAlignment="1" pivotButton="0" quotePrefix="0" xfId="0">
      <alignment horizontal="center" vertical="top" wrapText="1"/>
    </xf>
    <xf numFmtId="0" fontId="9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0" borderId="41" applyAlignment="1" pivotButton="0" quotePrefix="0" xfId="0">
      <alignment horizontal="justify" vertical="center" wrapText="1"/>
    </xf>
    <xf numFmtId="0" fontId="0" fillId="0" borderId="40" applyAlignment="1" pivotButton="0" quotePrefix="0" xfId="0">
      <alignment horizontal="justify" vertical="center" wrapText="1"/>
    </xf>
    <xf numFmtId="0" fontId="0" fillId="0" borderId="39" applyAlignment="1" pivotButton="0" quotePrefix="0" xfId="0">
      <alignment horizontal="justify" vertical="center" wrapText="1"/>
    </xf>
    <xf numFmtId="0" fontId="36" fillId="0" borderId="0" applyAlignment="1" pivotButton="0" quotePrefix="0" xfId="0">
      <alignment horizontal="center"/>
    </xf>
    <xf numFmtId="0" fontId="0" fillId="4" borderId="19" applyAlignment="1" pivotButton="0" quotePrefix="0" xfId="0">
      <alignment horizontal="center"/>
    </xf>
    <xf numFmtId="0" fontId="0" fillId="4" borderId="20" applyAlignment="1" pivotButton="0" quotePrefix="0" xfId="0">
      <alignment horizontal="center"/>
    </xf>
    <xf numFmtId="0" fontId="0" fillId="4" borderId="21" applyAlignment="1" pivotButton="0" quotePrefix="0" xfId="0">
      <alignment horizontal="center"/>
    </xf>
    <xf numFmtId="0" fontId="16" fillId="5" borderId="2" applyAlignment="1" applyProtection="1" pivotButton="0" quotePrefix="0" xfId="0">
      <alignment horizontal="center" vertical="center"/>
      <protection locked="0" hidden="0"/>
    </xf>
    <xf numFmtId="0" fontId="32" fillId="19" borderId="31" applyAlignment="1" applyProtection="1" pivotButton="0" quotePrefix="0" xfId="0">
      <alignment horizontal="center" vertical="center"/>
      <protection locked="0" hidden="0"/>
    </xf>
    <xf numFmtId="0" fontId="32" fillId="19" borderId="32" applyAlignment="1" applyProtection="1" pivotButton="0" quotePrefix="0" xfId="0">
      <alignment horizontal="center" vertical="center"/>
      <protection locked="0" hidden="0"/>
    </xf>
    <xf numFmtId="0" fontId="32" fillId="19" borderId="36" applyAlignment="1" applyProtection="1" pivotButton="0" quotePrefix="0" xfId="0">
      <alignment horizontal="center" vertical="center"/>
      <protection locked="0" hidden="0"/>
    </xf>
    <xf numFmtId="0" fontId="32" fillId="19" borderId="33" applyAlignment="1" applyProtection="1" pivotButton="0" quotePrefix="0" xfId="0">
      <alignment horizontal="center" vertical="center"/>
      <protection locked="0" hidden="0"/>
    </xf>
    <xf numFmtId="0" fontId="32" fillId="19" borderId="34" applyAlignment="1" applyProtection="1" pivotButton="0" quotePrefix="0" xfId="0">
      <alignment horizontal="center" vertical="center"/>
      <protection locked="0" hidden="0"/>
    </xf>
    <xf numFmtId="0" fontId="32" fillId="19" borderId="37" applyAlignment="1" applyProtection="1" pivotButton="0" quotePrefix="0" xfId="0">
      <alignment horizontal="center" vertical="center"/>
      <protection locked="0" hidden="0"/>
    </xf>
    <xf numFmtId="0" fontId="31" fillId="19" borderId="22" applyAlignment="1" applyProtection="1" pivotButton="0" quotePrefix="0" xfId="0">
      <alignment horizontal="center" vertical="center"/>
      <protection locked="0" hidden="0"/>
    </xf>
    <xf numFmtId="0" fontId="31" fillId="19" borderId="23" applyAlignment="1" applyProtection="1" pivotButton="0" quotePrefix="0" xfId="0">
      <alignment horizontal="center" vertical="center"/>
      <protection locked="0" hidden="0"/>
    </xf>
    <xf numFmtId="0" fontId="31" fillId="19" borderId="24" applyAlignment="1" applyProtection="1" pivotButton="0" quotePrefix="0" xfId="0">
      <alignment horizontal="center" vertical="center"/>
      <protection locked="0" hidden="0"/>
    </xf>
    <xf numFmtId="0" fontId="16" fillId="5" borderId="2" applyAlignment="1" applyProtection="1" pivotButton="0" quotePrefix="0" xfId="0">
      <alignment horizontal="center" vertical="center" wrapText="1"/>
      <protection locked="0" hidden="0"/>
    </xf>
    <xf numFmtId="0" fontId="17" fillId="5" borderId="2" applyAlignment="1" applyProtection="1" pivotButton="0" quotePrefix="0" xfId="0">
      <alignment horizontal="center" vertical="center" wrapText="1"/>
      <protection locked="0" hidden="0"/>
    </xf>
    <xf numFmtId="0" fontId="31" fillId="20" borderId="2" applyAlignment="1" applyProtection="1" pivotButton="0" quotePrefix="0" xfId="0">
      <alignment horizontal="center" vertical="center"/>
      <protection locked="0" hidden="0"/>
    </xf>
    <xf numFmtId="0" fontId="9" fillId="5" borderId="2" applyAlignment="1" applyProtection="1" pivotButton="0" quotePrefix="0" xfId="0">
      <alignment horizontal="center" vertical="center" wrapText="1"/>
      <protection locked="0" hidden="0"/>
    </xf>
    <xf numFmtId="0" fontId="33" fillId="20" borderId="2" applyAlignment="1" applyProtection="1" pivotButton="0" quotePrefix="0" xfId="0">
      <alignment horizontal="center" vertical="center" wrapText="1"/>
      <protection locked="0" hidden="0"/>
    </xf>
    <xf numFmtId="0" fontId="40" fillId="17" borderId="5" applyAlignment="1" applyProtection="1" pivotButton="0" quotePrefix="0" xfId="0">
      <alignment horizontal="center" vertical="center"/>
      <protection locked="0" hidden="0"/>
    </xf>
    <xf numFmtId="0" fontId="40" fillId="17" borderId="6" applyAlignment="1" applyProtection="1" pivotButton="0" quotePrefix="0" xfId="0">
      <alignment horizontal="center" vertical="center"/>
      <protection locked="0" hidden="0"/>
    </xf>
    <xf numFmtId="0" fontId="41" fillId="17" borderId="5" applyAlignment="1" applyProtection="1" pivotButton="0" quotePrefix="0" xfId="0">
      <alignment horizontal="center" vertical="center" wrapText="1"/>
      <protection locked="0" hidden="0"/>
    </xf>
    <xf numFmtId="0" fontId="41" fillId="17" borderId="6" applyAlignment="1" applyProtection="1" pivotButton="0" quotePrefix="0" xfId="0">
      <alignment horizontal="center" vertical="center" wrapText="1"/>
      <protection locked="0" hidden="0"/>
    </xf>
    <xf numFmtId="0" fontId="20" fillId="5" borderId="8" applyAlignment="1" applyProtection="1" pivotButton="0" quotePrefix="0" xfId="0">
      <alignment horizontal="right" vertical="center"/>
      <protection locked="0" hidden="0"/>
    </xf>
    <xf numFmtId="0" fontId="16" fillId="0" borderId="10" applyAlignment="1" applyProtection="1" pivotButton="0" quotePrefix="0" xfId="0">
      <alignment horizontal="center"/>
      <protection locked="0" hidden="0"/>
    </xf>
    <xf numFmtId="0" fontId="16" fillId="0" borderId="11" applyAlignment="1" applyProtection="1" pivotButton="0" quotePrefix="0" xfId="0">
      <alignment horizontal="center"/>
      <protection locked="0" hidden="0"/>
    </xf>
    <xf numFmtId="0" fontId="16" fillId="0" borderId="12" applyAlignment="1" applyProtection="1" pivotButton="0" quotePrefix="0" xfId="0">
      <alignment horizontal="center"/>
      <protection locked="0" hidden="0"/>
    </xf>
    <xf numFmtId="0" fontId="16" fillId="0" borderId="2" applyAlignment="1" applyProtection="1" pivotButton="0" quotePrefix="0" xfId="0">
      <alignment horizontal="center"/>
      <protection locked="0" hidden="0"/>
    </xf>
    <xf numFmtId="0" fontId="16" fillId="0" borderId="13" applyAlignment="1" applyProtection="1" pivotButton="0" quotePrefix="0" xfId="0">
      <alignment horizontal="center"/>
      <protection locked="0" hidden="0"/>
    </xf>
    <xf numFmtId="0" fontId="16" fillId="0" borderId="14" applyAlignment="1" applyProtection="1" pivotButton="0" quotePrefix="0" xfId="0">
      <alignment horizontal="center"/>
      <protection locked="0" hidden="0"/>
    </xf>
    <xf numFmtId="0" fontId="16" fillId="14" borderId="26" applyAlignment="1" pivotButton="0" quotePrefix="0" xfId="0">
      <alignment horizontal="center"/>
    </xf>
    <xf numFmtId="0" fontId="16" fillId="14" borderId="25" applyAlignment="1" pivotButton="0" quotePrefix="0" xfId="0">
      <alignment horizontal="center"/>
    </xf>
    <xf numFmtId="0" fontId="16" fillId="14" borderId="2" applyAlignment="1" pivotButton="0" quotePrefix="0" xfId="0">
      <alignment horizontal="center"/>
    </xf>
    <xf numFmtId="0" fontId="16" fillId="14" borderId="5" applyAlignment="1" pivotButton="0" quotePrefix="0" xfId="0">
      <alignment horizontal="center"/>
    </xf>
    <xf numFmtId="0" fontId="16" fillId="14" borderId="14" applyAlignment="1" pivotButton="0" quotePrefix="0" xfId="0">
      <alignment horizontal="center" vertical="center"/>
    </xf>
    <xf numFmtId="0" fontId="16" fillId="14" borderId="27" applyAlignment="1" pivotButton="0" quotePrefix="0" xfId="0">
      <alignment horizontal="center" vertical="center"/>
    </xf>
    <xf numFmtId="0" fontId="16" fillId="0" borderId="28" applyAlignment="1" applyProtection="1" pivotButton="0" quotePrefix="0" xfId="0">
      <alignment horizontal="center"/>
      <protection locked="0" hidden="0"/>
    </xf>
    <xf numFmtId="0" fontId="16" fillId="0" borderId="7" applyAlignment="1" applyProtection="1" pivotButton="0" quotePrefix="0" xfId="0">
      <alignment horizontal="center"/>
      <protection locked="0" hidden="0"/>
    </xf>
    <xf numFmtId="0" fontId="16" fillId="14" borderId="6" applyAlignment="1" pivotButton="0" quotePrefix="0" xfId="0">
      <alignment horizontal="center"/>
    </xf>
    <xf numFmtId="0" fontId="20" fillId="15" borderId="0" applyAlignment="1" applyProtection="1" pivotButton="0" quotePrefix="0" xfId="0">
      <alignment horizontal="right" vertical="center"/>
      <protection locked="0" hidden="0"/>
    </xf>
    <xf numFmtId="0" fontId="20" fillId="2" borderId="0" applyAlignment="1" applyProtection="1" pivotButton="0" quotePrefix="0" xfId="0">
      <alignment horizontal="right" vertical="center"/>
      <protection locked="0" hidden="0"/>
    </xf>
    <xf numFmtId="0" fontId="6" fillId="0" borderId="8" applyAlignment="1" applyProtection="1" pivotButton="0" quotePrefix="0" xfId="0">
      <alignment horizontal="center"/>
      <protection locked="0" hidden="0"/>
    </xf>
    <xf numFmtId="0" fontId="2" fillId="8" borderId="5" applyAlignment="1" applyProtection="1" pivotButton="0" quotePrefix="0" xfId="0">
      <alignment horizontal="center" vertical="center" wrapText="1"/>
      <protection locked="0" hidden="0"/>
    </xf>
    <xf numFmtId="0" fontId="2" fillId="8" borderId="6" applyAlignment="1" applyProtection="1" pivotButton="0" quotePrefix="0" xfId="0">
      <alignment horizontal="center" vertical="center" wrapText="1"/>
      <protection locked="0" hidden="0"/>
    </xf>
    <xf numFmtId="0" fontId="2" fillId="8" borderId="7" applyAlignment="1" applyProtection="1" pivotButton="0" quotePrefix="0" xfId="0">
      <alignment horizontal="center" vertical="center" wrapText="1"/>
      <protection locked="0" hidden="0"/>
    </xf>
    <xf numFmtId="0" fontId="3" fillId="8" borderId="3" applyAlignment="1" applyProtection="1" pivotButton="0" quotePrefix="0" xfId="0">
      <alignment horizontal="center" vertical="center" wrapText="1"/>
      <protection locked="0" hidden="0"/>
    </xf>
    <xf numFmtId="0" fontId="3" fillId="8" borderId="4" applyAlignment="1" applyProtection="1" pivotButton="0" quotePrefix="0" xfId="0">
      <alignment horizontal="center" vertical="center" wrapText="1"/>
      <protection locked="0" hidden="0"/>
    </xf>
    <xf numFmtId="0" fontId="3" fillId="8" borderId="3" applyAlignment="1" applyProtection="1" pivotButton="0" quotePrefix="0" xfId="1">
      <alignment horizontal="center" vertical="center" wrapText="1"/>
      <protection locked="0" hidden="0"/>
    </xf>
    <xf numFmtId="0" fontId="3" fillId="8" borderId="4" applyAlignment="1" applyProtection="1" pivotButton="0" quotePrefix="0" xfId="1">
      <alignment horizontal="center" vertical="center" wrapText="1"/>
      <protection locked="0" hidden="0"/>
    </xf>
    <xf numFmtId="0" fontId="3" fillId="8" borderId="3" applyAlignment="1" applyProtection="1" pivotButton="0" quotePrefix="0" xfId="0">
      <alignment horizontal="center" vertical="center"/>
      <protection locked="0" hidden="0"/>
    </xf>
    <xf numFmtId="0" fontId="3" fillId="8" borderId="4" applyAlignment="1" applyProtection="1" pivotButton="0" quotePrefix="0" xfId="0">
      <alignment horizontal="center" vertical="center"/>
      <protection locked="0" hidden="0"/>
    </xf>
    <xf numFmtId="0" fontId="3" fillId="8" borderId="2" applyAlignment="1" applyProtection="1" pivotButton="0" quotePrefix="0" xfId="0">
      <alignment horizontal="center" vertical="center" wrapText="1"/>
      <protection locked="0" hidden="0"/>
    </xf>
    <xf numFmtId="0" fontId="15" fillId="8" borderId="0" applyAlignment="1" pivotButton="0" quotePrefix="0" xfId="0">
      <alignment horizontal="center" vertical="top" textRotation="90"/>
    </xf>
    <xf numFmtId="0" fontId="5" fillId="8" borderId="0" applyAlignment="1" pivotButton="0" quotePrefix="0" xfId="0">
      <alignment horizontal="center" vertical="top" wrapText="1"/>
    </xf>
    <xf numFmtId="0" fontId="5" fillId="8" borderId="42" applyAlignment="1" pivotButton="0" quotePrefix="0" xfId="1">
      <alignment horizontal="center" vertical="top" wrapText="1"/>
    </xf>
    <xf numFmtId="0" fontId="40" fillId="17" borderId="2" applyAlignment="1" applyProtection="1" pivotButton="0" quotePrefix="0" xfId="0">
      <alignment horizontal="center" vertical="center" wrapText="1"/>
      <protection locked="0" hidden="0"/>
    </xf>
    <xf numFmtId="0" fontId="7" fillId="0" borderId="5" applyAlignment="1" applyProtection="1" pivotButton="0" quotePrefix="0" xfId="0">
      <alignment horizontal="center"/>
      <protection locked="0" hidden="0"/>
    </xf>
    <xf numFmtId="0" fontId="7" fillId="0" borderId="7" applyAlignment="1" applyProtection="1" pivotButton="0" quotePrefix="0" xfId="0">
      <alignment horizontal="center"/>
      <protection locked="0" hidden="0"/>
    </xf>
    <xf numFmtId="0" fontId="9" fillId="0" borderId="5" applyAlignment="1" applyProtection="1" pivotButton="0" quotePrefix="0" xfId="0">
      <alignment horizontal="center"/>
      <protection locked="0" hidden="0"/>
    </xf>
    <xf numFmtId="0" fontId="9" fillId="0" borderId="7" applyAlignment="1" applyProtection="1" pivotButton="0" quotePrefix="0" xfId="0">
      <alignment horizontal="center"/>
      <protection locked="0" hidden="0"/>
    </xf>
    <xf numFmtId="0" fontId="29" fillId="22" borderId="19" applyAlignment="1" pivotButton="0" quotePrefix="0" xfId="0">
      <alignment horizontal="center" vertical="center" wrapText="1"/>
    </xf>
    <xf numFmtId="0" fontId="29" fillId="22" borderId="20" applyAlignment="1" pivotButton="0" quotePrefix="0" xfId="0">
      <alignment horizontal="center" vertical="center" wrapText="1"/>
    </xf>
    <xf numFmtId="0" fontId="40" fillId="22" borderId="19" applyAlignment="1" pivotButton="0" quotePrefix="0" xfId="0">
      <alignment horizontal="center" vertical="center" wrapText="1"/>
    </xf>
    <xf numFmtId="0" fontId="40" fillId="22" borderId="20" applyAlignment="1" pivotButton="0" quotePrefix="0" xfId="0">
      <alignment horizontal="center" vertical="center" wrapText="1"/>
    </xf>
    <xf numFmtId="0" fontId="40" fillId="22" borderId="15" applyAlignment="1" pivotButton="0" quotePrefix="0" xfId="0">
      <alignment horizontal="center" vertical="center" wrapText="1"/>
    </xf>
    <xf numFmtId="0" fontId="40" fillId="22" borderId="16" applyAlignment="1" pivotButton="0" quotePrefix="0" xfId="0">
      <alignment horizontal="center" vertical="center" wrapText="1"/>
    </xf>
    <xf numFmtId="0" fontId="19" fillId="5" borderId="2" applyAlignment="1" applyProtection="1" pivotButton="0" quotePrefix="0" xfId="0">
      <alignment horizontal="center" vertical="center"/>
      <protection locked="0" hidden="0"/>
    </xf>
    <xf numFmtId="0" fontId="16" fillId="0" borderId="2" applyAlignment="1" pivotButton="0" quotePrefix="0" xfId="0">
      <alignment horizontal="center" vertical="center"/>
    </xf>
    <xf numFmtId="0" fontId="16" fillId="0" borderId="2" applyAlignment="1" pivotButton="0" quotePrefix="0" xfId="0">
      <alignment horizontal="center" vertical="center" wrapText="1"/>
    </xf>
    <xf numFmtId="0" fontId="19" fillId="5" borderId="2" applyAlignment="1" applyProtection="1" pivotButton="0" quotePrefix="0" xfId="0">
      <alignment horizontal="center" vertical="center" wrapText="1"/>
      <protection locked="0" hidden="0"/>
    </xf>
    <xf numFmtId="0" fontId="35" fillId="5" borderId="19" applyAlignment="1" applyProtection="1" pivotButton="0" quotePrefix="0" xfId="0">
      <alignment horizontal="left" vertical="center" wrapText="1"/>
      <protection locked="0" hidden="0"/>
    </xf>
    <xf numFmtId="0" fontId="35" fillId="5" borderId="20" applyAlignment="1" applyProtection="1" pivotButton="0" quotePrefix="0" xfId="0">
      <alignment horizontal="left" vertical="center" wrapText="1"/>
      <protection locked="0" hidden="0"/>
    </xf>
    <xf numFmtId="0" fontId="9" fillId="0" borderId="0" applyAlignment="1" applyProtection="1" pivotButton="0" quotePrefix="0" xfId="0">
      <alignment horizontal="center"/>
      <protection locked="0" hidden="0"/>
    </xf>
    <xf numFmtId="0" fontId="7" fillId="0" borderId="0" applyProtection="1" pivotButton="0" quotePrefix="0" xfId="0">
      <protection locked="0" hidden="0"/>
    </xf>
    <xf numFmtId="0" fontId="7" fillId="0" borderId="0" pivotButton="0" quotePrefix="0" xfId="0"/>
    <xf numFmtId="0" fontId="29" fillId="22" borderId="46" applyAlignment="1" pivotButton="0" quotePrefix="0" xfId="0">
      <alignment horizontal="center" vertical="center" wrapText="1"/>
    </xf>
    <xf numFmtId="0" fontId="40" fillId="22" borderId="46" applyAlignment="1" pivotButton="0" quotePrefix="0" xfId="0">
      <alignment horizontal="center" vertical="center" wrapText="1"/>
    </xf>
    <xf numFmtId="0" fontId="40" fillId="22" borderId="47" applyAlignment="1" pivotButton="0" quotePrefix="0" xfId="0">
      <alignment horizontal="center" vertical="center" wrapText="1"/>
    </xf>
    <xf numFmtId="0" fontId="13" fillId="18" borderId="2" applyAlignment="1" pivotButton="0" quotePrefix="0" xfId="0">
      <alignment horizontal="center" vertical="top" wrapText="1"/>
    </xf>
    <xf numFmtId="0" fontId="0" fillId="0" borderId="4" pivotButton="0" quotePrefix="0" xfId="0"/>
    <xf numFmtId="0" fontId="0" fillId="0" borderId="1" pivotButton="0" quotePrefix="0" xfId="0"/>
    <xf numFmtId="0" fontId="0" fillId="0" borderId="38" applyAlignment="1" pivotButton="0" quotePrefix="0" xfId="0">
      <alignment horizontal="justify" vertical="center" wrapText="1"/>
    </xf>
    <xf numFmtId="0" fontId="0" fillId="0" borderId="40" pivotButton="0" quotePrefix="0" xfId="0"/>
    <xf numFmtId="0" fontId="0" fillId="0" borderId="39" pivotButton="0" quotePrefix="0" xfId="0"/>
    <xf numFmtId="0" fontId="0" fillId="4" borderId="38" applyAlignment="1" pivotButton="0" quotePrefix="0" xfId="0">
      <alignment horizontal="center"/>
    </xf>
    <xf numFmtId="0" fontId="0" fillId="0" borderId="20" pivotButton="0" quotePrefix="0" xfId="0"/>
    <xf numFmtId="0" fontId="0" fillId="0" borderId="21" pivotButton="0" quotePrefix="0" xfId="0"/>
    <xf numFmtId="0" fontId="31" fillId="19" borderId="57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24" applyProtection="1" pivotButton="0" quotePrefix="0" xfId="0">
      <protection locked="0" hidden="0"/>
    </xf>
    <xf numFmtId="0" fontId="32" fillId="19" borderId="51" applyAlignment="1" applyProtection="1" pivotButton="0" quotePrefix="0" xfId="0">
      <alignment horizontal="center" vertical="center"/>
      <protection locked="0" hidden="0"/>
    </xf>
    <xf numFmtId="0" fontId="0" fillId="0" borderId="32" applyProtection="1" pivotButton="0" quotePrefix="0" xfId="0">
      <protection locked="0" hidden="0"/>
    </xf>
    <xf numFmtId="0" fontId="0" fillId="0" borderId="53" applyProtection="1" pivotButton="0" quotePrefix="0" xfId="0">
      <protection locked="0" hidden="0"/>
    </xf>
    <xf numFmtId="0" fontId="0" fillId="0" borderId="55" applyProtection="1" pivotButton="0" quotePrefix="0" xfId="0">
      <protection locked="0" hidden="0"/>
    </xf>
    <xf numFmtId="0" fontId="0" fillId="0" borderId="56" applyProtection="1" pivotButton="0" quotePrefix="0" xfId="0">
      <protection locked="0" hidden="0"/>
    </xf>
    <xf numFmtId="0" fontId="0" fillId="0" borderId="37" applyProtection="1" pivotButton="0" quotePrefix="0" xfId="0">
      <protection locked="0" hidden="0"/>
    </xf>
    <xf numFmtId="0" fontId="0" fillId="0" borderId="7" applyProtection="1" pivotButton="0" quotePrefix="0" xfId="0">
      <protection locked="0" hidden="0"/>
    </xf>
    <xf numFmtId="0" fontId="0" fillId="0" borderId="1" applyProtection="1" pivotButton="0" quotePrefix="0" xfId="0">
      <protection locked="0" hidden="0"/>
    </xf>
    <xf numFmtId="0" fontId="0" fillId="0" borderId="61" applyProtection="1" pivotButton="0" quotePrefix="0" xfId="0">
      <protection locked="0" hidden="0"/>
    </xf>
    <xf numFmtId="0" fontId="0" fillId="0" borderId="2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62" applyProtection="1" pivotButton="0" quotePrefix="0" xfId="0">
      <protection locked="0" hidden="0"/>
    </xf>
    <xf numFmtId="0" fontId="0" fillId="0" borderId="63" pivotButton="0" quotePrefix="0" xfId="0"/>
    <xf numFmtId="0" fontId="0" fillId="0" borderId="62" pivotButton="0" quotePrefix="0" xfId="0"/>
    <xf numFmtId="0" fontId="0" fillId="0" borderId="6" applyProtection="1" pivotButton="0" quotePrefix="0" xfId="0">
      <protection locked="0" hidden="0"/>
    </xf>
    <xf numFmtId="0" fontId="0" fillId="0" borderId="8" applyProtection="1" pivotButton="0" quotePrefix="0" xfId="0">
      <protection locked="0" hidden="0"/>
    </xf>
    <xf numFmtId="0" fontId="2" fillId="8" borderId="2" applyAlignment="1" applyProtection="1" pivotButton="0" quotePrefix="0" xfId="0">
      <alignment horizontal="center" vertical="center" wrapText="1"/>
      <protection locked="0" hidden="0"/>
    </xf>
    <xf numFmtId="0" fontId="0" fillId="0" borderId="4" applyProtection="1" pivotButton="0" quotePrefix="0" xfId="0">
      <protection locked="0" hidden="0"/>
    </xf>
    <xf numFmtId="0" fontId="0" fillId="0" borderId="42" pivotButton="0" quotePrefix="0" xfId="0"/>
    <xf numFmtId="0" fontId="7" fillId="0" borderId="2" applyAlignment="1" applyProtection="1" pivotButton="0" quotePrefix="0" xfId="0">
      <alignment horizontal="center"/>
      <protection locked="0" hidden="0"/>
    </xf>
    <xf numFmtId="0" fontId="29" fillId="22" borderId="64" applyAlignment="1" pivotButton="0" quotePrefix="0" xfId="0">
      <alignment horizontal="center" vertical="center" wrapText="1"/>
    </xf>
    <xf numFmtId="0" fontId="0" fillId="0" borderId="46" pivotButton="0" quotePrefix="0" xfId="0"/>
    <xf numFmtId="0" fontId="40" fillId="22" borderId="64" applyAlignment="1" pivotButton="0" quotePrefix="0" xfId="0">
      <alignment horizontal="center" vertical="center" wrapText="1"/>
    </xf>
    <xf numFmtId="0" fontId="0" fillId="0" borderId="16" pivotButton="0" quotePrefix="0" xfId="0"/>
    <xf numFmtId="0" fontId="40" fillId="22" borderId="65" applyAlignment="1" pivotButton="0" quotePrefix="0" xfId="0">
      <alignment horizontal="center" vertical="center" wrapText="1"/>
    </xf>
    <xf numFmtId="0" fontId="0" fillId="0" borderId="47" pivotButton="0" quotePrefix="0" xfId="0"/>
    <xf numFmtId="0" fontId="0" fillId="0" borderId="20" applyProtection="1" pivotButton="0" quotePrefix="0" xfId="0">
      <protection locked="0" hidden="0"/>
    </xf>
  </cellXfs>
  <cellStyles count="6">
    <cellStyle name="Normal" xfId="0" builtinId="0"/>
    <cellStyle name="Normal 2" xfId="1"/>
    <cellStyle name="Moneda 2" xfId="2"/>
    <cellStyle name="Normal 4" xfId="3"/>
    <cellStyle name="Normal 3" xfId="4"/>
    <cellStyle name="Normal 4 2" xfId="5"/>
  </cellStyles>
  <dxfs count="30"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name val="Arial"/>
        <strike val="0"/>
        <outline val="0"/>
        <shadow val="0"/>
        <condense val="0"/>
        <color auto="1"/>
        <extend val="0"/>
        <sz val="10"/>
        <vertAlign val="baseline"/>
      </font>
      <fill>
        <patternFill patternType="solid">
          <fgColor rgb="FFFFFFCC"/>
          <bgColor rgb="FFFFFFFF"/>
        </patternFill>
      </fill>
      <alignment horizontal="center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name val="Calibri"/>
        <strike val="0"/>
        <outline val="0"/>
        <shadow val="0"/>
        <condense val="0"/>
        <color auto="1"/>
        <extend val="0"/>
        <sz val="14"/>
        <vertAlign val="baseline"/>
      </font>
      <fill>
        <patternFill patternType="solid">
          <fgColor rgb="FFFFFFFF"/>
          <bgColor rgb="FFD8D8D8"/>
        </patternFill>
      </fill>
      <alignment horizontal="left" vertical="center"/>
      <protection locked="0" hidden="0"/>
    </dxf>
    <dxf>
      <font>
        <name val="Calibri"/>
        <strike val="0"/>
        <outline val="0"/>
        <shadow val="0"/>
        <condense val="0"/>
        <color auto="1"/>
        <extend val="0"/>
        <sz val="14"/>
        <vertAlign val="baseline"/>
      </font>
      <fill>
        <patternFill patternType="solid">
          <fgColor rgb="FFFFFFFF"/>
          <bgColor rgb="FFD8D8D8"/>
        </patternFill>
      </fill>
      <alignment horizontal="left" vertical="center"/>
      <border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  <protection locked="1" hidden="0"/>
    </dxf>
    <dxf>
      <font>
        <name val="Arial"/>
        <strike val="0"/>
        <outline val="0"/>
        <shadow val="0"/>
        <condense val="0"/>
        <color auto="1"/>
        <extend val="0"/>
        <sz val="10"/>
        <vertAlign val="baseline"/>
      </font>
      <fill>
        <patternFill patternType="solid">
          <fgColor indexed="64"/>
          <bgColor rgb="FFCCFF99"/>
        </patternFill>
      </fill>
      <alignment horizontal="general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name val="Calibri"/>
        <strike val="0"/>
        <outline val="0"/>
        <shadow val="0"/>
        <condense val="0"/>
        <color auto="1"/>
        <extend val="0"/>
        <sz val="10"/>
        <vertAlign val="baseline"/>
        <scheme val="minor"/>
      </font>
      <fill>
        <patternFill patternType="solid">
          <fgColor indexed="64"/>
          <bgColor rgb="FFCCFF99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name val="Calibri"/>
        <strike val="0"/>
        <outline val="0"/>
        <shadow val="0"/>
        <condense val="0"/>
        <color auto="1"/>
        <extend val="0"/>
        <sz val="10"/>
        <vertAlign val="baseline"/>
        <scheme val="minor"/>
      </font>
      <fill>
        <patternFill patternType="solid">
          <fgColor indexed="64"/>
          <bgColor rgb="FFCCFF99"/>
        </patternFill>
      </fill>
      <border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strike val="0"/>
        <outline val="0"/>
        <shadow val="0"/>
        <color auto="1"/>
        <vertAlign val="baseline"/>
      </font>
      <protection locked="0" hidden="0"/>
    </dxf>
    <dxf>
      <border outline="0">
        <bottom style="thin">
          <color indexed="64"/>
        </bottom>
      </border>
    </dxf>
    <dxf>
      <font>
        <name val="Century Gothic"/>
        <strike val="0"/>
        <outline val="0"/>
        <shadow val="0"/>
        <condense val="0"/>
        <color auto="1"/>
        <extend val="0"/>
        <sz val="11"/>
        <vertAlign val="baseline"/>
      </font>
      <fill>
        <patternFill patternType="solid">
          <fgColor indexed="64"/>
          <bgColor theme="0"/>
        </patternFill>
      </fill>
      <alignment horizontal="center" vertical="bottom" wrapText="1"/>
      <protection locked="0" hidden="0"/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externalLink" Target="/xl/externalLinks/externalLink1.xml" Id="rId9"/><Relationship Type="http://schemas.openxmlformats.org/officeDocument/2006/relationships/externalLink" Target="/xl/externalLinks/externalLink2.xml" Id="rId10"/><Relationship Type="http://schemas.openxmlformats.org/officeDocument/2006/relationships/externalLink" Target="/xl/externalLinks/externalLink3.xml" Id="rId11"/><Relationship Type="http://schemas.openxmlformats.org/officeDocument/2006/relationships/styles" Target="styles.xml" Id="rId12"/><Relationship Type="http://schemas.openxmlformats.org/officeDocument/2006/relationships/theme" Target="theme/theme1.xml" Id="rId1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VE"/>
              <a:t>RENDIMIENTO</a:t>
            </a:r>
            <a:r>
              <a:rPr lang="es-VE" baseline="0"/>
              <a:t>S ACADÉMICOS POR ÁREAS</a:t>
            </a:r>
            <a:endParaRPr lang="es-VE"/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title>
    <plotArea>
      <layout/>
      <barChart>
        <barDir val="bar"/>
        <grouping val="clustered"/>
        <varyColors val="0"/>
        <ser>
          <idx val="0"/>
          <order val="0"/>
          <tx>
            <strRef>
              <f>'3 Gráficos de resultados'!$H$16</f>
              <strCache>
                <ptCount val="1"/>
                <pt idx="0">
                  <v>INICIADO</v>
                </pt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resultados'!$G$17:$G$17</f>
              <strCache>
                <ptCount val="1"/>
                <pt idx="0">
                  <v>VALORES Y CIUDADANIA</v>
                </pt>
              </strCache>
            </strRef>
          </cat>
          <val>
            <numRef>
              <f>'3 Gráficos de resultados'!$H$17:$H$17</f>
              <numCache>
                <formatCode>0.00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'3 Gráficos de resultados'!$I$16</f>
              <strCache>
                <ptCount val="1"/>
                <pt idx="0">
                  <v>PROCESO BASICO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resultados'!$G$17:$G$17</f>
              <strCache>
                <ptCount val="1"/>
                <pt idx="0">
                  <v>VALORES Y CIUDADANIA</v>
                </pt>
              </strCache>
            </strRef>
          </cat>
          <val>
            <numRef>
              <f>'3 Gráficos de resultados'!$I$17:$I$17</f>
              <numCache>
                <formatCode>0.00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'3 Gráficos de resultados'!$J$16</f>
              <strCache>
                <ptCount val="1"/>
                <pt idx="0">
                  <v>PROCESO AVANZADO</v>
                </pt>
              </strCache>
            </strRef>
          </tx>
          <spPr>
            <a:solidFill xmlns:a="http://schemas.openxmlformats.org/drawingml/2006/main">
              <a:schemeClr val="accent3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resultados'!$G$17:$G$17</f>
              <strCache>
                <ptCount val="1"/>
                <pt idx="0">
                  <v>VALORES Y CIUDADANIA</v>
                </pt>
              </strCache>
            </strRef>
          </cat>
          <val>
            <numRef>
              <f>'3 Gráficos de resultados'!$J$17:$J$17</f>
              <numCache>
                <formatCode>0.00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'3 Gráficos de resultados'!$K$16</f>
              <strCache>
                <ptCount val="1"/>
                <pt idx="0">
                  <v>CONSOLIDADO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resultados'!$G$17:$G$17</f>
              <strCache>
                <ptCount val="1"/>
                <pt idx="0">
                  <v>VALORES Y CIUDADANIA</v>
                </pt>
              </strCache>
            </strRef>
          </cat>
          <val>
            <numRef>
              <f>'3 Gráficos de resultados'!$K$17:$K$17</f>
              <numCache>
                <formatCode>0.00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82"/>
        <axId val="1758999487"/>
        <axId val="1759004063"/>
      </barChart>
      <catAx>
        <axId val="1758999487"/>
        <scaling>
          <orientation val="minMax"/>
        </scaling>
        <delete val="0"/>
        <axPos val="l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759004063"/>
        <crosses val="autoZero"/>
        <auto val="1"/>
        <lblAlgn val="ctr"/>
        <lblOffset val="100"/>
        <noMultiLvlLbl val="0"/>
      </catAx>
      <valAx>
        <axId val="1759004063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758999487"/>
        <crosses val="autoZero"/>
        <crossBetween val="between"/>
      </valAx>
    </plotArea>
    <legend>
      <legendPos val="b"/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6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VE"/>
              <a:t>RENDIMIENTOS ACADÉMICOS POR INDICADORES</a:t>
            </a:r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title>
    <plotArea>
      <layout/>
      <barChart>
        <barDir val="bar"/>
        <grouping val="clustered"/>
        <varyColors val="0"/>
        <ser>
          <idx val="0"/>
          <order val="0"/>
          <tx>
            <strRef>
              <f>'3 Gráficos de resultados'!$H$9</f>
              <strCache>
                <ptCount val="1"/>
                <pt idx="0">
                  <v>INICIADO</v>
                </pt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resultados'!$G$10:$G$11</f>
              <strCache>
                <ptCount val="2"/>
                <pt idx="0">
                  <v>Maneja de manera positiva sus emociones y sentimientos en las relaciones que establece con otros.</v>
                </pt>
                <pt idx="1">
                  <v>Analiza la realidad nacional, regional y local desde la perspectiva de los derechos humanos.</v>
                </pt>
              </strCache>
            </strRef>
          </cat>
          <val>
            <numRef>
              <f>'3 Gráficos de resultados'!$H$10:$H$11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'3 Gráficos de resultados'!$I$9</f>
              <strCache>
                <ptCount val="1"/>
                <pt idx="0">
                  <v>PROCESO BASICO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resultados'!$G$10:$G$11</f>
              <strCache>
                <ptCount val="2"/>
                <pt idx="0">
                  <v>Maneja de manera positiva sus emociones y sentimientos en las relaciones que establece con otros.</v>
                </pt>
                <pt idx="1">
                  <v>Analiza la realidad nacional, regional y local desde la perspectiva de los derechos humanos.</v>
                </pt>
              </strCache>
            </strRef>
          </cat>
          <val>
            <numRef>
              <f>'3 Gráficos de resultados'!$I$10:$I$11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'3 Gráficos de resultados'!$J$9</f>
              <strCache>
                <ptCount val="1"/>
                <pt idx="0">
                  <v>PROCESO AVANZADO</v>
                </pt>
              </strCache>
            </strRef>
          </tx>
          <spPr>
            <a:solidFill xmlns:a="http://schemas.openxmlformats.org/drawingml/2006/main">
              <a:schemeClr val="accent3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resultados'!$G$10:$G$11</f>
              <strCache>
                <ptCount val="2"/>
                <pt idx="0">
                  <v>Maneja de manera positiva sus emociones y sentimientos en las relaciones que establece con otros.</v>
                </pt>
                <pt idx="1">
                  <v>Analiza la realidad nacional, regional y local desde la perspectiva de los derechos humanos.</v>
                </pt>
              </strCache>
            </strRef>
          </cat>
          <val>
            <numRef>
              <f>'3 Gráficos de resultados'!$J$10:$J$11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'3 Gráficos de resultados'!$K$9</f>
              <strCache>
                <ptCount val="1"/>
                <pt idx="0">
                  <v>CONSOLIDADO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resultados'!$G$10:$G$11</f>
              <strCache>
                <ptCount val="2"/>
                <pt idx="0">
                  <v>Maneja de manera positiva sus emociones y sentimientos en las relaciones que establece con otros.</v>
                </pt>
                <pt idx="1">
                  <v>Analiza la realidad nacional, regional y local desde la perspectiva de los derechos humanos.</v>
                </pt>
              </strCache>
            </strRef>
          </cat>
          <val>
            <numRef>
              <f>'3 Gráficos de resultados'!$K$10:$K$11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82"/>
        <axId val="1423427039"/>
        <axId val="1423417887"/>
      </barChart>
      <catAx>
        <axId val="1423427039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423417887"/>
        <crosses val="autoZero"/>
        <auto val="1"/>
        <lblAlgn val="ctr"/>
        <lblOffset val="100"/>
        <noMultiLvlLbl val="0"/>
      </catAx>
      <valAx>
        <axId val="1423417887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423427039"/>
        <crosses val="autoZero"/>
        <crossBetween val="between"/>
      </valAx>
    </plotArea>
    <legend>
      <legendPos val="b"/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24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VE"/>
              <a:t>ÄREA</a:t>
            </a:r>
            <a:r>
              <a:rPr lang="es-VE" baseline="0"/>
              <a:t xml:space="preserve"> DE FORMACIÒN</a:t>
            </a:r>
            <a:endParaRPr lang="es-VE"/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title>
    <plotArea>
      <layout/>
      <barChart>
        <barDir val="col"/>
        <grouping val="clustered"/>
        <varyColors val="0"/>
        <ser>
          <idx val="0"/>
          <order val="0"/>
          <tx>
            <strRef>
              <f>'3 Gráficos de resultados'!$D$140</f>
              <strCache>
                <ptCount val="1"/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resultados'!$C$141:$C$142</f>
              <strCache>
                <ptCount val="1"/>
                <pt idx="0">
                  <v>FHC</v>
                </pt>
              </strCache>
            </strRef>
          </cat>
          <val>
            <numRef>
              <f>'3 Gráficos de resultados'!$D$141:$D$142</f>
              <numCache>
                <formatCode>General</formatCode>
                <ptCount val="2"/>
              </numCache>
            </numRef>
          </val>
        </ser>
        <ser>
          <idx val="1"/>
          <order val="1"/>
          <tx>
            <strRef>
              <f>'3 Gráficos de resultados'!$E$140</f>
              <strCache>
                <ptCount val="1"/>
                <pt idx="0">
                  <v>APROBADO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resultados'!$C$141:$C$142</f>
              <strCache>
                <ptCount val="1"/>
                <pt idx="0">
                  <v>FHC</v>
                </pt>
              </strCache>
            </strRef>
          </cat>
          <val>
            <numRef>
              <f>'3 Gráficos de resultados'!$E$141:$E$142</f>
              <numCache>
                <formatCode>General</formatCode>
                <ptCount val="2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'3 Gráficos de resultados'!$F$140</f>
              <strCache>
                <ptCount val="1"/>
                <pt idx="0">
                  <v>REPROBADO</v>
                </pt>
              </strCache>
            </strRef>
          </tx>
          <spPr>
            <a:solidFill xmlns:a="http://schemas.openxmlformats.org/drawingml/2006/main">
              <a:schemeClr val="accent3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resultados'!$C$141:$C$142</f>
              <strCache>
                <ptCount val="1"/>
                <pt idx="0">
                  <v>FHC</v>
                </pt>
              </strCache>
            </strRef>
          </cat>
          <val>
            <numRef>
              <f>'3 Gráficos de resultados'!$F$141:$F$142</f>
              <numCache>
                <formatCode>General</formatCode>
                <ptCount val="2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'3 Gráficos de resultados'!$G$140</f>
              <strCache>
                <ptCount val="1"/>
                <pt idx="0">
                  <v>TOTAL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resultados'!$C$141:$C$142</f>
              <strCache>
                <ptCount val="1"/>
                <pt idx="0">
                  <v>FHC</v>
                </pt>
              </strCache>
            </strRef>
          </cat>
          <val>
            <numRef>
              <f>'3 Gráficos de resultados'!$G$141:$G$142</f>
              <numCache>
                <formatCode>General</formatCode>
                <ptCount val="2"/>
                <pt idx="0">
                  <v>0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219"/>
        <overlap val="-27"/>
        <axId val="1726253936"/>
        <axId val="1726254352"/>
      </barChart>
      <catAx>
        <axId val="1726253936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726254352"/>
        <crosses val="autoZero"/>
        <auto val="1"/>
        <lblAlgn val="ctr"/>
        <lblOffset val="100"/>
        <noMultiLvlLbl val="0"/>
      </catAx>
      <valAx>
        <axId val="172625435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726253936"/>
        <crosses val="autoZero"/>
        <crossBetween val="between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/Relationships>
</file>

<file path=xl/drawings/_rels/drawing3.xml.rels><Relationships xmlns="http://schemas.openxmlformats.org/package/2006/relationships"><Relationship Type="http://schemas.openxmlformats.org/officeDocument/2006/relationships/image" Target="/xl/media/image2.png" Id="rId1"/></Relationships>
</file>

<file path=xl/drawings/drawing1.xml><?xml version="1.0" encoding="utf-8"?>
<wsDr xmlns="http://schemas.openxmlformats.org/drawingml/2006/spreadsheetDrawing">
  <twoCellAnchor editAs="oneCell">
    <from>
      <col>7</col>
      <colOff>221226</colOff>
      <row>0</row>
      <rowOff>166446</rowOff>
    </from>
    <to>
      <col>8</col>
      <colOff>771744</colOff>
      <row>7</row>
      <rowOff>2596</rowOff>
    </to>
    <pic>
      <nvPicPr>
        <cNvPr id="2" name="0 Imagen" descr="LOGO PE sin fondo.pn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9855083" y="166446"/>
          <a:ext cx="1364225" cy="145812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>
    <from>
      <col>1</col>
      <colOff>1034142</colOff>
      <row>18</row>
      <rowOff>0</rowOff>
    </from>
    <to>
      <col>8</col>
      <colOff>1360713</colOff>
      <row>47</row>
      <rowOff>130628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2</col>
      <colOff>1</colOff>
      <row>51</row>
      <rowOff>-1</rowOff>
    </from>
    <to>
      <col>8</col>
      <colOff>1333501</colOff>
      <row>134</row>
      <rowOff>138546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2</col>
      <colOff>978596</colOff>
      <row>145</row>
      <rowOff>11480</rowOff>
    </from>
    <to>
      <col>6</col>
      <colOff>3209794</colOff>
      <row>166</row>
      <rowOff>91335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</wsDr>
</file>

<file path=xl/drawings/drawing3.xml><?xml version="1.0" encoding="utf-8"?>
<wsDr xmlns="http://schemas.openxmlformats.org/drawingml/2006/spreadsheetDrawing">
  <twoCellAnchor editAs="oneCell">
    <from>
      <col>0</col>
      <colOff>370741</colOff>
      <row>3</row>
      <rowOff>404447</rowOff>
    </from>
    <to>
      <col>0</col>
      <colOff>3010972</colOff>
      <row>5</row>
      <rowOff>361950</rowOff>
    </to>
    <pic>
      <nvPicPr>
        <cNvPr id="3" name="0 Imagen" descr="LOGO PE sin fondo.pn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70741" y="1280747"/>
          <a:ext cx="2640231" cy="214825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uario\Desktop\Versi&#243;n%20preliminar%20rendimientos%20primaria%20primer%20grado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file:///C:\Users\Usuario\Desktop\Formatos%20Rendimientos%20Acad&#233;micos%2021-22\F2%20RENDIMIENTOS%20ACADEMICOS%20%20PRIMER%20LAPSO%2021-22%20SEGUNDO%20GRADO.xlsx" TargetMode="External" Id="rId1"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file:///C:\Users\User\Documents\Gesti&#243;n%20Zonal%202021-2022\2022-01-10%20DNE%20reuni&#243;n%20con%20directores%20de%20zona\F1CE%20%20MATRICULA%20%20V%201.5%2010%20012022.xlsm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esplegables"/>
      <sheetName val="1 Mov Matrícula"/>
      <sheetName val="2 Rendimiento Escolar"/>
      <sheetName val="3 Gráficos de resultados"/>
      <sheetName val="4 Totalización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Versión preliminar rendimientos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desplegables"/>
      <sheetName val="Niveles de Avance "/>
      <sheetName val="SEGUNDO GRADO"/>
      <sheetName val="CONSOLIDADO 2 G."/>
      <sheetName val="TOTALIZACIÓN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F2 RENDIMIENTOS ACADEMICOS  PR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INSTRUCTIVO EN CONSTRUCCIÓN"/>
      <sheetName val="RESUMEN ESTUDIANTES"/>
      <sheetName val="ESTUDIANTES"/>
      <sheetName val="INGRESOS"/>
      <sheetName val="EGRESOS"/>
      <sheetName val="ATENCIÓN A ESTUDIANTES"/>
      <sheetName val="ACTIVIDADES COMPLEMENTARIAS"/>
      <sheetName val="BENEFICIOS RECIBIDOS ESTUDIANTE"/>
      <sheetName val="TABLAS"/>
      <sheetName val="F1CE  MATRICULA  V 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tables/table1.xml><?xml version="1.0" encoding="utf-8"?>
<table xmlns="http://schemas.openxmlformats.org/spreadsheetml/2006/main" id="1" name="Tabla1" displayName="Tabla1" ref="A13:F53" headerRowCount="1" totalsRowShown="0" headerRowDxfId="29" dataDxfId="27" headerRowBorderDxfId="28" tableBorderDxfId="26">
  <autoFilter ref="A13:F53"/>
  <tableColumns count="6">
    <tableColumn id="1" name="N°" dataDxfId="25">
      <calculatedColumnFormula>A13+1</calculatedColumnFormula>
    </tableColumn>
    <tableColumn id="2" name="APELLIDOS" dataDxfId="24"/>
    <tableColumn id="3" name="NOMBRES" dataDxfId="23"/>
    <tableColumn id="4" name="SEXO" dataDxfId="22"/>
    <tableColumn id="5" name="cédula escolar o identidad" dataDxfId="21"/>
    <tableColumn id="6" name="MATRÍC. INICIAL VS EVALUADA" dataDxfId="2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6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1"/>
  <sheetViews>
    <sheetView workbookViewId="0">
      <selection activeCell="B2" sqref="B2:B6"/>
    </sheetView>
  </sheetViews>
  <sheetFormatPr baseColWidth="10" defaultRowHeight="15"/>
  <cols>
    <col width="17.42578125" customWidth="1" style="10" min="1" max="1"/>
    <col width="17.7109375" customWidth="1" style="10" min="2" max="2"/>
    <col width="16.28515625" customWidth="1" style="10" min="6" max="6"/>
  </cols>
  <sheetData>
    <row r="1">
      <c r="A1" t="inlineStr">
        <is>
          <t>MATRÍCULA</t>
        </is>
      </c>
      <c r="B1" t="inlineStr">
        <is>
          <t>NIVEL DE AVANCE</t>
        </is>
      </c>
      <c r="C1" t="inlineStr">
        <is>
          <t>SEXO</t>
        </is>
      </c>
      <c r="D1" t="inlineStr">
        <is>
          <t>AÑO</t>
        </is>
      </c>
      <c r="E1" t="inlineStr">
        <is>
          <t>SECCIONES</t>
        </is>
      </c>
      <c r="F1" t="inlineStr">
        <is>
          <t>NIVEL EDUCATIVO</t>
        </is>
      </c>
      <c r="G1" t="inlineStr">
        <is>
          <t>LAPSO ACAD.</t>
        </is>
      </c>
    </row>
    <row r="2">
      <c r="A2" t="inlineStr">
        <is>
          <t>EVALUADO</t>
        </is>
      </c>
      <c r="B2" t="inlineStr">
        <is>
          <t>INICIADO</t>
        </is>
      </c>
      <c r="C2" t="inlineStr">
        <is>
          <t>MASCULINO</t>
        </is>
      </c>
      <c r="D2" t="inlineStr">
        <is>
          <t>PRIMERO</t>
        </is>
      </c>
      <c r="E2" s="112" t="inlineStr">
        <is>
          <t>U</t>
        </is>
      </c>
      <c r="F2" t="inlineStr">
        <is>
          <t>MG</t>
        </is>
      </c>
      <c r="G2" t="inlineStr">
        <is>
          <t>I LAPSO</t>
        </is>
      </c>
    </row>
    <row r="3">
      <c r="A3" t="inlineStr">
        <is>
          <t>NO-EVALUADO</t>
        </is>
      </c>
      <c r="B3" t="inlineStr">
        <is>
          <t>PROCESO BASICO</t>
        </is>
      </c>
      <c r="C3" t="inlineStr">
        <is>
          <t>FEMENINO</t>
        </is>
      </c>
      <c r="D3" t="inlineStr">
        <is>
          <t>SEGUNDO</t>
        </is>
      </c>
      <c r="E3" s="112" t="inlineStr">
        <is>
          <t>A</t>
        </is>
      </c>
      <c r="F3" t="inlineStr">
        <is>
          <t>MT</t>
        </is>
      </c>
      <c r="G3" t="inlineStr">
        <is>
          <t>II LAPSO</t>
        </is>
      </c>
    </row>
    <row r="4">
      <c r="B4" t="inlineStr">
        <is>
          <t>PROCESO AVANZADO</t>
        </is>
      </c>
      <c r="D4" t="inlineStr">
        <is>
          <t>TERCERO</t>
        </is>
      </c>
      <c r="E4" s="112" t="inlineStr">
        <is>
          <t>B</t>
        </is>
      </c>
      <c r="G4" t="inlineStr">
        <is>
          <t>III LAPSO</t>
        </is>
      </c>
    </row>
    <row r="5">
      <c r="B5" t="inlineStr">
        <is>
          <t>CONSOLIDADO</t>
        </is>
      </c>
      <c r="D5" t="inlineStr">
        <is>
          <t>CUARTO</t>
        </is>
      </c>
      <c r="E5" s="112" t="inlineStr">
        <is>
          <t>C</t>
        </is>
      </c>
    </row>
    <row r="6">
      <c r="B6" t="inlineStr">
        <is>
          <t>NO-EVALUADO</t>
        </is>
      </c>
      <c r="D6" t="inlineStr">
        <is>
          <t>QUINTO</t>
        </is>
      </c>
      <c r="E6" s="112" t="inlineStr">
        <is>
          <t>D</t>
        </is>
      </c>
    </row>
    <row r="7">
      <c r="D7" t="inlineStr">
        <is>
          <t>SEXTO</t>
        </is>
      </c>
      <c r="E7" s="112" t="inlineStr">
        <is>
          <t>E</t>
        </is>
      </c>
    </row>
    <row r="8">
      <c r="E8" s="112" t="inlineStr">
        <is>
          <t>F</t>
        </is>
      </c>
    </row>
    <row r="9">
      <c r="E9" s="112" t="inlineStr">
        <is>
          <t>G</t>
        </is>
      </c>
    </row>
    <row r="10">
      <c r="E10" s="112" t="inlineStr">
        <is>
          <t>H</t>
        </is>
      </c>
    </row>
    <row r="11">
      <c r="E11" s="112" t="inlineStr">
        <is>
          <t>I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G7"/>
  <sheetViews>
    <sheetView zoomScaleNormal="100" workbookViewId="0">
      <selection activeCell="C9" sqref="C9"/>
    </sheetView>
  </sheetViews>
  <sheetFormatPr baseColWidth="10" defaultColWidth="11.42578125" defaultRowHeight="18.75"/>
  <cols>
    <col width="11.42578125" customWidth="1" style="190" min="1" max="1"/>
    <col width="22.85546875" customWidth="1" style="190" min="2" max="2"/>
    <col width="39" customWidth="1" style="190" min="3" max="3"/>
    <col width="47.42578125" customWidth="1" style="190" min="4" max="4"/>
    <col width="53.28515625" customWidth="1" style="190" min="5" max="5"/>
    <col width="60.5703125" customWidth="1" style="190" min="6" max="7"/>
    <col width="11.42578125" customWidth="1" style="190" min="8" max="16384"/>
  </cols>
  <sheetData>
    <row r="2">
      <c r="C2" s="111" t="inlineStr">
        <is>
          <t>NIVELES DE  AVANCE EN MEDIA GENERAL Y TÉCNICA. AÑO ESCOLAR 2021-2022</t>
        </is>
      </c>
    </row>
    <row r="3"/>
    <row r="4">
      <c r="C4" s="64" t="inlineStr">
        <is>
          <t>INICIADO</t>
        </is>
      </c>
      <c r="D4" s="64" t="inlineStr">
        <is>
          <t>PROCESO BÁSICO</t>
        </is>
      </c>
      <c r="E4" s="65" t="inlineStr">
        <is>
          <t>EN PROCESO AVANZADO</t>
        </is>
      </c>
      <c r="F4" s="66" t="inlineStr">
        <is>
          <t xml:space="preserve">CONSOLIDADO </t>
        </is>
      </c>
      <c r="G4" s="66" t="inlineStr">
        <is>
          <t>NO EVALUADO</t>
        </is>
      </c>
    </row>
    <row r="5" ht="78.75" customHeight="1" s="10">
      <c r="B5" s="67" t="inlineStr">
        <is>
          <t>Manejo de los conocimientos, procedimientos y tecnicas</t>
        </is>
      </c>
      <c r="C5" s="68" t="inlineStr">
        <is>
          <t>Las actividades realizadas evidencian que se carece de la información básica mínima, los procedimientos y técnicas para resolver las  actividades propuestas</t>
        </is>
      </c>
      <c r="D5" s="69" t="inlineStr">
        <is>
          <t>Se evidencia en las actividades realizadas,  manejo de  las informaciones básicas, sin embargo los procedimientos y técnicas  no alcanzan los esatndares mínimos para resolver las situaciones y  actividades asignadas.</t>
        </is>
      </c>
      <c r="E5" s="69" t="inlineStr">
        <is>
          <t>Se evidencia en las actividades realizadas,  manejo de  las informaciones básicas, los procedimientos y técnicas  mínimas para resolver las situaciones y  actividades asignadas.</t>
        </is>
      </c>
      <c r="F5" s="70" t="inlineStr">
        <is>
          <t xml:space="preserve">Se evidencia dominio de  los conocimientos, procedimientos  y técnicas necesarias,   para resolver las  actividades asignadas   </t>
        </is>
      </c>
      <c r="G5" s="194" t="inlineStr">
        <is>
          <t>El estudiante por diversas razones no fue contactado o no hubo respaldo de evidencias de desempeño que permitieran evaluarlo</t>
        </is>
      </c>
    </row>
    <row r="6" ht="47.25" customHeight="1" s="10">
      <c r="B6" s="67" t="inlineStr">
        <is>
          <t xml:space="preserve">Productos elaborados </t>
        </is>
      </c>
      <c r="C6" s="71" t="inlineStr">
        <is>
          <t>El  estudiante resuelve acertadamente menos del 50% de las  actividades planteadas</t>
        </is>
      </c>
      <c r="D6" s="69" t="inlineStr">
        <is>
          <t xml:space="preserve">El estudiante resuelve acertadamente entre 50 y 60% de las actividades planteadas </t>
        </is>
      </c>
      <c r="E6" s="69" t="inlineStr">
        <is>
          <t>El estudiante resuelve acertadamente entre 70 y 80% de las actividades planteadas</t>
        </is>
      </c>
      <c r="F6" s="70" t="inlineStr">
        <is>
          <t>El estudiante resuelve acertadamente entre el 95% y 100%  de las actividades planteadas.</t>
        </is>
      </c>
      <c r="G6" s="195" t="n"/>
    </row>
    <row r="7" ht="94.5" customHeight="1" s="10">
      <c r="B7" s="67" t="inlineStr">
        <is>
          <t xml:space="preserve">Avance en los aprendizajes </t>
        </is>
      </c>
      <c r="C7" s="71" t="inlineStr">
        <is>
          <t>En las actividades realizadas   no se observó  dominio del NN en los indicadores evaluados .                             Aquí se debe describir los indicadores que no lograron</t>
        </is>
      </c>
      <c r="D7" s="69" t="inlineStr">
        <is>
          <t xml:space="preserve">En las  actividadesrealizadas se evidencia avances o progreso del estudiante en uno o dos indicadores   evaluados                                                Aquí se debe describir de forma general  lo que lograron los estudiantes y lo que no lograron hacer a la luz de los  indicadores </t>
        </is>
      </c>
      <c r="E7" s="69" t="inlineStr">
        <is>
          <t>En las  actividades realizadas se evidencia avances o progreso del estudiante en más de la mitad de los indicadores  evaluados                                                               Aquí se debe describir de forma general  lo que lograron los estudiantes y lo que no lograron hacer a la luz de los  indicadores</t>
        </is>
      </c>
      <c r="F7" s="70" t="inlineStr">
        <is>
          <t>En actividades realizadas se evidencia claramente el avance o progreso del estudiante en todos los  indicadores evaluados</t>
        </is>
      </c>
      <c r="G7" s="196" t="n"/>
    </row>
  </sheetData>
  <mergeCells count="2">
    <mergeCell ref="G5:G7"/>
    <mergeCell ref="C2:G2"/>
  </mergeCells>
  <pageMargins left="0.7" right="0.7" top="0.75" bottom="0.75" header="0.3" footer="0.3"/>
  <pageSetup orientation="portrait" horizontalDpi="1200" verticalDpi="120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E3:I16"/>
  <sheetViews>
    <sheetView workbookViewId="0">
      <selection activeCell="H11" sqref="H11"/>
    </sheetView>
  </sheetViews>
  <sheetFormatPr baseColWidth="10" defaultRowHeight="15"/>
  <cols>
    <col width="26.85546875" customWidth="1" style="10" min="5" max="5"/>
    <col width="62" customWidth="1" style="10" min="6" max="6"/>
    <col width="15" customWidth="1" style="10" min="7" max="7"/>
    <col width="15.42578125" customWidth="1" style="10" min="8" max="8"/>
    <col width="17.140625" customWidth="1" style="10" min="9" max="9"/>
  </cols>
  <sheetData>
    <row r="2" ht="15.75" customHeight="1" s="10" thickBot="1"/>
    <row r="3" ht="30.75" customHeight="1" s="10" thickBot="1">
      <c r="E3" s="72" t="inlineStr">
        <is>
          <t>Nivel de avance</t>
        </is>
      </c>
      <c r="F3" s="78" t="inlineStr">
        <is>
          <t>Iniciado</t>
        </is>
      </c>
      <c r="G3" s="78" t="inlineStr">
        <is>
          <t>Proceso básico</t>
        </is>
      </c>
      <c r="H3" s="78" t="inlineStr">
        <is>
          <t>Proceso avanzado</t>
        </is>
      </c>
      <c r="I3" s="78" t="inlineStr">
        <is>
          <t>Consolidado</t>
        </is>
      </c>
    </row>
    <row r="4" ht="15.75" customHeight="1" s="10" thickBot="1">
      <c r="E4" s="73" t="inlineStr">
        <is>
          <t>Puntuación cuantitativa</t>
        </is>
      </c>
      <c r="F4" s="75" t="inlineStr">
        <is>
          <t>01-09 ptos</t>
        </is>
      </c>
      <c r="G4" s="76" t="inlineStr">
        <is>
          <t>10-14 ptos</t>
        </is>
      </c>
      <c r="H4" s="77" t="inlineStr">
        <is>
          <t>15-17 ptos</t>
        </is>
      </c>
      <c r="I4" s="77" t="inlineStr">
        <is>
          <t>18-20</t>
        </is>
      </c>
    </row>
    <row r="6">
      <c r="E6" s="116" t="inlineStr">
        <is>
          <t xml:space="preserve">La calificación cuantitativa debe ser coherente con el nivel de avance de los estudiantes </t>
        </is>
      </c>
    </row>
    <row r="8" ht="18.75" customHeight="1" s="10">
      <c r="E8" s="111" t="inlineStr">
        <is>
          <t>ALTERNATIVAS PARA COLOCAR LA EVALUACIÓN CUANTITATIVA</t>
        </is>
      </c>
    </row>
    <row r="9" ht="15.75" customHeight="1" s="10" thickBot="1"/>
    <row r="10" ht="15.75" customHeight="1" s="10" thickBot="1">
      <c r="E10" s="72" t="inlineStr">
        <is>
          <t xml:space="preserve">Alternativas </t>
        </is>
      </c>
      <c r="F10" s="79" t="inlineStr">
        <is>
          <t>Descripción.</t>
        </is>
      </c>
    </row>
    <row r="11" ht="45" customHeight="1" s="10">
      <c r="E11" s="197" t="inlineStr">
        <is>
          <t>Si el área de conocimiento la está asumiendo un (01) docente</t>
        </is>
      </c>
      <c r="F11" s="80" t="inlineStr">
        <is>
          <t>Se coloca la misma calificación en todas las áreas de formación, que conforman el área de conocimiento. Por ejemplo:</t>
        </is>
      </c>
    </row>
    <row r="12" ht="30" customHeight="1" s="10">
      <c r="E12" s="198" t="n"/>
      <c r="F12" s="80" t="inlineStr">
        <is>
          <t>Una docente gestiona el área de conocimiento Lenguaje y comunicación:</t>
        </is>
      </c>
    </row>
    <row r="13" ht="30.75" customHeight="1" s="10" thickBot="1">
      <c r="E13" s="199" t="n"/>
      <c r="F13" s="74" t="inlineStr">
        <is>
          <t>Un estudiante tiene 15 puntos en esta área , se colocará 15 puntos en castellano y 15 puntos en inglés.</t>
        </is>
      </c>
    </row>
    <row r="14" ht="75" customHeight="1" s="10">
      <c r="E14" s="197" t="inlineStr">
        <is>
          <t>Si el área de conocimiento, es gestionada por varios docentes</t>
        </is>
      </c>
      <c r="F14" s="81" t="inlineStr">
        <is>
          <t xml:space="preserve">Opción 1: Los docentes contrastan sus registros de evaluación, a la luz de los indicadores, y se promedian las calificaciones, para tener una nota para el área de conocimiento, esta misma nota se coloca en todas las áreas de formación. Que conforman el área de conocimientos. </t>
        </is>
      </c>
    </row>
    <row r="15" ht="90" customHeight="1" s="10">
      <c r="E15" s="198" t="n"/>
      <c r="F15" s="82" t="inlineStr">
        <is>
          <t>Opción 2: En el caso que exista una diferencia significativa entre el desempeño del estudiante en la comprensión y aplicación de algunos conocimientos esenciales de las diferentes áreas de formación que forman parte del área de conocimientos, los profesores procederán a colocar la calificación que considere que se ajusta a lo demostrado por el estudiante.</t>
        </is>
      </c>
    </row>
    <row r="16" ht="30.75" customHeight="1" s="10" thickBot="1">
      <c r="E16" s="199" t="n"/>
      <c r="F16" s="74" t="inlineStr">
        <is>
          <t>Cabe desatacar de darse esta situación debe ser reflexionada posteriormente por los docentes.</t>
        </is>
      </c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4">
    <mergeCell ref="E8:I8"/>
    <mergeCell ref="E11:E13"/>
    <mergeCell ref="E14:E16"/>
    <mergeCell ref="E6:I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P40"/>
  <sheetViews>
    <sheetView topLeftCell="A13" workbookViewId="0">
      <selection activeCell="C2" sqref="C2:L2"/>
    </sheetView>
  </sheetViews>
  <sheetFormatPr baseColWidth="10" defaultColWidth="11.42578125" defaultRowHeight="15"/>
  <cols>
    <col width="11.42578125" customWidth="1" style="10" min="1" max="16384"/>
  </cols>
  <sheetData>
    <row r="1" ht="15.75" customHeight="1" s="10" thickBot="1">
      <c r="A1" s="63" t="n"/>
      <c r="B1" s="63" t="n"/>
      <c r="C1" s="63" t="n"/>
      <c r="D1" s="63" t="n"/>
      <c r="E1" s="63" t="n"/>
      <c r="F1" s="63" t="n"/>
      <c r="G1" s="63" t="n"/>
      <c r="H1" s="63" t="n"/>
      <c r="I1" s="63" t="n"/>
      <c r="J1" s="63" t="n"/>
      <c r="K1" s="63" t="n"/>
      <c r="L1" s="63" t="n"/>
      <c r="M1" s="63" t="n"/>
      <c r="N1" s="63" t="n"/>
      <c r="O1" s="63" t="n"/>
      <c r="P1" s="63" t="n"/>
    </row>
    <row r="2" ht="15.75" customHeight="1" s="10" thickBot="1">
      <c r="A2" s="63" t="n"/>
      <c r="B2" s="63" t="n"/>
      <c r="C2" s="200" t="inlineStr">
        <is>
          <t>RELACIÓN DE NIVEL DE AVANCE EN EL DESARROLLO DE COMPETENCIAS POR ESTUDIANTES, POR AÑO Y  POR CENTRO EDUCATIVO</t>
        </is>
      </c>
      <c r="D2" s="201" t="n"/>
      <c r="E2" s="201" t="n"/>
      <c r="F2" s="201" t="n"/>
      <c r="G2" s="201" t="n"/>
      <c r="H2" s="201" t="n"/>
      <c r="I2" s="201" t="n"/>
      <c r="J2" s="201" t="n"/>
      <c r="K2" s="201" t="n"/>
      <c r="L2" s="202" t="n"/>
      <c r="M2" s="63" t="n"/>
      <c r="N2" s="63" t="n"/>
      <c r="O2" s="63" t="n"/>
      <c r="P2" s="63" t="n"/>
    </row>
    <row r="3">
      <c r="A3" s="63" t="n"/>
      <c r="B3" s="63" t="n"/>
      <c r="C3" s="63" t="n"/>
      <c r="D3" s="63" t="n"/>
      <c r="E3" s="63" t="n"/>
      <c r="F3" s="63" t="n"/>
      <c r="G3" s="63" t="n"/>
      <c r="H3" s="63" t="n"/>
      <c r="I3" s="63" t="n"/>
      <c r="J3" s="63" t="n"/>
      <c r="K3" s="63" t="n"/>
      <c r="L3" s="63" t="n"/>
      <c r="M3" s="63" t="n"/>
      <c r="N3" s="63" t="n"/>
      <c r="O3" s="63" t="n"/>
      <c r="P3" s="63" t="n"/>
    </row>
    <row r="4">
      <c r="A4" s="63" t="n"/>
      <c r="B4" s="63" t="n"/>
      <c r="C4" s="63" t="n"/>
      <c r="D4" s="63" t="n"/>
      <c r="E4" s="63" t="n"/>
      <c r="F4" s="63" t="n"/>
      <c r="G4" s="63" t="n"/>
      <c r="H4" s="63" t="n"/>
      <c r="I4" s="63" t="n"/>
      <c r="J4" s="63" t="n"/>
      <c r="K4" s="63" t="n"/>
      <c r="L4" s="63" t="n"/>
      <c r="M4" s="63" t="n"/>
      <c r="N4" s="63" t="n"/>
      <c r="O4" s="63" t="n"/>
      <c r="P4" s="63" t="n"/>
    </row>
    <row r="5">
      <c r="A5" s="63" t="n"/>
      <c r="B5" s="63" t="n"/>
      <c r="M5" s="63" t="n"/>
      <c r="N5" s="63" t="n"/>
      <c r="O5" s="63" t="n"/>
      <c r="P5" s="63" t="n"/>
    </row>
    <row r="6">
      <c r="A6" s="63" t="n"/>
      <c r="B6" s="63" t="n"/>
      <c r="M6" s="63" t="n"/>
      <c r="N6" s="63" t="n"/>
      <c r="O6" s="63" t="n"/>
      <c r="P6" s="63" t="n"/>
    </row>
    <row r="7">
      <c r="A7" s="63" t="n"/>
      <c r="B7" s="63" t="n"/>
      <c r="M7" s="63" t="n"/>
      <c r="N7" s="63" t="n"/>
      <c r="O7" s="63" t="n"/>
      <c r="P7" s="63" t="n"/>
    </row>
    <row r="8">
      <c r="A8" s="63" t="n"/>
      <c r="B8" s="63" t="n"/>
      <c r="M8" s="63" t="n"/>
      <c r="N8" s="63" t="n"/>
      <c r="O8" s="63" t="n"/>
      <c r="P8" s="63" t="n"/>
    </row>
    <row r="9">
      <c r="A9" s="63" t="n"/>
      <c r="B9" s="63" t="n"/>
      <c r="M9" s="63" t="n"/>
      <c r="N9" s="63" t="n"/>
      <c r="O9" s="63" t="n"/>
      <c r="P9" s="63" t="n"/>
    </row>
    <row r="10">
      <c r="A10" s="63" t="n"/>
      <c r="B10" s="63" t="n"/>
      <c r="M10" s="63" t="n"/>
      <c r="N10" s="63" t="n"/>
      <c r="O10" s="63" t="n"/>
      <c r="P10" s="63" t="n"/>
    </row>
    <row r="11">
      <c r="A11" s="63" t="n"/>
      <c r="B11" s="63" t="n"/>
      <c r="M11" s="63" t="n"/>
      <c r="N11" s="63" t="n"/>
      <c r="O11" s="63" t="n"/>
      <c r="P11" s="63" t="n"/>
    </row>
    <row r="12">
      <c r="A12" s="63" t="n"/>
      <c r="B12" s="63" t="n"/>
      <c r="M12" s="63" t="n"/>
      <c r="N12" s="63" t="n"/>
      <c r="O12" s="63" t="n"/>
      <c r="P12" s="63" t="n"/>
    </row>
    <row r="13">
      <c r="A13" s="63" t="n"/>
      <c r="B13" s="63" t="n"/>
      <c r="M13" s="63" t="n"/>
      <c r="N13" s="63" t="n"/>
      <c r="O13" s="63" t="n"/>
      <c r="P13" s="63" t="n"/>
    </row>
    <row r="14">
      <c r="A14" s="63" t="n"/>
      <c r="B14" s="63" t="n"/>
      <c r="M14" s="63" t="n"/>
      <c r="N14" s="63" t="n"/>
      <c r="O14" s="63" t="n"/>
      <c r="P14" s="63" t="n"/>
    </row>
    <row r="15">
      <c r="A15" s="63" t="n"/>
      <c r="B15" s="63" t="n"/>
      <c r="M15" s="63" t="n"/>
      <c r="N15" s="63" t="n"/>
      <c r="O15" s="63" t="n"/>
      <c r="P15" s="63" t="n"/>
    </row>
    <row r="16">
      <c r="A16" s="63" t="n"/>
      <c r="B16" s="63" t="n"/>
      <c r="M16" s="63" t="n"/>
      <c r="N16" s="63" t="n"/>
      <c r="O16" s="63" t="n"/>
      <c r="P16" s="63" t="n"/>
    </row>
    <row r="17">
      <c r="A17" s="63" t="n"/>
      <c r="B17" s="63" t="n"/>
      <c r="M17" s="63" t="n"/>
      <c r="N17" s="63" t="n"/>
      <c r="O17" s="63" t="n"/>
      <c r="P17" s="63" t="n"/>
    </row>
    <row r="18">
      <c r="A18" s="63" t="n"/>
      <c r="B18" s="63" t="n"/>
      <c r="M18" s="63" t="n"/>
      <c r="N18" s="63" t="n"/>
      <c r="O18" s="63" t="n"/>
      <c r="P18" s="63" t="n"/>
    </row>
    <row r="19">
      <c r="A19" s="63" t="n"/>
      <c r="B19" s="63" t="n"/>
      <c r="M19" s="63" t="n"/>
      <c r="N19" s="63" t="n"/>
      <c r="O19" s="63" t="n"/>
      <c r="P19" s="63" t="n"/>
    </row>
    <row r="20">
      <c r="A20" s="63" t="n"/>
      <c r="B20" s="63" t="n"/>
      <c r="M20" s="63" t="n"/>
      <c r="N20" s="63" t="n"/>
      <c r="O20" s="63" t="n"/>
      <c r="P20" s="63" t="n"/>
    </row>
    <row r="21">
      <c r="A21" s="63" t="n"/>
      <c r="B21" s="63" t="n"/>
      <c r="M21" s="63" t="n"/>
      <c r="N21" s="63" t="n"/>
      <c r="O21" s="63" t="n"/>
      <c r="P21" s="63" t="n"/>
    </row>
    <row r="22">
      <c r="A22" s="63" t="n"/>
      <c r="B22" s="63" t="n"/>
      <c r="M22" s="63" t="n"/>
      <c r="N22" s="63" t="n"/>
      <c r="O22" s="63" t="n"/>
      <c r="P22" s="63" t="n"/>
    </row>
    <row r="23">
      <c r="A23" s="63" t="n"/>
      <c r="B23" s="63" t="n"/>
      <c r="M23" s="63" t="n"/>
      <c r="N23" s="63" t="n"/>
      <c r="O23" s="63" t="n"/>
      <c r="P23" s="63" t="n"/>
    </row>
    <row r="24">
      <c r="A24" s="63" t="n"/>
      <c r="B24" s="63" t="n"/>
      <c r="M24" s="63" t="n"/>
      <c r="N24" s="63" t="n"/>
      <c r="O24" s="63" t="n"/>
      <c r="P24" s="63" t="n"/>
    </row>
    <row r="25">
      <c r="A25" s="63" t="n"/>
      <c r="B25" s="63" t="n"/>
      <c r="M25" s="63" t="n"/>
      <c r="N25" s="63" t="n"/>
      <c r="O25" s="63" t="n"/>
      <c r="P25" s="63" t="n"/>
    </row>
    <row r="26">
      <c r="A26" s="63" t="n"/>
      <c r="B26" s="63" t="n"/>
      <c r="M26" s="63" t="n"/>
      <c r="N26" s="63" t="n"/>
      <c r="O26" s="63" t="n"/>
      <c r="P26" s="63" t="n"/>
    </row>
    <row r="27">
      <c r="A27" s="63" t="n"/>
      <c r="B27" s="63" t="n"/>
      <c r="M27" s="63" t="n"/>
      <c r="N27" s="63" t="n"/>
      <c r="O27" s="63" t="n"/>
      <c r="P27" s="63" t="n"/>
    </row>
    <row r="28">
      <c r="A28" s="63" t="n"/>
      <c r="B28" s="63" t="n"/>
      <c r="M28" s="63" t="n"/>
      <c r="N28" s="63" t="n"/>
      <c r="O28" s="63" t="n"/>
      <c r="P28" s="63" t="n"/>
    </row>
    <row r="29">
      <c r="A29" s="63" t="n"/>
      <c r="B29" s="63" t="n"/>
      <c r="M29" s="63" t="n"/>
      <c r="N29" s="63" t="n"/>
      <c r="O29" s="63" t="n"/>
      <c r="P29" s="63" t="n"/>
    </row>
    <row r="30">
      <c r="A30" s="63" t="n"/>
      <c r="B30" s="63" t="n"/>
      <c r="M30" s="63" t="n"/>
      <c r="N30" s="63" t="n"/>
      <c r="O30" s="63" t="n"/>
      <c r="P30" s="63" t="n"/>
    </row>
    <row r="31">
      <c r="A31" s="63" t="n"/>
      <c r="B31" s="63" t="n"/>
      <c r="M31" s="63" t="n"/>
      <c r="N31" s="63" t="n"/>
      <c r="O31" s="63" t="n"/>
      <c r="P31" s="63" t="n"/>
    </row>
    <row r="32">
      <c r="A32" s="63" t="n"/>
      <c r="B32" s="63" t="n"/>
      <c r="M32" s="63" t="n"/>
      <c r="N32" s="63" t="n"/>
      <c r="O32" s="63" t="n"/>
      <c r="P32" s="63" t="n"/>
    </row>
    <row r="33">
      <c r="A33" s="63" t="n"/>
      <c r="B33" s="63" t="n"/>
      <c r="M33" s="63" t="n"/>
      <c r="N33" s="63" t="n"/>
      <c r="O33" s="63" t="n"/>
      <c r="P33" s="63" t="n"/>
    </row>
    <row r="34">
      <c r="A34" s="63" t="n"/>
      <c r="B34" s="63" t="n"/>
      <c r="M34" s="63" t="n"/>
      <c r="N34" s="63" t="n"/>
      <c r="O34" s="63" t="n"/>
      <c r="P34" s="63" t="n"/>
    </row>
    <row r="35">
      <c r="A35" s="63" t="n"/>
      <c r="B35" s="63" t="n"/>
      <c r="M35" s="63" t="n"/>
      <c r="N35" s="63" t="n"/>
      <c r="O35" s="63" t="n"/>
      <c r="P35" s="63" t="n"/>
    </row>
    <row r="36">
      <c r="A36" s="63" t="n"/>
      <c r="B36" s="63" t="n"/>
      <c r="M36" s="63" t="n"/>
      <c r="N36" s="63" t="n"/>
      <c r="O36" s="63" t="n"/>
      <c r="P36" s="63" t="n"/>
    </row>
    <row r="37">
      <c r="A37" s="63" t="n"/>
      <c r="B37" s="63" t="n"/>
      <c r="M37" s="63" t="n"/>
      <c r="N37" s="63" t="n"/>
      <c r="O37" s="63" t="n"/>
      <c r="P37" s="63" t="n"/>
    </row>
    <row r="38">
      <c r="A38" s="63" t="n"/>
      <c r="B38" s="63" t="n"/>
      <c r="M38" s="63" t="n"/>
      <c r="N38" s="63" t="n"/>
      <c r="O38" s="63" t="n"/>
      <c r="P38" s="63" t="n"/>
    </row>
    <row r="39">
      <c r="A39" s="63" t="n"/>
      <c r="B39" s="63" t="n"/>
      <c r="M39" s="63" t="n"/>
      <c r="N39" s="63" t="n"/>
      <c r="O39" s="63" t="n"/>
      <c r="P39" s="63" t="n"/>
    </row>
    <row r="40">
      <c r="A40" s="63" t="n"/>
      <c r="B40" s="63" t="n"/>
      <c r="M40" s="63" t="n"/>
      <c r="N40" s="63" t="n"/>
      <c r="O40" s="63" t="n"/>
      <c r="P40" s="63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1">
    <mergeCell ref="C2:L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5:M15"/>
  <sheetViews>
    <sheetView zoomScale="70" zoomScaleNormal="70" workbookViewId="0">
      <selection activeCell="F12" sqref="F12:G12"/>
    </sheetView>
  </sheetViews>
  <sheetFormatPr baseColWidth="10" defaultColWidth="11.5703125" defaultRowHeight="15"/>
  <cols>
    <col width="12.28515625" customWidth="1" style="25" min="1" max="1"/>
    <col width="20.7109375" customWidth="1" style="25" min="2" max="4"/>
    <col width="43.28515625" customWidth="1" style="25" min="5" max="5"/>
    <col width="11.5703125" customWidth="1" style="25" min="6" max="16384"/>
  </cols>
  <sheetData>
    <row r="4" ht="15.75" customHeight="1" s="10" thickBot="1"/>
    <row r="5" ht="22.5" customHeight="1" s="10" thickBot="1" thickTop="1">
      <c r="A5" s="203" t="inlineStr">
        <is>
          <t>CENTRO EDUCATIVO</t>
        </is>
      </c>
      <c r="B5" s="204" t="n"/>
      <c r="C5" s="205" t="n"/>
      <c r="D5" s="203" t="n">
        <v>101110002</v>
      </c>
      <c r="E5" s="204" t="n"/>
      <c r="F5" s="205" t="n"/>
      <c r="G5" s="26" t="n"/>
      <c r="H5" s="26" t="n"/>
      <c r="I5" s="26" t="n"/>
      <c r="J5" s="26" t="n"/>
      <c r="K5" s="26" t="n"/>
    </row>
    <row r="6" ht="30.6" customHeight="1" s="10" thickBot="1" thickTop="1">
      <c r="A6" s="203" t="inlineStr">
        <is>
          <t>COORDINADOR PEDAGÓGICO</t>
        </is>
      </c>
      <c r="B6" s="204" t="n"/>
      <c r="C6" s="205" t="n"/>
      <c r="D6" s="203" t="n"/>
      <c r="E6" s="204" t="n"/>
      <c r="F6" s="205" t="n"/>
      <c r="G6" s="26" t="n"/>
      <c r="H6" s="26" t="n"/>
      <c r="I6" s="26" t="n"/>
      <c r="J6" s="26" t="n"/>
      <c r="K6" s="26" t="n"/>
    </row>
    <row r="7" ht="15.75" customHeight="1" s="10" thickTop="1"/>
    <row r="8" ht="15.75" customHeight="1" s="10" thickBot="1"/>
    <row r="9" ht="15" customHeight="1" s="10" thickTop="1">
      <c r="A9" s="206" t="inlineStr">
        <is>
          <t>TOTALIZACIÓN MATRÍCULA TERCER LAPSO MGT 2016-2017</t>
        </is>
      </c>
      <c r="B9" s="207" t="n"/>
      <c r="C9" s="207" t="n"/>
      <c r="D9" s="207" t="n"/>
      <c r="E9" s="207" t="n"/>
      <c r="F9" s="207" t="n"/>
      <c r="G9" s="207" t="n"/>
      <c r="H9" s="207" t="n"/>
      <c r="I9" s="207" t="n"/>
      <c r="J9" s="207" t="n"/>
      <c r="K9" s="207" t="n"/>
      <c r="L9" s="207" t="n"/>
      <c r="M9" s="208" t="n"/>
    </row>
    <row r="10" ht="14.45" customHeight="1" s="10" thickBot="1">
      <c r="A10" s="209" t="n"/>
      <c r="B10" s="210" t="n"/>
      <c r="C10" s="210" t="n"/>
      <c r="D10" s="210" t="n"/>
      <c r="E10" s="210" t="n"/>
      <c r="F10" s="210" t="n"/>
      <c r="G10" s="210" t="n"/>
      <c r="H10" s="210" t="n"/>
      <c r="I10" s="210" t="n"/>
      <c r="J10" s="210" t="n"/>
      <c r="K10" s="210" t="n"/>
      <c r="L10" s="210" t="n"/>
      <c r="M10" s="211" t="n"/>
    </row>
    <row r="11" ht="18" customHeight="1" s="10" thickTop="1"/>
    <row r="12" ht="46.15" customHeight="1" s="10">
      <c r="A12" s="120" t="inlineStr">
        <is>
          <t>LAPSO</t>
        </is>
      </c>
      <c r="B12" s="130" t="inlineStr">
        <is>
          <t>NIVEL EDUCATIVO</t>
        </is>
      </c>
      <c r="C12" s="131" t="inlineStr">
        <is>
          <t>AÑO</t>
        </is>
      </c>
      <c r="D12" s="131" t="inlineStr">
        <is>
          <t>SECCIÓN</t>
        </is>
      </c>
      <c r="E12" s="132" t="inlineStr">
        <is>
          <t>DOCENTES   POR SECCIÓN</t>
        </is>
      </c>
      <c r="F12" s="133" t="inlineStr">
        <is>
          <t>Matricula Inicial</t>
        </is>
      </c>
      <c r="G12" s="212" t="n"/>
      <c r="H12" s="134" t="inlineStr">
        <is>
          <t>Nuevos ingresos</t>
        </is>
      </c>
      <c r="I12" s="212" t="n"/>
      <c r="J12" s="134" t="inlineStr">
        <is>
          <t>Retirados</t>
        </is>
      </c>
      <c r="K12" s="212" t="n"/>
      <c r="L12" s="133" t="inlineStr">
        <is>
          <t>Matricula Final</t>
        </is>
      </c>
      <c r="M12" s="212" t="n"/>
    </row>
    <row r="13" ht="18.6" customHeight="1" s="10">
      <c r="A13" s="213" t="n"/>
      <c r="B13" s="213" t="n"/>
      <c r="C13" s="213" t="n"/>
      <c r="D13" s="213" t="n"/>
      <c r="E13" s="213" t="n"/>
      <c r="F13" s="27" t="inlineStr">
        <is>
          <t>F</t>
        </is>
      </c>
      <c r="G13" s="27" t="inlineStr">
        <is>
          <t>M</t>
        </is>
      </c>
      <c r="H13" s="27" t="inlineStr">
        <is>
          <t>F</t>
        </is>
      </c>
      <c r="I13" s="27" t="inlineStr">
        <is>
          <t>M</t>
        </is>
      </c>
      <c r="J13" s="27" t="inlineStr">
        <is>
          <t>F</t>
        </is>
      </c>
      <c r="K13" s="27" t="inlineStr">
        <is>
          <t>M</t>
        </is>
      </c>
      <c r="L13" s="27" t="inlineStr">
        <is>
          <t>F</t>
        </is>
      </c>
      <c r="M13" s="27" t="inlineStr">
        <is>
          <t>M</t>
        </is>
      </c>
    </row>
    <row r="14" ht="40.15" customFormat="1" customHeight="1" s="31">
      <c r="A14" s="28" t="n">
        <v>3</v>
      </c>
      <c r="B14" s="29" t="n">
        <v>6</v>
      </c>
      <c r="C14" s="29" t="n">
        <v>2017</v>
      </c>
      <c r="D14" s="29" t="inlineStr">
        <is>
          <t>C</t>
        </is>
      </c>
      <c r="E14" s="30" t="n">
        <v>8</v>
      </c>
      <c r="F14" s="24" t="n">
        <v>0</v>
      </c>
      <c r="G14" s="24" t="n">
        <v>1</v>
      </c>
      <c r="H14" s="24" t="n">
        <v>3</v>
      </c>
      <c r="I14" s="24" t="n">
        <v>2</v>
      </c>
      <c r="J14" s="24" t="n">
        <v>3</v>
      </c>
      <c r="K14" s="24" t="n">
        <v>3</v>
      </c>
      <c r="L14" s="23" t="n">
        <v>3</v>
      </c>
      <c r="M14" s="23" t="n">
        <v>3</v>
      </c>
    </row>
    <row r="15" ht="18.75" customFormat="1" customHeight="1" s="189">
      <c r="C15" s="25" t="n"/>
      <c r="D15" s="25" t="n"/>
      <c r="E15" s="25" t="n"/>
      <c r="F15" s="25" t="n"/>
      <c r="G15" s="25" t="n"/>
      <c r="H15" s="25" t="n"/>
      <c r="I15" s="25" t="n"/>
      <c r="J15" s="25" t="n"/>
      <c r="K15" s="25" t="n"/>
    </row>
    <row r="17" ht="26.45" customHeight="1" s="10"/>
    <row r="21" ht="37.9" customHeight="1" s="10"/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14">
    <mergeCell ref="A12:A13"/>
    <mergeCell ref="A9:M10"/>
    <mergeCell ref="A5:C5"/>
    <mergeCell ref="A6:C6"/>
    <mergeCell ref="B12:B13"/>
    <mergeCell ref="D5:F5"/>
    <mergeCell ref="D6:F6"/>
    <mergeCell ref="C12:C13"/>
    <mergeCell ref="D12:D13"/>
    <mergeCell ref="E12:E13"/>
    <mergeCell ref="F12:G12"/>
    <mergeCell ref="H12:I12"/>
    <mergeCell ref="J12:K12"/>
    <mergeCell ref="L12:M12"/>
  </mergeCells>
  <pageMargins left="0.7" right="0.7" top="0.75" bottom="0.75" header="0.3" footer="0.3"/>
  <pageSetup orientation="portrait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2:J67"/>
  <sheetViews>
    <sheetView topLeftCell="A12" zoomScale="59" zoomScaleNormal="59" workbookViewId="0">
      <selection activeCell="A65" sqref="A65"/>
    </sheetView>
  </sheetViews>
  <sheetFormatPr baseColWidth="10" defaultColWidth="11.5703125" defaultRowHeight="12.75"/>
  <cols>
    <col width="7.28515625" customWidth="1" style="47" min="1" max="1"/>
    <col width="30.7109375" customWidth="1" style="47" min="2" max="3"/>
    <col width="18" customWidth="1" style="47" min="4" max="4"/>
    <col width="32.5703125" customWidth="1" style="47" min="5" max="5"/>
    <col width="34.5703125" customWidth="1" style="47" min="6" max="6"/>
    <col width="30.7109375" customWidth="1" style="47" min="7" max="9"/>
    <col width="11.5703125" customWidth="1" style="47" min="10" max="16384"/>
  </cols>
  <sheetData>
    <row r="1" ht="13.5" customHeight="1" s="10" thickBot="1"/>
    <row r="2" ht="25.15" customFormat="1" customHeight="1" s="33">
      <c r="A2" s="140" t="inlineStr">
        <is>
          <t>COLEGIO:</t>
        </is>
      </c>
      <c r="B2" s="214" t="n"/>
      <c r="C2" s="146">
        <f>'1 Mov Matrícula'!D5</f>
        <v/>
      </c>
      <c r="D2" s="215" t="n"/>
      <c r="E2" s="215" t="n"/>
      <c r="F2" s="215" t="n"/>
    </row>
    <row r="3" ht="25.15" customFormat="1" customHeight="1" s="33">
      <c r="A3" s="142" t="inlineStr">
        <is>
          <t>NIVEL EDUCATIVO:</t>
        </is>
      </c>
      <c r="B3" s="212" t="n"/>
      <c r="C3" s="148">
        <f>'1 Mov Matrícula'!B14</f>
        <v/>
      </c>
      <c r="D3" s="216" t="n"/>
      <c r="E3" s="216" t="n"/>
      <c r="F3" s="217" t="n"/>
    </row>
    <row r="4" ht="25.15" customFormat="1" customHeight="1" s="33">
      <c r="A4" s="142" t="inlineStr">
        <is>
          <t>LAPSO:</t>
        </is>
      </c>
      <c r="B4" s="212" t="n"/>
      <c r="C4" s="148">
        <f>'1 Mov Matrícula'!A14</f>
        <v/>
      </c>
      <c r="D4" s="216" t="n"/>
      <c r="E4" s="216" t="n"/>
      <c r="F4" s="217" t="n"/>
    </row>
    <row r="5" ht="25.15" customFormat="1" customHeight="1" s="33">
      <c r="A5" s="142" t="inlineStr">
        <is>
          <t>AÑO</t>
        </is>
      </c>
      <c r="B5" s="212" t="n"/>
      <c r="C5" s="149">
        <f>'1 Mov Matrícula'!C14</f>
        <v/>
      </c>
      <c r="D5" s="216" t="n"/>
      <c r="E5" s="216" t="n"/>
      <c r="F5" s="216" t="n"/>
    </row>
    <row r="6" ht="25.15" customFormat="1" customHeight="1" s="33">
      <c r="A6" s="142" t="inlineStr">
        <is>
          <t>SECCIÓN:</t>
        </is>
      </c>
      <c r="B6" s="212" t="n"/>
      <c r="C6" s="148">
        <f>'1 Mov Matrícula'!D14</f>
        <v/>
      </c>
      <c r="D6" s="216" t="n"/>
      <c r="E6" s="216" t="n"/>
      <c r="F6" s="217" t="n"/>
    </row>
    <row r="7" ht="25.15" customFormat="1" customHeight="1" s="33" thickBot="1">
      <c r="A7" s="144" t="inlineStr">
        <is>
          <t>DOCENTE</t>
        </is>
      </c>
      <c r="B7" s="218" t="n"/>
      <c r="C7" s="150">
        <f>'1 Mov Matrícula'!E14</f>
        <v/>
      </c>
      <c r="D7" s="219" t="n"/>
      <c r="E7" s="219" t="n"/>
      <c r="F7" s="220" t="n"/>
    </row>
    <row r="8" ht="25.15" customFormat="1" customHeight="1" s="33">
      <c r="A8" s="34" t="n"/>
      <c r="B8" s="34" t="n"/>
      <c r="C8" s="35" t="n"/>
    </row>
    <row r="10" ht="66.59999999999999" customFormat="1" customHeight="1" s="36">
      <c r="A10" s="155" t="inlineStr">
        <is>
          <t>ÁREA</t>
        </is>
      </c>
      <c r="B10" s="25" t="n"/>
      <c r="C10" s="25" t="n"/>
      <c r="D10" s="25" t="n"/>
      <c r="E10" s="25" t="n"/>
      <c r="F10" s="25" t="n"/>
      <c r="G10" s="135" t="inlineStr">
        <is>
          <t>VALORES Y CIUDADANIA</t>
        </is>
      </c>
      <c r="H10" s="221" t="n"/>
      <c r="I10" s="92" t="n"/>
    </row>
    <row r="11" ht="186.75" customHeight="1" s="10">
      <c r="A11" s="156" t="inlineStr">
        <is>
          <t>COMPETENCIA</t>
        </is>
      </c>
      <c r="B11" s="25" t="n"/>
      <c r="C11" s="25" t="n"/>
      <c r="D11" s="25" t="n"/>
      <c r="E11" s="25" t="n"/>
      <c r="F11" s="25" t="n"/>
      <c r="G11" s="137" t="inlineStr">
        <is>
          <t>Valora su interioridad y espiritualidad para profundizar en el conocimiento de sí mismo, en la capacidad de discernir y tomar decisiones que lo lleven a vivir armónica y constructivamente en sociedad.</t>
        </is>
      </c>
      <c r="H11" s="221" t="n"/>
      <c r="I11" s="221" t="n"/>
    </row>
    <row r="12" ht="261.75" customFormat="1" customHeight="1" s="38">
      <c r="A12" s="139" t="inlineStr">
        <is>
          <t>INDICADOR</t>
        </is>
      </c>
      <c r="B12" s="222" t="n"/>
      <c r="C12" s="222" t="n"/>
      <c r="D12" s="222" t="n"/>
      <c r="E12" s="222" t="n"/>
      <c r="F12" s="222" t="n"/>
      <c r="G12" s="86" t="inlineStr">
        <is>
          <t>Practica asiduamente ejercicios de relajación y meditación como condición para tomar decisiones de forma libre y autónoma</t>
        </is>
      </c>
      <c r="H12" s="86" t="inlineStr">
        <is>
          <t>Desarrolla acciones concretas para la defensa de los DDHH en los diferentes ámbitos en donde se desenvuelve (centro de pasantías, comunidad, país, etc).</t>
        </is>
      </c>
      <c r="I12" s="107" t="inlineStr">
        <is>
          <t>EVALUACIÓN CUANTITATIVA POR ÁREA DE FORMACIÓN, QUE CONFORMAN EL ÁREA DE CONOCIMIENTO</t>
        </is>
      </c>
    </row>
    <row r="13" ht="49.9" customFormat="1" customHeight="1" s="38">
      <c r="A13" s="39" t="inlineStr">
        <is>
          <t>N°</t>
        </is>
      </c>
      <c r="B13" s="40" t="inlineStr">
        <is>
          <t>APELLIDOS</t>
        </is>
      </c>
      <c r="C13" s="41" t="inlineStr">
        <is>
          <t>NOMBRES</t>
        </is>
      </c>
      <c r="D13" s="41" t="inlineStr">
        <is>
          <t>SEXO</t>
        </is>
      </c>
      <c r="E13" s="42" t="inlineStr">
        <is>
          <t>cédula escolar o identidad</t>
        </is>
      </c>
      <c r="F13" s="42" t="inlineStr">
        <is>
          <t>MATRÍC. INICIAL VS EVALUADA</t>
        </is>
      </c>
      <c r="G13" s="37" t="inlineStr">
        <is>
          <t>NIVEL DE AVANCE</t>
        </is>
      </c>
      <c r="H13" s="37" t="inlineStr">
        <is>
          <t>NIVEL DE AVANCE</t>
        </is>
      </c>
      <c r="I13" s="37" t="inlineStr">
        <is>
          <t>FHC</t>
        </is>
      </c>
    </row>
    <row r="14" ht="18.75" customHeight="1" s="10">
      <c r="A14" s="22" t="n">
        <v>1</v>
      </c>
      <c r="B14" s="101" t="inlineStr">
        <is>
          <t>ALEXMAR OSBENIS</t>
        </is>
      </c>
      <c r="C14" s="101" t="inlineStr">
        <is>
          <t>RASHAD KATRIANA MAYKELL</t>
        </is>
      </c>
      <c r="D14" s="102" t="inlineStr">
        <is>
          <t>FEMENINO</t>
        </is>
      </c>
      <c r="E14" s="43" t="inlineStr">
        <is>
          <t>V035021942</t>
        </is>
      </c>
      <c r="F14" s="44" t="inlineStr">
        <is>
          <t>EVALUADO</t>
        </is>
      </c>
      <c r="G14" s="45" t="inlineStr">
        <is>
          <t>Consolidado</t>
        </is>
      </c>
      <c r="H14" s="45" t="inlineStr">
        <is>
          <t>Consolidado</t>
        </is>
      </c>
      <c r="I14" s="83" t="n">
        <v>20</v>
      </c>
    </row>
    <row r="15" ht="18.75" customHeight="1" s="10">
      <c r="A15" s="22" t="n">
        <v>2</v>
      </c>
      <c r="B15" s="101" t="inlineStr">
        <is>
          <t>MILIUD YUTNELLY</t>
        </is>
      </c>
      <c r="C15" s="101" t="inlineStr">
        <is>
          <t>MARINELSA POLETTI</t>
        </is>
      </c>
      <c r="D15" s="102" t="inlineStr">
        <is>
          <t>MÁSCULINO</t>
        </is>
      </c>
      <c r="E15" s="43" t="inlineStr">
        <is>
          <t>V029376816</t>
        </is>
      </c>
      <c r="F15" s="44" t="inlineStr">
        <is>
          <t>EVALUADO</t>
        </is>
      </c>
      <c r="G15" s="45" t="inlineStr">
        <is>
          <t>Iniciado</t>
        </is>
      </c>
      <c r="H15" s="45" t="inlineStr">
        <is>
          <t>Proceso básico</t>
        </is>
      </c>
      <c r="I15" s="84" t="n">
        <v>10</v>
      </c>
    </row>
    <row r="16" ht="19.5" customHeight="1" s="10">
      <c r="A16" s="22" t="n">
        <v>3</v>
      </c>
      <c r="B16" s="101" t="inlineStr">
        <is>
          <t>MARIALWILLS CAIRASCO</t>
        </is>
      </c>
      <c r="C16" s="101" t="inlineStr">
        <is>
          <t>VITMAR TEJEDA</t>
        </is>
      </c>
      <c r="D16" s="102" t="inlineStr">
        <is>
          <t>FEMENINO</t>
        </is>
      </c>
      <c r="E16" s="43" t="inlineStr">
        <is>
          <t>V035136750</t>
        </is>
      </c>
      <c r="F16" s="44" t="inlineStr">
        <is>
          <t>EVALUADO</t>
        </is>
      </c>
      <c r="G16" s="45" t="inlineStr">
        <is>
          <t>Consolidado</t>
        </is>
      </c>
      <c r="H16" s="45" t="inlineStr">
        <is>
          <t>Consolidado</t>
        </is>
      </c>
      <c r="I16" s="84" t="n">
        <v>20</v>
      </c>
    </row>
    <row r="17" ht="18.75" customHeight="1" s="10">
      <c r="A17" s="22" t="n">
        <v>4</v>
      </c>
      <c r="B17" s="101" t="inlineStr">
        <is>
          <t>ADDENIS LAFON</t>
        </is>
      </c>
      <c r="C17" s="101" t="inlineStr">
        <is>
          <t>TILLERO SCARLET</t>
        </is>
      </c>
      <c r="D17" s="102" t="inlineStr">
        <is>
          <t>MÁSCULINO</t>
        </is>
      </c>
      <c r="E17" s="43" t="inlineStr">
        <is>
          <t>V035264012</t>
        </is>
      </c>
      <c r="F17" s="44" t="inlineStr">
        <is>
          <t>EVALUADO</t>
        </is>
      </c>
      <c r="G17" s="45" t="inlineStr">
        <is>
          <t>Iniciado</t>
        </is>
      </c>
      <c r="H17" s="45" t="inlineStr">
        <is>
          <t>Proceso básico</t>
        </is>
      </c>
      <c r="I17" s="84" t="n">
        <v>10</v>
      </c>
    </row>
    <row r="18" ht="18.75" customHeight="1" s="10">
      <c r="A18" s="22" t="n">
        <v>5</v>
      </c>
      <c r="B18" s="101" t="inlineStr">
        <is>
          <t>GANDYS YRIGOYEN</t>
        </is>
      </c>
      <c r="C18" s="101" t="inlineStr">
        <is>
          <t>ATTILA JIANKANG</t>
        </is>
      </c>
      <c r="D18" s="102" t="inlineStr">
        <is>
          <t>FEMENINO</t>
        </is>
      </c>
      <c r="E18" s="43" t="inlineStr">
        <is>
          <t>V035906362</t>
        </is>
      </c>
      <c r="F18" s="44" t="inlineStr">
        <is>
          <t>EVALUADO</t>
        </is>
      </c>
      <c r="G18" s="45" t="inlineStr">
        <is>
          <t>Proceso básico</t>
        </is>
      </c>
      <c r="H18" s="45" t="inlineStr">
        <is>
          <t>Proceso básico</t>
        </is>
      </c>
      <c r="I18" s="84" t="n">
        <v>13</v>
      </c>
    </row>
    <row r="19" ht="18.75" customHeight="1" s="10">
      <c r="A19" s="22" t="n">
        <v>6</v>
      </c>
      <c r="B19" s="101" t="inlineStr">
        <is>
          <t>OSMARLY YOLIBETH</t>
        </is>
      </c>
      <c r="C19" s="101" t="inlineStr">
        <is>
          <t>MOUCHATI ZUANARE</t>
        </is>
      </c>
      <c r="D19" s="102" t="inlineStr">
        <is>
          <t>MÁSCULINO</t>
        </is>
      </c>
      <c r="E19" s="43" t="inlineStr">
        <is>
          <t>V037308117</t>
        </is>
      </c>
      <c r="F19" s="44" t="inlineStr">
        <is>
          <t>EVALUADO</t>
        </is>
      </c>
      <c r="G19" s="45" t="inlineStr">
        <is>
          <t>Proceso básico</t>
        </is>
      </c>
      <c r="H19" s="45" t="inlineStr">
        <is>
          <t>Proceso básico</t>
        </is>
      </c>
      <c r="I19" s="84" t="n">
        <v>12</v>
      </c>
    </row>
    <row r="20" ht="19.5" customHeight="1" s="10">
      <c r="A20" s="22" t="n"/>
      <c r="B20" s="101" t="n"/>
      <c r="C20" s="101" t="n"/>
      <c r="D20" s="102" t="n"/>
      <c r="E20" s="43" t="n"/>
      <c r="F20" s="44" t="n"/>
      <c r="G20" s="45" t="n"/>
      <c r="H20" s="45" t="n"/>
      <c r="I20" s="84" t="n"/>
    </row>
    <row r="21" ht="18.75" customHeight="1" s="10">
      <c r="A21" s="22" t="n"/>
      <c r="B21" s="101" t="n"/>
      <c r="C21" s="101" t="n"/>
      <c r="D21" s="102" t="n"/>
      <c r="E21" s="43" t="n"/>
      <c r="F21" s="44" t="n"/>
      <c r="G21" s="45" t="n"/>
      <c r="H21" s="45" t="n"/>
      <c r="I21" s="84" t="n"/>
    </row>
    <row r="22" ht="18.75" customHeight="1" s="10">
      <c r="A22" s="22" t="n"/>
      <c r="B22" s="101" t="n"/>
      <c r="C22" s="101" t="n"/>
      <c r="D22" s="102" t="n"/>
      <c r="E22" s="43" t="n"/>
      <c r="F22" s="44" t="n"/>
      <c r="G22" s="45" t="n"/>
      <c r="H22" s="45" t="n"/>
      <c r="I22" s="84" t="n"/>
    </row>
    <row r="23" ht="18.75" customHeight="1" s="10">
      <c r="A23" s="22" t="n"/>
      <c r="B23" s="101" t="n"/>
      <c r="C23" s="101" t="n"/>
      <c r="D23" s="102" t="n"/>
      <c r="E23" s="43" t="n"/>
      <c r="F23" s="44" t="n"/>
      <c r="G23" s="45" t="n"/>
      <c r="H23" s="45" t="n"/>
      <c r="I23" s="84" t="n"/>
    </row>
    <row r="24" ht="19.5" customHeight="1" s="10">
      <c r="A24" s="22" t="n"/>
      <c r="B24" s="101" t="n"/>
      <c r="C24" s="101" t="n"/>
      <c r="D24" s="102" t="n"/>
      <c r="E24" s="43" t="n"/>
      <c r="F24" s="44" t="n"/>
      <c r="G24" s="45" t="n"/>
      <c r="H24" s="45" t="n"/>
      <c r="I24" s="84" t="n"/>
    </row>
    <row r="25" ht="18.75" customHeight="1" s="10">
      <c r="A25" s="22" t="n"/>
      <c r="B25" s="101" t="n"/>
      <c r="C25" s="101" t="n"/>
      <c r="D25" s="102" t="n"/>
      <c r="E25" s="43" t="n"/>
      <c r="F25" s="44" t="n"/>
      <c r="G25" s="45" t="n"/>
      <c r="H25" s="45" t="n"/>
      <c r="I25" s="84" t="n"/>
    </row>
    <row r="26" ht="18.75" customHeight="1" s="10">
      <c r="A26" s="22" t="n"/>
      <c r="B26" s="101" t="n"/>
      <c r="C26" s="101" t="n"/>
      <c r="D26" s="102" t="n"/>
      <c r="E26" s="43" t="n"/>
      <c r="F26" s="44" t="n"/>
      <c r="G26" s="45" t="n"/>
      <c r="H26" s="45" t="n"/>
      <c r="I26" s="84" t="n"/>
    </row>
    <row r="27" ht="18.75" customHeight="1" s="10">
      <c r="A27" s="22" t="n"/>
      <c r="B27" s="101" t="n"/>
      <c r="C27" s="101" t="n"/>
      <c r="D27" s="102" t="n"/>
      <c r="E27" s="43" t="n"/>
      <c r="F27" s="44" t="n"/>
      <c r="G27" s="45" t="n"/>
      <c r="H27" s="45" t="n"/>
      <c r="I27" s="84" t="n"/>
    </row>
    <row r="28" ht="17.45" customHeight="1" s="10">
      <c r="A28" s="22" t="n"/>
      <c r="B28" s="101" t="n"/>
      <c r="C28" s="101" t="n"/>
      <c r="D28" s="102" t="n"/>
      <c r="E28" s="43" t="n"/>
      <c r="F28" s="44" t="n"/>
      <c r="G28" s="45" t="n"/>
      <c r="H28" s="45" t="n"/>
      <c r="I28" s="84" t="n"/>
    </row>
    <row r="29" ht="18.75" customHeight="1" s="10">
      <c r="A29" s="22" t="n"/>
      <c r="B29" s="101" t="n"/>
      <c r="C29" s="101" t="n"/>
      <c r="D29" s="102" t="n"/>
      <c r="E29" s="43" t="n"/>
      <c r="F29" s="44" t="n"/>
      <c r="G29" s="45" t="n"/>
      <c r="H29" s="45" t="n"/>
      <c r="I29" s="84" t="n"/>
    </row>
    <row r="30" ht="18.75" customHeight="1" s="10">
      <c r="A30" s="22" t="n"/>
      <c r="B30" s="101" t="n"/>
      <c r="C30" s="101" t="n"/>
      <c r="D30" s="102" t="n"/>
      <c r="E30" s="43" t="n"/>
      <c r="F30" s="44" t="n"/>
      <c r="G30" s="45" t="n"/>
      <c r="H30" s="45" t="n"/>
      <c r="I30" s="84" t="n"/>
    </row>
    <row r="31" ht="18.75" customHeight="1" s="10">
      <c r="A31" s="22" t="n"/>
      <c r="B31" s="101" t="n"/>
      <c r="C31" s="101" t="n"/>
      <c r="D31" s="102" t="n"/>
      <c r="E31" s="43" t="n"/>
      <c r="F31" s="44" t="n"/>
      <c r="G31" s="45" t="n"/>
      <c r="H31" s="45" t="n"/>
      <c r="I31" s="84" t="n"/>
    </row>
    <row r="32" ht="18.75" customHeight="1" s="10">
      <c r="A32" s="22" t="n"/>
      <c r="B32" s="101" t="n"/>
      <c r="C32" s="101" t="n"/>
      <c r="D32" s="102" t="n"/>
      <c r="E32" s="43" t="n"/>
      <c r="F32" s="44" t="n"/>
      <c r="G32" s="45" t="n"/>
      <c r="H32" s="45" t="n"/>
      <c r="I32" s="84" t="n"/>
    </row>
    <row r="33" ht="18.75" customHeight="1" s="10">
      <c r="A33" s="22" t="n"/>
      <c r="B33" s="101" t="n"/>
      <c r="C33" s="101" t="n"/>
      <c r="D33" s="102" t="n"/>
      <c r="E33" s="43" t="n"/>
      <c r="F33" s="44" t="n"/>
      <c r="G33" s="45" t="n"/>
      <c r="H33" s="45" t="n"/>
      <c r="I33" s="84" t="n"/>
    </row>
    <row r="34" ht="18.75" customHeight="1" s="10">
      <c r="A34" s="22" t="n"/>
      <c r="B34" s="101" t="n"/>
      <c r="C34" s="101" t="n"/>
      <c r="D34" s="102" t="n"/>
      <c r="E34" s="43" t="n"/>
      <c r="F34" s="44" t="n"/>
      <c r="G34" s="45" t="n"/>
      <c r="H34" s="45" t="n"/>
      <c r="I34" s="84" t="n"/>
    </row>
    <row r="35" ht="18.75" customHeight="1" s="10">
      <c r="A35" s="22" t="n"/>
      <c r="B35" s="101" t="n"/>
      <c r="C35" s="101" t="n"/>
      <c r="D35" s="102" t="n"/>
      <c r="E35" s="43" t="n"/>
      <c r="F35" s="44" t="n"/>
      <c r="G35" s="46" t="n"/>
      <c r="H35" s="46" t="n"/>
      <c r="I35" s="84" t="n"/>
    </row>
    <row r="36" ht="18.75" customHeight="1" s="10">
      <c r="A36" s="22" t="n"/>
      <c r="B36" s="101" t="n"/>
      <c r="C36" s="101" t="n"/>
      <c r="D36" s="102" t="n"/>
      <c r="E36" s="43" t="n"/>
      <c r="F36" s="44" t="n"/>
      <c r="G36" s="46" t="n"/>
      <c r="H36" s="46" t="n"/>
      <c r="I36" s="84" t="n"/>
    </row>
    <row r="37" ht="18.75" customHeight="1" s="10">
      <c r="A37" s="22" t="n"/>
      <c r="B37" s="101" t="n"/>
      <c r="C37" s="101" t="n"/>
      <c r="D37" s="102" t="n"/>
      <c r="E37" s="43" t="n"/>
      <c r="F37" s="44" t="n"/>
      <c r="G37" s="46" t="n"/>
      <c r="H37" s="46" t="n"/>
      <c r="I37" s="84" t="n"/>
    </row>
    <row r="38" ht="18.75" customHeight="1" s="10">
      <c r="A38" s="22" t="n"/>
      <c r="B38" s="101" t="n"/>
      <c r="C38" s="101" t="n"/>
      <c r="D38" s="102" t="n"/>
      <c r="E38" s="43" t="n"/>
      <c r="F38" s="44" t="n"/>
      <c r="G38" s="46" t="n"/>
      <c r="H38" s="46" t="n"/>
      <c r="I38" s="84" t="n"/>
    </row>
    <row r="39" ht="18.75" customHeight="1" s="10">
      <c r="A39" s="22" t="n"/>
      <c r="B39" s="101" t="n"/>
      <c r="C39" s="101" t="n"/>
      <c r="D39" s="102" t="n"/>
      <c r="E39" s="43" t="n"/>
      <c r="F39" s="44" t="n"/>
      <c r="G39" s="46" t="n"/>
      <c r="H39" s="46" t="n"/>
      <c r="I39" s="84" t="n"/>
    </row>
    <row r="40" ht="18.75" customHeight="1" s="10">
      <c r="A40" s="22" t="n"/>
      <c r="B40" s="101" t="n"/>
      <c r="C40" s="101" t="n"/>
      <c r="D40" s="102" t="n"/>
      <c r="E40" s="43" t="n"/>
      <c r="F40" s="44" t="n"/>
      <c r="G40" s="46" t="n"/>
      <c r="H40" s="46" t="n"/>
      <c r="I40" s="84" t="n"/>
    </row>
    <row r="41" ht="18.75" customHeight="1" s="10">
      <c r="A41" s="22" t="n"/>
      <c r="B41" s="101" t="n"/>
      <c r="C41" s="101" t="n"/>
      <c r="D41" s="102" t="n"/>
      <c r="E41" s="43" t="n"/>
      <c r="F41" s="44" t="n"/>
      <c r="G41" s="46" t="n"/>
      <c r="H41" s="46" t="n"/>
      <c r="I41" s="84" t="n"/>
    </row>
    <row r="42" ht="18.75" customHeight="1" s="10">
      <c r="A42" s="22" t="n"/>
      <c r="B42" s="101" t="n"/>
      <c r="C42" s="101" t="n"/>
      <c r="D42" s="102" t="n"/>
      <c r="E42" s="43" t="n"/>
      <c r="F42" s="44" t="n"/>
      <c r="G42" s="46" t="n"/>
      <c r="H42" s="46" t="n"/>
      <c r="I42" s="84" t="n"/>
    </row>
    <row r="43" ht="18.75" customHeight="1" s="10">
      <c r="A43" s="22" t="n"/>
      <c r="B43" s="101" t="n"/>
      <c r="C43" s="101" t="n"/>
      <c r="D43" s="102" t="n"/>
      <c r="E43" s="43" t="n"/>
      <c r="F43" s="44" t="n"/>
      <c r="G43" s="46" t="n"/>
      <c r="H43" s="46" t="n"/>
      <c r="I43" s="84" t="n"/>
    </row>
    <row r="44" ht="18.75" customHeight="1" s="10">
      <c r="A44" s="22" t="n"/>
      <c r="B44" s="101" t="n"/>
      <c r="C44" s="101" t="n"/>
      <c r="D44" s="102" t="n"/>
      <c r="E44" s="43" t="n"/>
      <c r="F44" s="44" t="n"/>
      <c r="G44" s="46" t="n"/>
      <c r="H44" s="46" t="n"/>
      <c r="I44" s="84" t="n"/>
    </row>
    <row r="45" ht="18.75" customHeight="1" s="10">
      <c r="A45" s="22" t="n"/>
      <c r="B45" s="101" t="n"/>
      <c r="C45" s="101" t="n"/>
      <c r="D45" s="102" t="n"/>
      <c r="E45" s="43" t="n"/>
      <c r="F45" s="44" t="n"/>
      <c r="G45" s="46" t="n"/>
      <c r="H45" s="46" t="n"/>
      <c r="I45" s="84" t="n"/>
    </row>
    <row r="46" ht="18.75" customHeight="1" s="10">
      <c r="A46" s="22" t="n"/>
      <c r="B46" s="101" t="n"/>
      <c r="C46" s="101" t="n"/>
      <c r="D46" s="102" t="n"/>
      <c r="E46" s="43" t="n"/>
      <c r="F46" s="44" t="n"/>
      <c r="G46" s="46" t="n"/>
      <c r="H46" s="46" t="n"/>
      <c r="I46" s="84" t="n"/>
    </row>
    <row r="47" ht="18.75" customHeight="1" s="10">
      <c r="A47" s="22" t="n"/>
      <c r="B47" s="101" t="n"/>
      <c r="C47" s="101" t="n"/>
      <c r="D47" s="102" t="n"/>
      <c r="E47" s="43" t="n"/>
      <c r="F47" s="44" t="n"/>
      <c r="G47" s="46" t="n"/>
      <c r="H47" s="46" t="n"/>
      <c r="I47" s="84" t="n"/>
    </row>
    <row r="48" ht="18.75" customHeight="1" s="10">
      <c r="A48" s="22" t="n"/>
      <c r="B48" s="101" t="n"/>
      <c r="C48" s="101" t="n"/>
      <c r="D48" s="102" t="n"/>
      <c r="E48" s="43" t="n"/>
      <c r="F48" s="44" t="n"/>
      <c r="G48" s="46" t="n"/>
      <c r="H48" s="46" t="n"/>
      <c r="I48" s="84" t="n"/>
    </row>
    <row r="49" ht="18.75" customFormat="1" customHeight="1" s="47">
      <c r="A49" s="22" t="n"/>
      <c r="B49" s="101" t="n"/>
      <c r="C49" s="101" t="n"/>
      <c r="D49" s="102" t="n"/>
      <c r="E49" s="43" t="n"/>
      <c r="F49" s="44" t="n"/>
      <c r="G49" s="46" t="n"/>
      <c r="H49" s="46" t="n"/>
      <c r="I49" s="84" t="n"/>
    </row>
    <row r="50" ht="18.75" customHeight="1" s="10">
      <c r="A50" s="22" t="n"/>
      <c r="B50" s="101" t="n"/>
      <c r="C50" s="101" t="n"/>
      <c r="D50" s="102" t="n"/>
      <c r="E50" s="43" t="n"/>
      <c r="F50" s="44" t="n"/>
      <c r="G50" s="46" t="n"/>
      <c r="H50" s="46" t="n"/>
      <c r="I50" s="84" t="n"/>
    </row>
    <row r="51" ht="18.75" customHeight="1" s="10">
      <c r="A51" s="22" t="n"/>
      <c r="B51" s="101" t="n"/>
      <c r="C51" s="101" t="n"/>
      <c r="D51" s="102" t="n"/>
      <c r="E51" s="43" t="n"/>
      <c r="F51" s="44" t="n"/>
      <c r="G51" s="46" t="n"/>
      <c r="H51" s="46" t="n"/>
      <c r="I51" s="84" t="n"/>
    </row>
    <row r="52" ht="18.75" customHeight="1" s="10">
      <c r="A52" s="22" t="n"/>
      <c r="B52" s="101" t="n"/>
      <c r="C52" s="101" t="n"/>
      <c r="D52" s="102" t="n"/>
      <c r="E52" s="43" t="n"/>
      <c r="F52" s="44" t="n"/>
      <c r="G52" s="46" t="n"/>
      <c r="H52" s="46" t="n"/>
      <c r="I52" s="84" t="n"/>
    </row>
    <row r="53" ht="18.75" customHeight="1" s="10">
      <c r="A53" s="22" t="n"/>
      <c r="B53" s="101" t="n"/>
      <c r="C53" s="101" t="n"/>
      <c r="D53" s="102" t="n"/>
      <c r="E53" s="43" t="n"/>
      <c r="F53" s="44" t="n"/>
      <c r="G53" s="46" t="n"/>
      <c r="H53" s="46" t="n"/>
      <c r="I53" s="84" t="n"/>
    </row>
    <row r="54" ht="15.75" customHeight="1" s="10">
      <c r="C54" s="48" t="n"/>
      <c r="D54" s="49" t="inlineStr">
        <is>
          <t>MATRÍCULA INICIAL</t>
        </is>
      </c>
      <c r="E54" s="49" t="n"/>
      <c r="F54" s="18" t="n"/>
    </row>
    <row r="55" ht="15.75" customHeight="1" s="10">
      <c r="C55" s="48" t="n"/>
      <c r="D55" s="50" t="inlineStr">
        <is>
          <t>MATRÍCULA EVALUADA</t>
        </is>
      </c>
      <c r="E55" s="50" t="n"/>
      <c r="F55" s="19" t="n"/>
    </row>
    <row r="56" ht="13.5" customHeight="1" s="10" thickBot="1"/>
    <row r="57">
      <c r="F57" s="51" t="inlineStr">
        <is>
          <t>INICIADO</t>
        </is>
      </c>
      <c r="G57" s="85">
        <f>COUNTIF(G14:G53,"INICIADO")</f>
        <v/>
      </c>
      <c r="H57" s="85">
        <f>COUNTIF(H14:H53,"INICIADO")</f>
        <v/>
      </c>
      <c r="I57" s="90" t="n"/>
      <c r="J57" s="88" t="n"/>
    </row>
    <row r="58">
      <c r="F58" s="52" t="inlineStr">
        <is>
          <t>PROCESO BASICO</t>
        </is>
      </c>
      <c r="G58" s="11">
        <f>COUNTIF(G14:G53,"PROCESO BASICO")</f>
        <v/>
      </c>
      <c r="H58" s="11">
        <f>COUNTIF(H14:H53,"PROCESO BASICO")</f>
        <v/>
      </c>
      <c r="I58" s="87" t="n"/>
      <c r="J58" s="89" t="n"/>
    </row>
    <row r="59">
      <c r="F59" s="52" t="inlineStr">
        <is>
          <t>PORCESO AVANZADO</t>
        </is>
      </c>
      <c r="G59" s="12">
        <f>COUNTIF(G14:G53,"PROCESO AVANZADO")</f>
        <v/>
      </c>
      <c r="H59" s="12">
        <f>COUNTIF(H14:H53,"PROCESO AVANZADO")</f>
        <v/>
      </c>
      <c r="I59" s="87" t="n"/>
      <c r="J59" s="88" t="n"/>
    </row>
    <row r="60">
      <c r="F60" s="53" t="inlineStr">
        <is>
          <t>CONSOLIDADO</t>
        </is>
      </c>
      <c r="G60" s="12">
        <f>COUNTIF(G14:G53,"CONSOLIDADO")</f>
        <v/>
      </c>
      <c r="H60" s="12">
        <f>COUNTIF(H14:H53,"CONSOLIDADO")</f>
        <v/>
      </c>
      <c r="I60" s="87" t="n"/>
      <c r="J60" s="89" t="n"/>
    </row>
    <row r="61" ht="13.5" customHeight="1" s="10" thickBot="1">
      <c r="F61" s="54" t="n"/>
      <c r="G61" s="13">
        <f>SUM(G57:G60)</f>
        <v/>
      </c>
      <c r="H61" s="13">
        <f>SUM(H57:H60)</f>
        <v/>
      </c>
      <c r="I61" s="91" t="n"/>
      <c r="J61" s="88" t="n"/>
    </row>
    <row r="65">
      <c r="H65" s="97" t="inlineStr">
        <is>
          <t>APROBADO</t>
        </is>
      </c>
      <c r="I65" s="103">
        <f>COUNTIF(I14:I53,"&gt;=10")</f>
        <v/>
      </c>
    </row>
    <row r="66">
      <c r="H66" s="97" t="inlineStr">
        <is>
          <t>REPROBADO</t>
        </is>
      </c>
      <c r="I66" s="103">
        <f>COUNTIF(I14:I53,"&lt;=9")</f>
        <v/>
      </c>
    </row>
    <row r="67">
      <c r="H67" s="97" t="n"/>
      <c r="I67" s="103">
        <f>SUM(I65:I66)</f>
        <v/>
      </c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17">
    <mergeCell ref="A12:F12"/>
    <mergeCell ref="A2:B2"/>
    <mergeCell ref="A3:B3"/>
    <mergeCell ref="A4:B4"/>
    <mergeCell ref="A6:B6"/>
    <mergeCell ref="A7:B7"/>
    <mergeCell ref="C2:F2"/>
    <mergeCell ref="C3:F3"/>
    <mergeCell ref="C4:F4"/>
    <mergeCell ref="C6:F6"/>
    <mergeCell ref="C7:F7"/>
    <mergeCell ref="A5:B5"/>
    <mergeCell ref="C5:F5"/>
    <mergeCell ref="A10:F10"/>
    <mergeCell ref="A11:F11"/>
    <mergeCell ref="G10:H10"/>
    <mergeCell ref="G11:I11"/>
  </mergeCells>
  <conditionalFormatting sqref="E14:E33">
    <cfRule type="expression" priority="18" dxfId="3">
      <formula>E14=VLOOKUP(E14,NUEVOS,1,FALSE)</formula>
    </cfRule>
    <cfRule type="expression" priority="19" dxfId="2">
      <formula>E14=VLOOKUP(E14,AUSENTES,1,FALSE)</formula>
    </cfRule>
    <cfRule type="expression" priority="20" dxfId="1">
      <formula>E14=VLOOKUP(E14,RETIRADOS,1,FALSE)</formula>
    </cfRule>
    <cfRule type="duplicateValues" priority="17" dxfId="0"/>
  </conditionalFormatting>
  <conditionalFormatting sqref="E34:E48">
    <cfRule type="expression" priority="14" dxfId="3">
      <formula>E34=VLOOKUP(E34,NUEVOS,1,FALSE)</formula>
    </cfRule>
    <cfRule type="expression" priority="15" dxfId="2">
      <formula>E34=VLOOKUP(E34,AUSENTES,1,FALSE)</formula>
    </cfRule>
    <cfRule type="expression" priority="16" dxfId="1">
      <formula>E34=VLOOKUP(E34,RETIRADOS,1,FALSE)</formula>
    </cfRule>
    <cfRule type="duplicateValues" priority="13" dxfId="0"/>
  </conditionalFormatting>
  <conditionalFormatting sqref="E49:E50">
    <cfRule type="expression" priority="10" dxfId="3">
      <formula>E49=VLOOKUP(E49,NUEVOS,1,FALSE)</formula>
    </cfRule>
    <cfRule type="expression" priority="11" dxfId="2">
      <formula>E49=VLOOKUP(E49,AUSENTES,1,FALSE)</formula>
    </cfRule>
    <cfRule type="expression" priority="12" dxfId="1">
      <formula>E49=VLOOKUP(E49,RETIRADOS,1,FALSE)</formula>
    </cfRule>
    <cfRule type="duplicateValues" priority="9" dxfId="0"/>
  </conditionalFormatting>
  <conditionalFormatting sqref="E51:E52">
    <cfRule type="expression" priority="6" dxfId="3">
      <formula>E51=VLOOKUP(E51,NUEVOS,1,FALSE)</formula>
    </cfRule>
    <cfRule type="expression" priority="7" dxfId="2">
      <formula>E51=VLOOKUP(E51,AUSENTES,1,FALSE)</formula>
    </cfRule>
    <cfRule type="expression" priority="8" dxfId="1">
      <formula>E51=VLOOKUP(E51,RETIRADOS,1,FALSE)</formula>
    </cfRule>
    <cfRule type="duplicateValues" priority="5" dxfId="0"/>
  </conditionalFormatting>
  <conditionalFormatting sqref="E53">
    <cfRule type="expression" priority="2" dxfId="3">
      <formula>E53=VLOOKUP(E53,NUEVOS,1,FALSE)</formula>
    </cfRule>
    <cfRule type="expression" priority="3" dxfId="2">
      <formula>E53=VLOOKUP(E53,AUSENTES,1,FALSE)</formula>
    </cfRule>
    <cfRule type="expression" priority="4" dxfId="1">
      <formula>E53=VLOOKUP(E53,RETIRADOS,1,FALSE)</formula>
    </cfRule>
    <cfRule type="duplicateValues" priority="1" dxfId="0"/>
  </conditionalFormatting>
  <dataValidations count="1">
    <dataValidation sqref="I14:I53" showErrorMessage="1" showInputMessage="1" allowBlank="1" type="whole">
      <formula1>1</formula1>
      <formula2>20</formula2>
    </dataValidation>
  </dataValidations>
  <pageMargins left="0.7" right="0.7" top="0.75" bottom="0.75" header="0.3" footer="0.3"/>
  <pageSetup orientation="portrait"/>
  <tableParts count="1">
    <tablePart xmlns:r="http://schemas.openxmlformats.org/officeDocument/2006/relationships" r:id="rId1"/>
  </tableParts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6:L142"/>
  <sheetViews>
    <sheetView topLeftCell="A113" zoomScale="73" zoomScaleNormal="73" workbookViewId="0">
      <selection activeCell="I139" sqref="I139"/>
    </sheetView>
  </sheetViews>
  <sheetFormatPr baseColWidth="10" defaultColWidth="11.5703125" defaultRowHeight="15"/>
  <cols>
    <col width="11.5703125" customWidth="1" style="25" min="1" max="1"/>
    <col width="16.7109375" customWidth="1" style="25" min="2" max="2"/>
    <col width="17.42578125" customWidth="1" style="25" min="3" max="3"/>
    <col width="21.42578125" customWidth="1" style="25" min="4" max="4"/>
    <col width="27.5703125" customWidth="1" style="25" min="5" max="5"/>
    <col width="34.7109375" customWidth="1" style="25" min="6" max="6"/>
    <col width="54.42578125" customWidth="1" style="25" min="7" max="7"/>
    <col width="19.85546875" customWidth="1" style="25" min="8" max="9"/>
    <col width="21.7109375" customWidth="1" style="25" min="10" max="11"/>
    <col width="19.7109375" customWidth="1" style="25" min="12" max="12"/>
    <col width="11.5703125" customWidth="1" style="25" min="13" max="16384"/>
  </cols>
  <sheetData>
    <row r="6" ht="31.5" customHeight="1" s="10">
      <c r="B6" s="157" t="n"/>
      <c r="C6" s="222" t="n"/>
      <c r="D6" s="222" t="n"/>
      <c r="E6" s="222" t="n"/>
      <c r="F6" s="222" t="n"/>
      <c r="G6" s="222" t="n"/>
      <c r="H6" s="222" t="n"/>
      <c r="I6" s="222" t="n"/>
      <c r="J6" s="222" t="n"/>
      <c r="K6" s="222" t="n"/>
      <c r="L6" s="222" t="n"/>
    </row>
    <row r="7" ht="43.5" customHeight="1" s="10">
      <c r="B7" s="223" t="inlineStr">
        <is>
          <t xml:space="preserve">RESULTADOS PRIMER LAPSO NIVEL DE  MGT 2021 - 2022 </t>
        </is>
      </c>
      <c r="C7" s="221" t="n"/>
      <c r="D7" s="221" t="n"/>
      <c r="E7" s="221" t="n"/>
      <c r="F7" s="221" t="n"/>
      <c r="G7" s="221" t="n"/>
      <c r="H7" s="221" t="n"/>
      <c r="I7" s="221" t="n"/>
      <c r="J7" s="221" t="n"/>
      <c r="K7" s="221" t="n"/>
      <c r="L7" s="212" t="n"/>
    </row>
    <row r="8" ht="39" customHeight="1" s="10">
      <c r="B8" s="161" t="inlineStr">
        <is>
          <t>CENTRO EDUCATIVO</t>
        </is>
      </c>
      <c r="C8" s="161" t="inlineStr">
        <is>
          <t>MATRÍCULA ACTUAL</t>
        </is>
      </c>
      <c r="D8" s="163" t="inlineStr">
        <is>
          <t xml:space="preserve">MATRÍCULA EVALUADA </t>
        </is>
      </c>
      <c r="E8" s="161" t="inlineStr">
        <is>
          <t>ÁREAS</t>
        </is>
      </c>
      <c r="F8" s="161" t="inlineStr">
        <is>
          <t>COMPETENCIAS</t>
        </is>
      </c>
      <c r="G8" s="165" t="inlineStr">
        <is>
          <t>INDICADORES</t>
        </is>
      </c>
      <c r="H8" s="167" t="inlineStr">
        <is>
          <t>NÚMERO ALUMNOS SEGÚN NIVEL DE AVANCE</t>
        </is>
      </c>
      <c r="I8" s="221" t="n"/>
      <c r="J8" s="221" t="n"/>
      <c r="K8" s="221" t="n"/>
      <c r="L8" s="212" t="n"/>
    </row>
    <row r="9" ht="42" customHeight="1" s="10">
      <c r="B9" s="224" t="n"/>
      <c r="C9" s="224" t="n"/>
      <c r="D9" s="224" t="n"/>
      <c r="E9" s="224" t="n"/>
      <c r="F9" s="224" t="n"/>
      <c r="G9" s="224" t="n"/>
      <c r="H9" s="93" t="inlineStr">
        <is>
          <t>INICIADO</t>
        </is>
      </c>
      <c r="I9" s="93" t="inlineStr">
        <is>
          <t>PROCESO BASICO</t>
        </is>
      </c>
      <c r="J9" s="93" t="inlineStr">
        <is>
          <t>PROCESO AVANZADO</t>
        </is>
      </c>
      <c r="K9" s="93" t="inlineStr">
        <is>
          <t>CONSOLIDADO</t>
        </is>
      </c>
      <c r="L9" s="93" t="inlineStr">
        <is>
          <t>TOTAL</t>
        </is>
      </c>
    </row>
    <row r="10" ht="144.6" customHeight="1" s="10">
      <c r="A10" s="20" t="n"/>
      <c r="B10" s="168" t="n"/>
      <c r="C10" s="169" t="n"/>
      <c r="D10" s="170" t="n"/>
      <c r="E10" s="171" t="inlineStr">
        <is>
          <t>VALORES Y CIUDADANIA</t>
        </is>
      </c>
      <c r="F10" s="138" t="inlineStr">
        <is>
          <t>Valora su interioridad y espiritualidad para profundizar en el conocimiento de sí mismo, en la capacidad de discernir y tomar decisiones que lo lleven a vivir armónica y constructivamente en sociedad.</t>
        </is>
      </c>
      <c r="G10" s="86" t="inlineStr">
        <is>
          <t>Maneja de manera positiva sus emociones y sentimientos en las relaciones que establece con otros.</t>
        </is>
      </c>
      <c r="H10" s="15">
        <f>'2 Rendimiento Escolar'!G57</f>
        <v/>
      </c>
      <c r="I10" s="15">
        <f>'2 Rendimiento Escolar'!G58</f>
        <v/>
      </c>
      <c r="J10" s="15">
        <f>'2 Rendimiento Escolar'!G59</f>
        <v/>
      </c>
      <c r="K10" s="15">
        <f>'2 Rendimiento Escolar'!G60</f>
        <v/>
      </c>
      <c r="L10" s="16">
        <f>SUM(H10:K10)</f>
        <v/>
      </c>
    </row>
    <row r="11" ht="144.6" customHeight="1" s="10">
      <c r="A11" s="20" t="n"/>
      <c r="D11" s="225" t="n"/>
      <c r="E11" s="213" t="n"/>
      <c r="F11" s="222" t="n"/>
      <c r="G11" s="86" t="inlineStr">
        <is>
          <t>Analiza la realidad nacional, regional y local desde la perspectiva de los derechos humanos.</t>
        </is>
      </c>
      <c r="H11" s="15">
        <f>'2 Rendimiento Escolar'!H57</f>
        <v/>
      </c>
      <c r="I11" s="15">
        <f>'2 Rendimiento Escolar'!H58</f>
        <v/>
      </c>
      <c r="J11" s="15">
        <f>'2 Rendimiento Escolar'!H59</f>
        <v/>
      </c>
      <c r="K11" s="15">
        <f>'2 Rendimiento Escolar'!H60</f>
        <v/>
      </c>
      <c r="L11" s="16">
        <f>SUM(H11:K11)</f>
        <v/>
      </c>
    </row>
    <row r="12" ht="18.75" customHeight="1" s="10">
      <c r="F12" s="189" t="n"/>
      <c r="G12" s="189" t="n"/>
      <c r="H12">
        <f>SUM(H10:H10)</f>
        <v/>
      </c>
      <c r="I12">
        <f>SUM(I10:I10)</f>
        <v/>
      </c>
      <c r="J12">
        <f>SUM(J10:J10)</f>
        <v/>
      </c>
      <c r="K12">
        <f>SUM(K10:K10)</f>
        <v/>
      </c>
      <c r="L12">
        <f>SUM(L10:L10)</f>
        <v/>
      </c>
    </row>
    <row r="15">
      <c r="F15" s="25" t="n"/>
    </row>
    <row r="16" ht="25.15" customHeight="1" s="10">
      <c r="F16" s="7" t="n"/>
      <c r="G16" s="8" t="inlineStr">
        <is>
          <t>ÁREAS</t>
        </is>
      </c>
      <c r="H16" s="93" t="inlineStr">
        <is>
          <t>INICIADO</t>
        </is>
      </c>
      <c r="I16" s="93" t="inlineStr">
        <is>
          <t>PROCESO BASICO</t>
        </is>
      </c>
      <c r="J16" s="93" t="inlineStr">
        <is>
          <t>PROCESO AVANZADO</t>
        </is>
      </c>
      <c r="K16" s="93" t="inlineStr">
        <is>
          <t>CONSOLIDADO</t>
        </is>
      </c>
      <c r="L16" s="9" t="inlineStr">
        <is>
          <t>TOTAL %</t>
        </is>
      </c>
    </row>
    <row r="17" ht="25.15" customHeight="1" s="10">
      <c r="F17" s="5" t="n"/>
      <c r="G17" s="55" t="inlineStr">
        <is>
          <t>VALORES Y CIUDADANIA</t>
        </is>
      </c>
      <c r="H17" s="17">
        <f>(H10+H11)*100/($D$10*2)</f>
        <v/>
      </c>
      <c r="I17" s="17">
        <f>(I10+I11)*100/($D$10*2)</f>
        <v/>
      </c>
      <c r="J17" s="17">
        <f>(J10+J11)*100/($D$10*2)</f>
        <v/>
      </c>
      <c r="K17" s="17">
        <f>(K10+K11)*100/($D$10*2)</f>
        <v/>
      </c>
      <c r="L17" s="17">
        <f>SUM(H17:K17)</f>
        <v/>
      </c>
    </row>
    <row r="18" ht="25.15" customHeight="1" s="10">
      <c r="F18" s="5" t="n"/>
      <c r="G18" s="56" t="n"/>
      <c r="H18" s="57" t="n"/>
      <c r="I18" s="57" t="n"/>
      <c r="J18" s="57" t="n"/>
      <c r="K18" s="57" t="n"/>
      <c r="L18" s="57" t="n"/>
    </row>
    <row r="19">
      <c r="F19" s="7" t="n"/>
    </row>
    <row r="20">
      <c r="F20" s="7" t="n"/>
    </row>
    <row r="21">
      <c r="F21" s="7" t="n"/>
    </row>
    <row r="22">
      <c r="F22" s="7" t="n"/>
    </row>
    <row r="140" ht="18.75" customHeight="1" s="10">
      <c r="C140" s="99" t="inlineStr">
        <is>
          <t>ÁREA DE FORMACIÓN</t>
        </is>
      </c>
      <c r="D140" s="212" t="n"/>
      <c r="E140" s="99" t="inlineStr">
        <is>
          <t>APROBADO</t>
        </is>
      </c>
      <c r="F140" s="99" t="inlineStr">
        <is>
          <t>REPROBADO</t>
        </is>
      </c>
      <c r="G140" s="99" t="inlineStr">
        <is>
          <t>TOTAL</t>
        </is>
      </c>
    </row>
    <row r="141" ht="18.75" customHeight="1" s="10">
      <c r="C141" s="226" t="inlineStr">
        <is>
          <t>FHC</t>
        </is>
      </c>
      <c r="D141" s="212" t="n"/>
      <c r="E141" s="100">
        <f>'2 Rendimiento Escolar'!I65</f>
        <v/>
      </c>
      <c r="F141" s="100">
        <f>'2 Rendimiento Escolar'!I66</f>
        <v/>
      </c>
      <c r="G141" s="100">
        <f>'2 Rendimiento Escolar'!I67</f>
        <v/>
      </c>
    </row>
    <row r="142" ht="18.75" customHeight="1" s="10">
      <c r="C142" s="226" t="n"/>
      <c r="D142" s="212" t="n"/>
      <c r="E142" s="100" t="n"/>
      <c r="F142" s="100" t="n"/>
      <c r="G142" s="100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17">
    <mergeCell ref="C140:D140"/>
    <mergeCell ref="C141:D141"/>
    <mergeCell ref="C142:D142"/>
    <mergeCell ref="F10:F11"/>
    <mergeCell ref="E10:E11"/>
    <mergeCell ref="B6:L6"/>
    <mergeCell ref="B7:L7"/>
    <mergeCell ref="B8:B9"/>
    <mergeCell ref="C8:C9"/>
    <mergeCell ref="D8:D9"/>
    <mergeCell ref="E8:E9"/>
    <mergeCell ref="F8:F9"/>
    <mergeCell ref="G8:G9"/>
    <mergeCell ref="H8:L8"/>
    <mergeCell ref="B10:B11"/>
    <mergeCell ref="C10:C11"/>
    <mergeCell ref="D10:D11"/>
  </mergeCells>
  <pageMargins left="0.7" right="0.7" top="0.75" bottom="0.75" header="0.3" footer="0.3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3:Q19"/>
  <sheetViews>
    <sheetView tabSelected="1" topLeftCell="B1" zoomScale="59" zoomScaleNormal="59" workbookViewId="0">
      <selection activeCell="P8" sqref="P8"/>
    </sheetView>
  </sheetViews>
  <sheetFormatPr baseColWidth="10" defaultColWidth="11.5703125" defaultRowHeight="15"/>
  <cols>
    <col width="52.5703125" customWidth="1" style="25" min="1" max="1"/>
    <col width="15.7109375" customWidth="1" style="25" min="2" max="9"/>
    <col width="11.42578125" customWidth="1" style="25" min="10" max="17"/>
    <col width="11.5703125" customWidth="1" style="25" min="18" max="16384"/>
  </cols>
  <sheetData>
    <row r="3" ht="39" customHeight="1" s="10" thickBot="1">
      <c r="A3" s="25" t="n"/>
      <c r="B3" s="182" t="inlineStr">
        <is>
          <t>CENTRO EDUCATIVO</t>
        </is>
      </c>
      <c r="C3" s="221" t="n"/>
      <c r="D3" s="212" t="n"/>
      <c r="E3" s="183">
        <f>'1 Mov Matrícula'!D5</f>
        <v/>
      </c>
      <c r="F3" s="216" t="n"/>
      <c r="G3" s="216" t="n"/>
      <c r="H3" s="216" t="n"/>
      <c r="I3" s="217" t="n"/>
    </row>
    <row r="4" ht="49.15" customFormat="1" customHeight="1" s="59" thickBot="1">
      <c r="A4" s="59" t="n"/>
      <c r="B4" s="185" t="inlineStr">
        <is>
          <t>COORDINADOR PEDAGÓGICO</t>
        </is>
      </c>
      <c r="C4" s="221" t="n"/>
      <c r="D4" s="212" t="n"/>
      <c r="E4" s="183">
        <f>'1 Mov Matrícula'!D6</f>
        <v/>
      </c>
      <c r="F4" s="216" t="n"/>
      <c r="G4" s="216" t="n"/>
      <c r="H4" s="216" t="n"/>
      <c r="I4" s="217" t="n"/>
      <c r="J4" s="227" t="inlineStr">
        <is>
          <t>Área de valores y ciudadanía</t>
        </is>
      </c>
      <c r="K4" s="201" t="n"/>
      <c r="L4" s="201" t="n"/>
      <c r="M4" s="201" t="n"/>
      <c r="N4" s="201" t="n"/>
      <c r="O4" s="201" t="n"/>
      <c r="P4" s="201" t="n"/>
      <c r="Q4" s="228" t="n"/>
    </row>
    <row r="5" ht="123.75" customFormat="1" customHeight="1" s="59" thickBot="1">
      <c r="A5" s="59" t="n"/>
      <c r="B5" s="131" t="inlineStr">
        <is>
          <t>GRADO</t>
        </is>
      </c>
      <c r="C5" s="221" t="n"/>
      <c r="D5" s="212" t="n"/>
      <c r="E5" s="184">
        <f>'1 Mov Matrícula'!C14</f>
        <v/>
      </c>
      <c r="F5" s="216" t="n"/>
      <c r="G5" s="217" t="n"/>
      <c r="H5" s="104" t="inlineStr">
        <is>
          <t>SECCIÓN</t>
        </is>
      </c>
      <c r="I5" s="183">
        <f>'1 Mov Matrícula'!D14</f>
        <v/>
      </c>
      <c r="J5" s="229" t="inlineStr">
        <is>
          <t>Valora su interioridad y espiritualidad para profundizar en el conocimiento de sí mismo, en la capacidad de discernir y tomar decisiones que lo lleven a vivir armónica y constructivamente en sociedad.</t>
        </is>
      </c>
      <c r="K5" s="201" t="n"/>
      <c r="L5" s="201" t="n"/>
      <c r="M5" s="201" t="n"/>
      <c r="N5" s="201" t="n"/>
      <c r="O5" s="201" t="n"/>
      <c r="P5" s="201" t="n"/>
      <c r="Q5" s="228" t="n"/>
    </row>
    <row r="6" ht="147" customFormat="1" customHeight="1" s="59" thickBot="1">
      <c r="A6" s="59" t="n"/>
      <c r="B6" s="133" t="inlineStr">
        <is>
          <t>Matricula Inicial (octubre 2021)</t>
        </is>
      </c>
      <c r="C6" s="212" t="n"/>
      <c r="D6" s="134" t="inlineStr">
        <is>
          <t>Nuevos ingresos</t>
        </is>
      </c>
      <c r="E6" s="212" t="n"/>
      <c r="F6" s="134" t="inlineStr">
        <is>
          <t>Retirados</t>
        </is>
      </c>
      <c r="G6" s="212" t="n"/>
      <c r="H6" s="133" t="inlineStr">
        <is>
          <t>Matricula final (enero 2022)</t>
        </is>
      </c>
      <c r="I6" s="212" t="n"/>
      <c r="J6" s="180" t="inlineStr">
        <is>
          <t>Maneja de manera positiva sus emociones y sentimientos en las relaciones que establece con otros</t>
        </is>
      </c>
      <c r="K6" s="230" t="n"/>
      <c r="L6" s="230" t="n"/>
      <c r="M6" s="230" t="n"/>
      <c r="N6" s="231" t="inlineStr">
        <is>
          <t>Analiza la realidad nacional, regional y local desde la perspectiva de los derechos humanos.</t>
        </is>
      </c>
      <c r="O6" s="230" t="n"/>
      <c r="P6" s="230" t="n"/>
      <c r="Q6" s="232" t="n"/>
    </row>
    <row r="7" ht="42.75" customFormat="1" customHeight="1" s="59">
      <c r="A7" s="60" t="inlineStr">
        <is>
          <t>NOMBRE DEL DOCENTE</t>
        </is>
      </c>
      <c r="B7" s="27" t="inlineStr">
        <is>
          <t>F</t>
        </is>
      </c>
      <c r="C7" s="27" t="inlineStr">
        <is>
          <t>M</t>
        </is>
      </c>
      <c r="D7" s="27" t="inlineStr">
        <is>
          <t>F</t>
        </is>
      </c>
      <c r="E7" s="27" t="inlineStr">
        <is>
          <t>M</t>
        </is>
      </c>
      <c r="F7" s="27" t="inlineStr">
        <is>
          <t>F</t>
        </is>
      </c>
      <c r="G7" s="27" t="inlineStr">
        <is>
          <t>M</t>
        </is>
      </c>
      <c r="H7" s="27" t="inlineStr">
        <is>
          <t>F</t>
        </is>
      </c>
      <c r="I7" s="27" t="inlineStr">
        <is>
          <t>M</t>
        </is>
      </c>
      <c r="J7" s="94" t="inlineStr">
        <is>
          <t xml:space="preserve">I </t>
        </is>
      </c>
      <c r="K7" s="95" t="inlineStr">
        <is>
          <t>EPB</t>
        </is>
      </c>
      <c r="L7" s="95" t="inlineStr">
        <is>
          <t>EPA</t>
        </is>
      </c>
      <c r="M7" s="96" t="inlineStr">
        <is>
          <t>C</t>
        </is>
      </c>
      <c r="N7" s="94" t="inlineStr">
        <is>
          <t xml:space="preserve">I </t>
        </is>
      </c>
      <c r="O7" s="95" t="inlineStr">
        <is>
          <t>EPB</t>
        </is>
      </c>
      <c r="P7" s="95" t="inlineStr">
        <is>
          <t>EPA</t>
        </is>
      </c>
      <c r="Q7" s="95" t="inlineStr">
        <is>
          <t>C</t>
        </is>
      </c>
    </row>
    <row r="8" ht="40.15" customFormat="1" customHeight="1" s="62">
      <c r="A8" s="61">
        <f>'1 Mov Matrícula'!E14</f>
        <v/>
      </c>
      <c r="B8" s="23">
        <f>'1 Mov Matrícula'!F14</f>
        <v/>
      </c>
      <c r="C8" s="23">
        <f>'1 Mov Matrícula'!G14</f>
        <v/>
      </c>
      <c r="D8" s="23">
        <f>'1 Mov Matrícula'!H14</f>
        <v/>
      </c>
      <c r="E8" s="23">
        <f>'1 Mov Matrícula'!I14</f>
        <v/>
      </c>
      <c r="F8" s="23">
        <f>'1 Mov Matrícula'!J14</f>
        <v/>
      </c>
      <c r="G8" s="23">
        <f>'1 Mov Matrícula'!K14</f>
        <v/>
      </c>
      <c r="H8" s="23">
        <f>'1 Mov Matrícula'!L14</f>
        <v/>
      </c>
      <c r="I8" s="23">
        <f>'1 Mov Matrícula'!M14</f>
        <v/>
      </c>
      <c r="J8" s="106">
        <f>'3 Gráficos de resultados'!H10</f>
        <v/>
      </c>
      <c r="K8" s="106">
        <f>'3 Gráficos de resultados'!I10</f>
        <v/>
      </c>
      <c r="L8" s="106">
        <f>'3 Gráficos de resultados'!J10</f>
        <v/>
      </c>
      <c r="M8" s="106">
        <f>'3 Gráficos de resultados'!K10</f>
        <v/>
      </c>
      <c r="N8" s="106">
        <f>'3 Gráficos de resultados'!H11</f>
        <v/>
      </c>
      <c r="O8" s="106">
        <f>'3 Gráficos de resultados'!I11</f>
        <v/>
      </c>
      <c r="P8" s="106">
        <f>'3 Gráficos de resultados'!J11</f>
        <v/>
      </c>
      <c r="Q8" s="106">
        <f>'3 Gráficos de resultados'!K11</f>
        <v/>
      </c>
    </row>
    <row r="10" ht="15.75" customHeight="1" s="10" thickBot="1"/>
    <row r="11" ht="180" customHeight="1" s="10" thickBot="1">
      <c r="B11" s="186" t="inlineStr">
        <is>
          <t>NOTA: para migrar información al formato de TOTALIZACIÓN POR CENTRO, 
1) copiar la fila 8 desde columna A (nombre del docente) hasta la última columna con datos numéricos)
2) ubicar en el formato de totalización, en la celda correspondiente a la sección y coincidente con el nombre del docente. Seleccionar dicha celda
3) seleccionar la opción de pegado especial, pegar valores (de esta manera se extraen los datos numéricos sin fórmulas y evita distorcionar los datos de totalización)</t>
        </is>
      </c>
      <c r="C11" s="233" t="n"/>
      <c r="D11" s="233" t="n"/>
      <c r="E11" s="233" t="n"/>
      <c r="F11" s="233" t="n"/>
      <c r="G11" s="233" t="n"/>
      <c r="H11" s="233" t="n"/>
      <c r="I11" s="233" t="n"/>
    </row>
    <row r="17" ht="18.75" customHeight="1" s="10">
      <c r="B17" s="99" t="inlineStr">
        <is>
          <t>FHC</t>
        </is>
      </c>
      <c r="C17" s="212" t="n"/>
      <c r="D17" s="188" t="n"/>
      <c r="E17" s="25" t="n"/>
      <c r="F17" s="188" t="n"/>
      <c r="G17" s="25" t="n"/>
      <c r="H17" s="188" t="n"/>
      <c r="I17" s="25" t="n"/>
    </row>
    <row r="18" ht="18.75" customHeight="1" s="10">
      <c r="B18" s="98" t="inlineStr">
        <is>
          <t>Aprobado</t>
        </is>
      </c>
      <c r="C18" s="98" t="inlineStr">
        <is>
          <t>Reprobado</t>
        </is>
      </c>
      <c r="D18" s="189" t="n"/>
      <c r="E18" s="189" t="n"/>
      <c r="F18" s="189" t="n"/>
      <c r="G18" s="189" t="n"/>
      <c r="H18" s="189" t="n"/>
      <c r="I18" s="189" t="n"/>
    </row>
    <row r="19" ht="33.75" customHeight="1" s="10">
      <c r="B19" s="100">
        <f>'3 Gráficos de resultados'!E141</f>
        <v/>
      </c>
      <c r="C19" s="100">
        <f>'3 Gráficos de resultados'!F141</f>
        <v/>
      </c>
      <c r="D19" s="190" t="n"/>
      <c r="E19" s="190" t="n"/>
      <c r="F19" s="190" t="n"/>
      <c r="G19" s="190" t="n"/>
      <c r="H19" s="190" t="n"/>
      <c r="I19" s="190" t="n"/>
    </row>
    <row r="21" ht="41.45" customHeight="1" s="10"/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19">
    <mergeCell ref="B11:I11"/>
    <mergeCell ref="B17:C17"/>
    <mergeCell ref="D17:E17"/>
    <mergeCell ref="F17:G17"/>
    <mergeCell ref="H17:I17"/>
    <mergeCell ref="B3:D3"/>
    <mergeCell ref="E3:I3"/>
    <mergeCell ref="B6:C6"/>
    <mergeCell ref="D6:E6"/>
    <mergeCell ref="F6:G6"/>
    <mergeCell ref="H6:I6"/>
    <mergeCell ref="E5:G5"/>
    <mergeCell ref="B4:D4"/>
    <mergeCell ref="B5:D5"/>
    <mergeCell ref="E4:I4"/>
    <mergeCell ref="J4:Q4"/>
    <mergeCell ref="J5:Q5"/>
    <mergeCell ref="J6:M6"/>
    <mergeCell ref="N6:Q6"/>
  </mergeCells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Patricia Verastegui</dc:creator>
  <dcterms:created xmlns:dcterms="http://purl.org/dc/terms/" xmlns:xsi="http://www.w3.org/2001/XMLSchema-instance" xsi:type="dcterms:W3CDTF">2021-01-22T00:01:41Z</dcterms:created>
  <dcterms:modified xmlns:dcterms="http://purl.org/dc/terms/" xmlns:xsi="http://www.w3.org/2001/XMLSchema-instance" xsi:type="dcterms:W3CDTF">2022-01-25T04:30:31Z</dcterms:modified>
  <cp:lastModifiedBy>j.rojo@fya.org.ve</cp:lastModifiedBy>
  <cp:lastPrinted>2022-01-15T03:27:57Z</cp:lastPrinted>
</cp:coreProperties>
</file>