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temp\qt-dev\home\dev\DKV2\DOCS\"/>
    </mc:Choice>
  </mc:AlternateContent>
  <xr:revisionPtr revIDLastSave="0" documentId="13_ncr:9_{BB34D25B-A1B7-47CB-AB32-E8A23D2838BC}" xr6:coauthVersionLast="45" xr6:coauthVersionMax="45" xr10:uidLastSave="{00000000-0000-0000-0000-000000000000}"/>
  <bookViews>
    <workbookView xWindow="-120" yWindow="-120" windowWidth="29040" windowHeight="16440" xr2:uid="{DAE5B99E-0AB9-4583-8B56-1821172FA1A9}"/>
  </bookViews>
  <sheets>
    <sheet name="Zinseszins" sheetId="3" r:id="rId1"/>
    <sheet name="tageZwischen" sheetId="2" r:id="rId2"/>
  </sheets>
  <definedNames>
    <definedName name="WERT">Zinseszins!$C$3</definedName>
    <definedName name="ZINSSATZ">Zinseszins!$C$4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AD10" i="3" l="1"/>
  <c r="AD13" i="3" s="1"/>
  <c r="AD8" i="3"/>
  <c r="D7" i="3"/>
  <c r="E7" i="3"/>
  <c r="F7" i="3"/>
  <c r="G7" i="3"/>
  <c r="H7" i="3"/>
  <c r="I7" i="3"/>
  <c r="J7" i="3"/>
  <c r="K7" i="3"/>
  <c r="K8" i="3" s="1"/>
  <c r="K10" i="3" s="1"/>
  <c r="L7" i="3"/>
  <c r="L8" i="3" s="1"/>
  <c r="M7" i="3"/>
  <c r="M8" i="3" s="1"/>
  <c r="N7" i="3"/>
  <c r="N8" i="3" s="1"/>
  <c r="O7" i="3"/>
  <c r="P7" i="3"/>
  <c r="P8" i="3" s="1"/>
  <c r="Q7" i="3"/>
  <c r="Q8" i="3" s="1"/>
  <c r="R7" i="3"/>
  <c r="R8" i="3" s="1"/>
  <c r="S7" i="3"/>
  <c r="S8" i="3" s="1"/>
  <c r="T7" i="3"/>
  <c r="T8" i="3" s="1"/>
  <c r="U7" i="3"/>
  <c r="U8" i="3" s="1"/>
  <c r="V7" i="3"/>
  <c r="V8" i="3" s="1"/>
  <c r="W7" i="3"/>
  <c r="X7" i="3"/>
  <c r="Y7" i="3"/>
  <c r="Y8" i="3" s="1"/>
  <c r="Z7" i="3"/>
  <c r="Z8" i="3" s="1"/>
  <c r="AA7" i="3"/>
  <c r="AA8" i="3" s="1"/>
  <c r="AB7" i="3"/>
  <c r="AB8" i="3" s="1"/>
  <c r="AC7" i="3"/>
  <c r="AC8" i="3" s="1"/>
  <c r="AD7" i="3"/>
  <c r="AE7" i="3"/>
  <c r="AE8" i="3" s="1"/>
  <c r="AF7" i="3"/>
  <c r="AF8" i="3" s="1"/>
  <c r="AG7" i="3"/>
  <c r="AG8" i="3" s="1"/>
  <c r="AH7" i="3"/>
  <c r="AI7" i="3"/>
  <c r="AI8" i="3" s="1"/>
  <c r="AI10" i="3" s="1"/>
  <c r="AJ7" i="3"/>
  <c r="AK7" i="3"/>
  <c r="AL7" i="3"/>
  <c r="AM7" i="3"/>
  <c r="AN7" i="3"/>
  <c r="AO7" i="3"/>
  <c r="AP7" i="3"/>
  <c r="AQ7" i="3"/>
  <c r="AQ8" i="3" s="1"/>
  <c r="AQ10" i="3" s="1"/>
  <c r="AR7" i="3"/>
  <c r="AS7" i="3"/>
  <c r="AT7" i="3"/>
  <c r="AU7" i="3"/>
  <c r="AV7" i="3"/>
  <c r="AW7" i="3"/>
  <c r="AW8" i="3" s="1"/>
  <c r="AX7" i="3"/>
  <c r="AY7" i="3"/>
  <c r="AY8" i="3" s="1"/>
  <c r="AY10" i="3" s="1"/>
  <c r="AZ7" i="3"/>
  <c r="BA7" i="3"/>
  <c r="BB7" i="3"/>
  <c r="BC7" i="3"/>
  <c r="BD7" i="3"/>
  <c r="BE7" i="3"/>
  <c r="BF7" i="3"/>
  <c r="BG7" i="3"/>
  <c r="BG8" i="3" s="1"/>
  <c r="BG10" i="3" s="1"/>
  <c r="BH7" i="3"/>
  <c r="BI7" i="3"/>
  <c r="C7" i="3"/>
  <c r="D8" i="3"/>
  <c r="J8" i="3"/>
  <c r="E8" i="3"/>
  <c r="F8" i="3"/>
  <c r="I8" i="3"/>
  <c r="AJ8" i="3"/>
  <c r="AK8" i="3"/>
  <c r="AL8" i="3"/>
  <c r="AO8" i="3"/>
  <c r="AS8" i="3"/>
  <c r="AT8" i="3"/>
  <c r="AV8" i="3"/>
  <c r="AZ8" i="3"/>
  <c r="BA8" i="3"/>
  <c r="BB8" i="3"/>
  <c r="BE8" i="3"/>
  <c r="BI8" i="3"/>
  <c r="C8" i="3"/>
  <c r="C10" i="3" s="1"/>
  <c r="C13" i="3" s="1"/>
  <c r="G8" i="3"/>
  <c r="O8" i="3"/>
  <c r="W8" i="3"/>
  <c r="AM8" i="3"/>
  <c r="AR8" i="3"/>
  <c r="AU8" i="3"/>
  <c r="BC8" i="3"/>
  <c r="BH8" i="3"/>
  <c r="H8" i="3"/>
  <c r="X8" i="3"/>
  <c r="AH8" i="3"/>
  <c r="AN8" i="3"/>
  <c r="AP8" i="3"/>
  <c r="AX8" i="3"/>
  <c r="BD8" i="3"/>
  <c r="BF8" i="3"/>
  <c r="D9" i="3"/>
  <c r="E9" i="3"/>
  <c r="F9" i="3"/>
  <c r="G9" i="3"/>
  <c r="G11" i="3" s="1"/>
  <c r="H9" i="3"/>
  <c r="I9" i="3"/>
  <c r="J9" i="3"/>
  <c r="J11" i="3" s="1"/>
  <c r="K9" i="3"/>
  <c r="K11" i="3" s="1"/>
  <c r="L9" i="3"/>
  <c r="M9" i="3"/>
  <c r="M11" i="3" s="1"/>
  <c r="N9" i="3"/>
  <c r="N11" i="3" s="1"/>
  <c r="O9" i="3"/>
  <c r="O11" i="3" s="1"/>
  <c r="P9" i="3"/>
  <c r="Q9" i="3"/>
  <c r="R9" i="3"/>
  <c r="R11" i="3" s="1"/>
  <c r="S9" i="3"/>
  <c r="S11" i="3" s="1"/>
  <c r="T9" i="3"/>
  <c r="T11" i="3" s="1"/>
  <c r="U9" i="3"/>
  <c r="U11" i="3" s="1"/>
  <c r="V9" i="3"/>
  <c r="V11" i="3" s="1"/>
  <c r="W9" i="3"/>
  <c r="W11" i="3" s="1"/>
  <c r="X9" i="3"/>
  <c r="Y9" i="3"/>
  <c r="Z9" i="3"/>
  <c r="Z11" i="3" s="1"/>
  <c r="AA9" i="3"/>
  <c r="AA11" i="3" s="1"/>
  <c r="AB9" i="3"/>
  <c r="AB11" i="3" s="1"/>
  <c r="AC9" i="3"/>
  <c r="AC11" i="3" s="1"/>
  <c r="AD9" i="3"/>
  <c r="AD11" i="3" s="1"/>
  <c r="AE9" i="3"/>
  <c r="AE11" i="3" s="1"/>
  <c r="AF9" i="3"/>
  <c r="AG9" i="3"/>
  <c r="AH9" i="3"/>
  <c r="AI9" i="3"/>
  <c r="AJ9" i="3"/>
  <c r="AK9" i="3"/>
  <c r="AL9" i="3"/>
  <c r="AM9" i="3"/>
  <c r="AN9" i="3"/>
  <c r="AN10" i="3" s="1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D10" i="3" s="1"/>
  <c r="BE9" i="3"/>
  <c r="BF9" i="3"/>
  <c r="BG9" i="3"/>
  <c r="BH9" i="3"/>
  <c r="BI9" i="3"/>
  <c r="D11" i="3"/>
  <c r="E11" i="3"/>
  <c r="F11" i="3"/>
  <c r="L11" i="3"/>
  <c r="AH11" i="3"/>
  <c r="AI11" i="3"/>
  <c r="AJ11" i="3"/>
  <c r="AK11" i="3"/>
  <c r="AL11" i="3"/>
  <c r="AM11" i="3"/>
  <c r="AP11" i="3"/>
  <c r="AQ11" i="3"/>
  <c r="AR11" i="3"/>
  <c r="AS11" i="3"/>
  <c r="AT11" i="3"/>
  <c r="AU11" i="3"/>
  <c r="AX11" i="3"/>
  <c r="AY11" i="3"/>
  <c r="AZ11" i="3"/>
  <c r="BA11" i="3"/>
  <c r="BB11" i="3"/>
  <c r="BC11" i="3"/>
  <c r="BF11" i="3"/>
  <c r="BG11" i="3"/>
  <c r="BH11" i="3"/>
  <c r="BI11" i="3"/>
  <c r="D12" i="3"/>
  <c r="E12" i="3"/>
  <c r="F12" i="3"/>
  <c r="G12" i="3"/>
  <c r="G14" i="3" s="1"/>
  <c r="H12" i="3"/>
  <c r="I12" i="3"/>
  <c r="J12" i="3"/>
  <c r="J14" i="3" s="1"/>
  <c r="K12" i="3"/>
  <c r="K14" i="3" s="1"/>
  <c r="L12" i="3"/>
  <c r="L14" i="3" s="1"/>
  <c r="M12" i="3"/>
  <c r="M14" i="3" s="1"/>
  <c r="N12" i="3"/>
  <c r="N14" i="3" s="1"/>
  <c r="O12" i="3"/>
  <c r="O14" i="3" s="1"/>
  <c r="P12" i="3"/>
  <c r="P14" i="3" s="1"/>
  <c r="Q12" i="3"/>
  <c r="Q14" i="3" s="1"/>
  <c r="R12" i="3"/>
  <c r="R14" i="3" s="1"/>
  <c r="S12" i="3"/>
  <c r="S14" i="3" s="1"/>
  <c r="T12" i="3"/>
  <c r="T14" i="3" s="1"/>
  <c r="U12" i="3"/>
  <c r="U14" i="3" s="1"/>
  <c r="V12" i="3"/>
  <c r="W12" i="3"/>
  <c r="W14" i="3" s="1"/>
  <c r="X12" i="3"/>
  <c r="Y12" i="3"/>
  <c r="Z12" i="3"/>
  <c r="Z14" i="3" s="1"/>
  <c r="AA12" i="3"/>
  <c r="AA14" i="3" s="1"/>
  <c r="AB12" i="3"/>
  <c r="AB14" i="3" s="1"/>
  <c r="AC12" i="3"/>
  <c r="AC14" i="3" s="1"/>
  <c r="AD12" i="3"/>
  <c r="AD14" i="3" s="1"/>
  <c r="AE12" i="3"/>
  <c r="AE14" i="3" s="1"/>
  <c r="AF12" i="3"/>
  <c r="AF14" i="3" s="1"/>
  <c r="AG12" i="3"/>
  <c r="AH12" i="3"/>
  <c r="AH14" i="3" s="1"/>
  <c r="AH16" i="3" s="1"/>
  <c r="AI12" i="3"/>
  <c r="AI14" i="3" s="1"/>
  <c r="AJ12" i="3"/>
  <c r="AK12" i="3"/>
  <c r="AL12" i="3"/>
  <c r="AM12" i="3"/>
  <c r="AN12" i="3"/>
  <c r="AO12" i="3"/>
  <c r="AP12" i="3"/>
  <c r="AP14" i="3" s="1"/>
  <c r="AQ12" i="3"/>
  <c r="AQ14" i="3" s="1"/>
  <c r="AR12" i="3"/>
  <c r="AS12" i="3"/>
  <c r="AT12" i="3"/>
  <c r="AU12" i="3"/>
  <c r="AV12" i="3"/>
  <c r="AW12" i="3"/>
  <c r="AX12" i="3"/>
  <c r="AX14" i="3" s="1"/>
  <c r="AX16" i="3" s="1"/>
  <c r="AY12" i="3"/>
  <c r="AY14" i="3" s="1"/>
  <c r="AZ12" i="3"/>
  <c r="BA12" i="3"/>
  <c r="BB12" i="3"/>
  <c r="BC12" i="3"/>
  <c r="BD12" i="3"/>
  <c r="BE12" i="3"/>
  <c r="BF12" i="3"/>
  <c r="BF14" i="3" s="1"/>
  <c r="BF16" i="3" s="1"/>
  <c r="BG12" i="3"/>
  <c r="BG14" i="3" s="1"/>
  <c r="BH12" i="3"/>
  <c r="BI12" i="3"/>
  <c r="D14" i="3"/>
  <c r="E14" i="3"/>
  <c r="F14" i="3"/>
  <c r="H14" i="3"/>
  <c r="I14" i="3"/>
  <c r="V14" i="3"/>
  <c r="X14" i="3"/>
  <c r="Y14" i="3"/>
  <c r="AG14" i="3"/>
  <c r="AJ14" i="3"/>
  <c r="AK14" i="3"/>
  <c r="AL14" i="3"/>
  <c r="AM14" i="3"/>
  <c r="AN14" i="3"/>
  <c r="AO14" i="3"/>
  <c r="AR14" i="3"/>
  <c r="AS14" i="3"/>
  <c r="AT14" i="3"/>
  <c r="AU14" i="3"/>
  <c r="AV14" i="3"/>
  <c r="AW14" i="3"/>
  <c r="AZ14" i="3"/>
  <c r="BA14" i="3"/>
  <c r="BB14" i="3"/>
  <c r="BC14" i="3"/>
  <c r="BD14" i="3"/>
  <c r="BE14" i="3"/>
  <c r="BH14" i="3"/>
  <c r="BI14" i="3"/>
  <c r="C14" i="3"/>
  <c r="C11" i="3"/>
  <c r="C9" i="3"/>
  <c r="C12" i="3"/>
  <c r="C6" i="3"/>
  <c r="AD15" i="3" l="1"/>
  <c r="AA10" i="3"/>
  <c r="AA13" i="3" s="1"/>
  <c r="AA15" i="3" s="1"/>
  <c r="Z16" i="3"/>
  <c r="X10" i="3"/>
  <c r="X13" i="3" s="1"/>
  <c r="X15" i="3" s="1"/>
  <c r="S10" i="3"/>
  <c r="S13" i="3" s="1"/>
  <c r="S15" i="3" s="1"/>
  <c r="H10" i="3"/>
  <c r="H13" i="3" s="1"/>
  <c r="H15" i="3" s="1"/>
  <c r="AY16" i="3"/>
  <c r="AQ16" i="3"/>
  <c r="AI16" i="3"/>
  <c r="AA16" i="3"/>
  <c r="S16" i="3"/>
  <c r="K16" i="3"/>
  <c r="AP16" i="3"/>
  <c r="R16" i="3"/>
  <c r="BE10" i="3"/>
  <c r="BE13" i="3" s="1"/>
  <c r="BE15" i="3" s="1"/>
  <c r="AW10" i="3"/>
  <c r="AO10" i="3"/>
  <c r="AG10" i="3"/>
  <c r="Y10" i="3"/>
  <c r="Y13" i="3" s="1"/>
  <c r="Y15" i="3" s="1"/>
  <c r="Q10" i="3"/>
  <c r="Q13" i="3" s="1"/>
  <c r="P10" i="3"/>
  <c r="P13" i="3" s="1"/>
  <c r="P15" i="3" s="1"/>
  <c r="AF10" i="3"/>
  <c r="AF13" i="3" s="1"/>
  <c r="AF15" i="3" s="1"/>
  <c r="AV10" i="3"/>
  <c r="AV13" i="3" s="1"/>
  <c r="AV15" i="3" s="1"/>
  <c r="BG16" i="3"/>
  <c r="J16" i="3"/>
  <c r="I10" i="3"/>
  <c r="AL16" i="3"/>
  <c r="AL10" i="3"/>
  <c r="AW13" i="3"/>
  <c r="AW15" i="3" s="1"/>
  <c r="AY13" i="3"/>
  <c r="AY15" i="3" s="1"/>
  <c r="AG13" i="3"/>
  <c r="AG15" i="3" s="1"/>
  <c r="BG13" i="3"/>
  <c r="BG15" i="3" s="1"/>
  <c r="AQ13" i="3"/>
  <c r="AQ15" i="3" s="1"/>
  <c r="K13" i="3"/>
  <c r="K15" i="3" s="1"/>
  <c r="BC10" i="3"/>
  <c r="BC16" i="3"/>
  <c r="AU10" i="3"/>
  <c r="AU13" i="3" s="1"/>
  <c r="AU15" i="3" s="1"/>
  <c r="AU16" i="3"/>
  <c r="AM10" i="3"/>
  <c r="AM16" i="3"/>
  <c r="AE10" i="3"/>
  <c r="AE13" i="3" s="1"/>
  <c r="AE15" i="3" s="1"/>
  <c r="AE16" i="3"/>
  <c r="W10" i="3"/>
  <c r="W16" i="3"/>
  <c r="O10" i="3"/>
  <c r="O13" i="3" s="1"/>
  <c r="O15" i="3" s="1"/>
  <c r="O16" i="3"/>
  <c r="G10" i="3"/>
  <c r="G16" i="3"/>
  <c r="BB16" i="3"/>
  <c r="BB13" i="3"/>
  <c r="BB10" i="3"/>
  <c r="AT16" i="3"/>
  <c r="AT10" i="3"/>
  <c r="AD16" i="3"/>
  <c r="V16" i="3"/>
  <c r="V10" i="3"/>
  <c r="N10" i="3"/>
  <c r="N13" i="3" s="1"/>
  <c r="N15" i="3" s="1"/>
  <c r="N16" i="3"/>
  <c r="F16" i="3"/>
  <c r="F10" i="3"/>
  <c r="AN13" i="3"/>
  <c r="AN15" i="3" s="1"/>
  <c r="BI16" i="3"/>
  <c r="BI10" i="3"/>
  <c r="BA16" i="3"/>
  <c r="BA10" i="3"/>
  <c r="BA13" i="3" s="1"/>
  <c r="BA15" i="3" s="1"/>
  <c r="AS16" i="3"/>
  <c r="AS10" i="3"/>
  <c r="AS13" i="3" s="1"/>
  <c r="AK16" i="3"/>
  <c r="AK10" i="3"/>
  <c r="AK13" i="3" s="1"/>
  <c r="AK15" i="3" s="1"/>
  <c r="AC16" i="3"/>
  <c r="AC10" i="3"/>
  <c r="AC13" i="3" s="1"/>
  <c r="U16" i="3"/>
  <c r="U10" i="3"/>
  <c r="U13" i="3" s="1"/>
  <c r="U15" i="3" s="1"/>
  <c r="M16" i="3"/>
  <c r="M10" i="3"/>
  <c r="E16" i="3"/>
  <c r="E10" i="3"/>
  <c r="E13" i="3" s="1"/>
  <c r="E15" i="3" s="1"/>
  <c r="AO13" i="3"/>
  <c r="AO15" i="3" s="1"/>
  <c r="BD13" i="3"/>
  <c r="BD15" i="3" s="1"/>
  <c r="AI13" i="3"/>
  <c r="AI15" i="3" s="1"/>
  <c r="BH16" i="3"/>
  <c r="BH13" i="3"/>
  <c r="BH10" i="3"/>
  <c r="AZ16" i="3"/>
  <c r="AZ10" i="3"/>
  <c r="AR16" i="3"/>
  <c r="AR10" i="3"/>
  <c r="AR13" i="3" s="1"/>
  <c r="AR15" i="3" s="1"/>
  <c r="AJ16" i="3"/>
  <c r="AJ10" i="3"/>
  <c r="AB16" i="3"/>
  <c r="AB10" i="3"/>
  <c r="AB13" i="3" s="1"/>
  <c r="T16" i="3"/>
  <c r="T10" i="3"/>
  <c r="T13" i="3" s="1"/>
  <c r="L16" i="3"/>
  <c r="L10" i="3"/>
  <c r="L13" i="3" s="1"/>
  <c r="L15" i="3" s="1"/>
  <c r="D16" i="3"/>
  <c r="D10" i="3"/>
  <c r="BE11" i="3"/>
  <c r="BE16" i="3" s="1"/>
  <c r="AW11" i="3"/>
  <c r="AW16" i="3" s="1"/>
  <c r="AO11" i="3"/>
  <c r="AO16" i="3" s="1"/>
  <c r="AG11" i="3"/>
  <c r="AG16" i="3" s="1"/>
  <c r="Y11" i="3"/>
  <c r="Y16" i="3" s="1"/>
  <c r="Q11" i="3"/>
  <c r="Q16" i="3" s="1"/>
  <c r="I11" i="3"/>
  <c r="I16" i="3" s="1"/>
  <c r="BD11" i="3"/>
  <c r="BD16" i="3" s="1"/>
  <c r="AV11" i="3"/>
  <c r="AV16" i="3" s="1"/>
  <c r="AN11" i="3"/>
  <c r="AN16" i="3" s="1"/>
  <c r="AF11" i="3"/>
  <c r="AF16" i="3" s="1"/>
  <c r="X11" i="3"/>
  <c r="X16" i="3" s="1"/>
  <c r="P11" i="3"/>
  <c r="P16" i="3" s="1"/>
  <c r="H11" i="3"/>
  <c r="H16" i="3" s="1"/>
  <c r="BF10" i="3"/>
  <c r="BF13" i="3" s="1"/>
  <c r="BF15" i="3" s="1"/>
  <c r="AX10" i="3"/>
  <c r="AP10" i="3"/>
  <c r="AP13" i="3" s="1"/>
  <c r="AH10" i="3"/>
  <c r="AH13" i="3" s="1"/>
  <c r="Z10" i="3"/>
  <c r="Z13" i="3" s="1"/>
  <c r="R10" i="3"/>
  <c r="R13" i="3" s="1"/>
  <c r="J10" i="3"/>
  <c r="J13" i="3" s="1"/>
  <c r="C16" i="3"/>
  <c r="C15" i="3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7" i="2"/>
  <c r="T6" i="2"/>
  <c r="P6" i="2"/>
  <c r="U2" i="2"/>
  <c r="R2" i="2"/>
  <c r="G2" i="2"/>
  <c r="Q5" i="2"/>
  <c r="J2" i="2"/>
  <c r="F5" i="2"/>
  <c r="E6" i="2"/>
  <c r="BB15" i="3" l="1"/>
  <c r="Q15" i="3"/>
  <c r="R15" i="3"/>
  <c r="AC15" i="3"/>
  <c r="T15" i="3"/>
  <c r="AH15" i="3"/>
  <c r="BI13" i="3"/>
  <c r="BI15" i="3" s="1"/>
  <c r="AB15" i="3"/>
  <c r="M13" i="3"/>
  <c r="M15" i="3" s="1"/>
  <c r="BH15" i="3"/>
  <c r="AS15" i="3"/>
  <c r="I13" i="3"/>
  <c r="I15" i="3" s="1"/>
  <c r="Z15" i="3"/>
  <c r="D13" i="3"/>
  <c r="D15" i="3" s="1"/>
  <c r="AJ13" i="3"/>
  <c r="AJ15" i="3" s="1"/>
  <c r="AZ13" i="3"/>
  <c r="AZ15" i="3" s="1"/>
  <c r="AX13" i="3"/>
  <c r="AX15" i="3" s="1"/>
  <c r="F13" i="3"/>
  <c r="F15" i="3" s="1"/>
  <c r="V13" i="3"/>
  <c r="V15" i="3" s="1"/>
  <c r="AT13" i="3"/>
  <c r="AT15" i="3" s="1"/>
  <c r="AL13" i="3"/>
  <c r="AL15" i="3" s="1"/>
  <c r="J15" i="3"/>
  <c r="G13" i="3"/>
  <c r="G15" i="3" s="1"/>
  <c r="W13" i="3"/>
  <c r="W15" i="3" s="1"/>
  <c r="AM13" i="3"/>
  <c r="AM15" i="3" s="1"/>
  <c r="BC13" i="3"/>
  <c r="BC15" i="3" s="1"/>
  <c r="AP15" i="3"/>
  <c r="R7" i="2"/>
  <c r="Q6" i="2"/>
  <c r="R6" i="2"/>
  <c r="U6" i="2"/>
  <c r="P7" i="2"/>
  <c r="F6" i="2"/>
  <c r="G6" i="2"/>
  <c r="E7" i="2"/>
  <c r="J6" i="2"/>
  <c r="I6" i="2"/>
  <c r="I7" i="2" l="1"/>
  <c r="J7" i="2"/>
  <c r="G7" i="2"/>
  <c r="F7" i="2"/>
  <c r="E8" i="2"/>
  <c r="U7" i="2"/>
  <c r="P8" i="2"/>
  <c r="Q7" i="2"/>
  <c r="E9" i="2"/>
  <c r="I8" i="2" l="1"/>
  <c r="J8" i="2"/>
  <c r="F8" i="2"/>
  <c r="G8" i="2"/>
  <c r="I9" i="2"/>
  <c r="J9" i="2"/>
  <c r="F9" i="2"/>
  <c r="G9" i="2"/>
  <c r="U8" i="2"/>
  <c r="R8" i="2"/>
  <c r="Q8" i="2"/>
  <c r="P9" i="2"/>
  <c r="E10" i="2"/>
  <c r="U9" i="2" l="1"/>
  <c r="Q9" i="2"/>
  <c r="R9" i="2"/>
  <c r="P10" i="2"/>
  <c r="J10" i="2"/>
  <c r="I10" i="2"/>
  <c r="G10" i="2"/>
  <c r="F10" i="2"/>
  <c r="E11" i="2"/>
  <c r="I11" i="2" l="1"/>
  <c r="J11" i="2"/>
  <c r="G11" i="2"/>
  <c r="F11" i="2"/>
  <c r="U10" i="2"/>
  <c r="R10" i="2"/>
  <c r="Q10" i="2"/>
  <c r="P11" i="2"/>
  <c r="E12" i="2"/>
  <c r="I12" i="2" l="1"/>
  <c r="J12" i="2"/>
  <c r="F12" i="2"/>
  <c r="G12" i="2"/>
  <c r="U11" i="2"/>
  <c r="Q11" i="2"/>
  <c r="R11" i="2"/>
  <c r="P12" i="2"/>
  <c r="E13" i="2"/>
  <c r="I13" i="2" l="1"/>
  <c r="J13" i="2"/>
  <c r="F13" i="2"/>
  <c r="G13" i="2"/>
  <c r="U12" i="2"/>
  <c r="Q12" i="2"/>
  <c r="R12" i="2"/>
  <c r="P13" i="2"/>
  <c r="E14" i="2"/>
  <c r="J14" i="2" l="1"/>
  <c r="I14" i="2"/>
  <c r="G14" i="2"/>
  <c r="F14" i="2"/>
  <c r="U13" i="2"/>
  <c r="Q13" i="2"/>
  <c r="R13" i="2"/>
  <c r="P14" i="2"/>
  <c r="E15" i="2"/>
  <c r="I15" i="2" l="1"/>
  <c r="J15" i="2"/>
  <c r="F15" i="2"/>
  <c r="G15" i="2"/>
  <c r="U14" i="2"/>
  <c r="R14" i="2"/>
  <c r="Q14" i="2"/>
  <c r="P15" i="2"/>
  <c r="E16" i="2"/>
  <c r="I16" i="2" l="1"/>
  <c r="J16" i="2"/>
  <c r="F16" i="2"/>
  <c r="G16" i="2"/>
  <c r="U15" i="2"/>
  <c r="R15" i="2"/>
  <c r="Q15" i="2"/>
  <c r="P16" i="2"/>
  <c r="E17" i="2"/>
  <c r="I17" i="2" l="1"/>
  <c r="J17" i="2"/>
  <c r="G17" i="2"/>
  <c r="F17" i="2"/>
  <c r="U16" i="2"/>
  <c r="Q16" i="2"/>
  <c r="R16" i="2"/>
  <c r="P17" i="2"/>
  <c r="E18" i="2"/>
  <c r="U17" i="2" l="1"/>
  <c r="R17" i="2"/>
  <c r="Q17" i="2"/>
  <c r="P18" i="2"/>
  <c r="J18" i="2"/>
  <c r="I18" i="2"/>
  <c r="G18" i="2"/>
  <c r="F18" i="2"/>
  <c r="E19" i="2"/>
  <c r="I19" i="2" l="1"/>
  <c r="J19" i="2"/>
  <c r="F19" i="2"/>
  <c r="G19" i="2"/>
  <c r="U18" i="2"/>
  <c r="Q18" i="2"/>
  <c r="R18" i="2"/>
  <c r="P19" i="2"/>
  <c r="E20" i="2"/>
  <c r="I20" i="2" l="1"/>
  <c r="J20" i="2"/>
  <c r="G20" i="2"/>
  <c r="F20" i="2"/>
  <c r="U19" i="2"/>
  <c r="R19" i="2"/>
  <c r="Q19" i="2"/>
  <c r="P20" i="2"/>
  <c r="E21" i="2"/>
  <c r="I21" i="2" l="1"/>
  <c r="J21" i="2"/>
  <c r="G21" i="2"/>
  <c r="F21" i="2"/>
  <c r="U20" i="2"/>
  <c r="R20" i="2"/>
  <c r="Q20" i="2"/>
  <c r="P21" i="2"/>
  <c r="E22" i="2"/>
  <c r="J22" i="2" l="1"/>
  <c r="I22" i="2"/>
  <c r="G22" i="2"/>
  <c r="F22" i="2"/>
  <c r="U21" i="2"/>
  <c r="R21" i="2"/>
  <c r="Q21" i="2"/>
  <c r="P22" i="2"/>
  <c r="E23" i="2"/>
  <c r="U22" i="2" l="1"/>
  <c r="R22" i="2"/>
  <c r="Q22" i="2"/>
  <c r="P23" i="2"/>
  <c r="I23" i="2"/>
  <c r="J23" i="2"/>
  <c r="F23" i="2"/>
  <c r="G23" i="2"/>
  <c r="E24" i="2"/>
  <c r="U23" i="2" l="1"/>
  <c r="R23" i="2"/>
  <c r="Q23" i="2"/>
  <c r="P24" i="2"/>
  <c r="I24" i="2"/>
  <c r="J24" i="2"/>
  <c r="G24" i="2"/>
  <c r="F24" i="2"/>
  <c r="E25" i="2"/>
  <c r="U24" i="2" l="1"/>
  <c r="R24" i="2"/>
  <c r="Q24" i="2"/>
  <c r="P25" i="2"/>
  <c r="I25" i="2"/>
  <c r="J25" i="2"/>
  <c r="G25" i="2"/>
  <c r="F25" i="2"/>
  <c r="E26" i="2"/>
  <c r="U25" i="2" l="1"/>
  <c r="Q25" i="2"/>
  <c r="R25" i="2"/>
  <c r="P26" i="2"/>
  <c r="J26" i="2"/>
  <c r="I26" i="2"/>
  <c r="F26" i="2"/>
  <c r="G26" i="2"/>
  <c r="E27" i="2"/>
  <c r="I27" i="2" l="1"/>
  <c r="J27" i="2"/>
  <c r="G27" i="2"/>
  <c r="F27" i="2"/>
  <c r="U26" i="2"/>
  <c r="R26" i="2"/>
  <c r="Q26" i="2"/>
  <c r="P27" i="2"/>
  <c r="E28" i="2"/>
  <c r="I28" i="2" l="1"/>
  <c r="J28" i="2"/>
  <c r="F28" i="2"/>
  <c r="G28" i="2"/>
  <c r="U27" i="2"/>
  <c r="Q27" i="2"/>
  <c r="R27" i="2"/>
  <c r="P28" i="2"/>
  <c r="E29" i="2"/>
  <c r="U28" i="2" l="1"/>
  <c r="R28" i="2"/>
  <c r="Q28" i="2"/>
  <c r="P29" i="2"/>
  <c r="I29" i="2"/>
  <c r="J29" i="2"/>
  <c r="G29" i="2"/>
  <c r="F29" i="2"/>
  <c r="E30" i="2"/>
  <c r="U29" i="2" l="1"/>
  <c r="Q29" i="2"/>
  <c r="R29" i="2"/>
  <c r="P30" i="2"/>
  <c r="J30" i="2"/>
  <c r="I30" i="2"/>
  <c r="F30" i="2"/>
  <c r="G30" i="2"/>
  <c r="E31" i="2"/>
  <c r="I31" i="2" l="1"/>
  <c r="J31" i="2"/>
  <c r="G31" i="2"/>
  <c r="F31" i="2"/>
  <c r="U30" i="2"/>
  <c r="R30" i="2"/>
  <c r="Q30" i="2"/>
  <c r="P31" i="2"/>
  <c r="E32" i="2"/>
  <c r="I32" i="2" l="1"/>
  <c r="J32" i="2"/>
  <c r="G32" i="2"/>
  <c r="F32" i="2"/>
  <c r="U31" i="2"/>
  <c r="R31" i="2"/>
  <c r="Q31" i="2"/>
  <c r="P32" i="2"/>
  <c r="E33" i="2"/>
  <c r="U32" i="2" l="1"/>
  <c r="R32" i="2"/>
  <c r="Q32" i="2"/>
  <c r="P33" i="2"/>
  <c r="I33" i="2"/>
  <c r="J33" i="2"/>
  <c r="G33" i="2"/>
  <c r="F33" i="2"/>
  <c r="E34" i="2"/>
  <c r="U33" i="2" l="1"/>
  <c r="Q33" i="2"/>
  <c r="R33" i="2"/>
  <c r="P34" i="2"/>
  <c r="J34" i="2"/>
  <c r="I34" i="2"/>
  <c r="F34" i="2"/>
  <c r="G34" i="2"/>
  <c r="E35" i="2"/>
  <c r="I35" i="2" l="1"/>
  <c r="J35" i="2"/>
  <c r="G35" i="2"/>
  <c r="F35" i="2"/>
  <c r="U34" i="2"/>
  <c r="R34" i="2"/>
  <c r="Q34" i="2"/>
  <c r="P35" i="2"/>
  <c r="E36" i="2"/>
  <c r="I36" i="2" l="1"/>
  <c r="J36" i="2"/>
  <c r="G36" i="2"/>
  <c r="F36" i="2"/>
  <c r="U35" i="2"/>
  <c r="Q35" i="2"/>
  <c r="R35" i="2"/>
  <c r="P36" i="2"/>
  <c r="E37" i="2"/>
  <c r="I37" i="2" l="1"/>
  <c r="J37" i="2"/>
  <c r="F37" i="2"/>
  <c r="G37" i="2"/>
  <c r="U36" i="2"/>
  <c r="Q36" i="2"/>
  <c r="R36" i="2"/>
  <c r="P37" i="2"/>
  <c r="E38" i="2"/>
  <c r="J38" i="2" l="1"/>
  <c r="I38" i="2"/>
  <c r="G38" i="2"/>
  <c r="F38" i="2"/>
  <c r="U37" i="2"/>
  <c r="R37" i="2"/>
  <c r="Q37" i="2"/>
  <c r="P38" i="2"/>
  <c r="E39" i="2"/>
  <c r="I39" i="2" l="1"/>
  <c r="J39" i="2"/>
  <c r="G39" i="2"/>
  <c r="F39" i="2"/>
  <c r="U38" i="2"/>
  <c r="R38" i="2"/>
  <c r="Q38" i="2"/>
  <c r="P39" i="2"/>
  <c r="E40" i="2"/>
  <c r="I40" i="2" l="1"/>
  <c r="J40" i="2"/>
  <c r="G40" i="2"/>
  <c r="F40" i="2"/>
  <c r="U39" i="2"/>
  <c r="Q39" i="2"/>
  <c r="R39" i="2"/>
  <c r="P40" i="2"/>
  <c r="E41" i="2"/>
  <c r="I41" i="2" l="1"/>
  <c r="J41" i="2"/>
  <c r="F41" i="2"/>
  <c r="G41" i="2"/>
  <c r="U40" i="2"/>
  <c r="Q40" i="2"/>
  <c r="R40" i="2"/>
  <c r="P41" i="2"/>
  <c r="E42" i="2"/>
  <c r="J42" i="2" l="1"/>
  <c r="I42" i="2"/>
  <c r="G42" i="2"/>
  <c r="F42" i="2"/>
  <c r="U41" i="2"/>
  <c r="R41" i="2"/>
  <c r="Q41" i="2"/>
  <c r="P42" i="2"/>
  <c r="E43" i="2"/>
  <c r="I43" i="2" l="1"/>
  <c r="J43" i="2"/>
  <c r="F43" i="2"/>
  <c r="G43" i="2"/>
  <c r="U42" i="2"/>
  <c r="R42" i="2"/>
  <c r="Q42" i="2"/>
  <c r="P43" i="2"/>
  <c r="E44" i="2"/>
  <c r="I44" i="2" l="1"/>
  <c r="J44" i="2"/>
  <c r="G44" i="2"/>
  <c r="F44" i="2"/>
  <c r="U43" i="2"/>
  <c r="Q43" i="2"/>
  <c r="R43" i="2"/>
  <c r="P44" i="2"/>
  <c r="E45" i="2"/>
  <c r="I45" i="2" l="1"/>
  <c r="J45" i="2"/>
  <c r="F45" i="2"/>
  <c r="G45" i="2"/>
  <c r="U44" i="2"/>
  <c r="Q44" i="2"/>
  <c r="R44" i="2"/>
  <c r="P45" i="2"/>
  <c r="E46" i="2"/>
  <c r="J46" i="2" l="1"/>
  <c r="I46" i="2"/>
  <c r="G46" i="2"/>
  <c r="F46" i="2"/>
  <c r="U45" i="2"/>
  <c r="R45" i="2"/>
  <c r="Q45" i="2"/>
  <c r="P46" i="2"/>
  <c r="E47" i="2"/>
  <c r="I47" i="2" l="1"/>
  <c r="J47" i="2"/>
  <c r="F47" i="2"/>
  <c r="G47" i="2"/>
  <c r="U46" i="2"/>
  <c r="R46" i="2"/>
  <c r="Q46" i="2"/>
  <c r="P47" i="2"/>
  <c r="E48" i="2"/>
  <c r="U47" i="2" l="1"/>
  <c r="R47" i="2"/>
  <c r="Q47" i="2"/>
  <c r="P48" i="2"/>
  <c r="I48" i="2"/>
  <c r="J48" i="2"/>
  <c r="F48" i="2"/>
  <c r="G48" i="2"/>
  <c r="E49" i="2"/>
  <c r="I49" i="2" l="1"/>
  <c r="J49" i="2"/>
  <c r="F49" i="2"/>
  <c r="G49" i="2"/>
  <c r="U48" i="2"/>
  <c r="Q48" i="2"/>
  <c r="R48" i="2"/>
  <c r="P49" i="2"/>
  <c r="E50" i="2"/>
  <c r="J50" i="2" l="1"/>
  <c r="I50" i="2"/>
  <c r="G50" i="2"/>
  <c r="F50" i="2"/>
  <c r="U49" i="2"/>
  <c r="R49" i="2"/>
  <c r="Q49" i="2"/>
  <c r="P50" i="2"/>
  <c r="E51" i="2"/>
  <c r="I51" i="2" l="1"/>
  <c r="J51" i="2"/>
  <c r="F51" i="2"/>
  <c r="G51" i="2"/>
  <c r="U50" i="2"/>
  <c r="Q50" i="2"/>
  <c r="R50" i="2"/>
  <c r="P51" i="2"/>
  <c r="E52" i="2"/>
  <c r="I52" i="2" l="1"/>
  <c r="J52" i="2"/>
  <c r="G52" i="2"/>
  <c r="F52" i="2"/>
  <c r="U51" i="2"/>
  <c r="R51" i="2"/>
  <c r="Q51" i="2"/>
  <c r="P52" i="2"/>
  <c r="E53" i="2"/>
  <c r="I53" i="2" l="1"/>
  <c r="J53" i="2"/>
  <c r="G53" i="2"/>
  <c r="F53" i="2"/>
  <c r="U52" i="2"/>
  <c r="Q52" i="2"/>
  <c r="R52" i="2"/>
  <c r="P53" i="2"/>
  <c r="E54" i="2"/>
  <c r="J54" i="2" l="1"/>
  <c r="I54" i="2"/>
  <c r="G54" i="2"/>
  <c r="F54" i="2"/>
  <c r="U53" i="2"/>
  <c r="R53" i="2"/>
  <c r="Q53" i="2"/>
  <c r="P54" i="2"/>
  <c r="E55" i="2"/>
  <c r="I55" i="2" l="1"/>
  <c r="J55" i="2"/>
  <c r="F55" i="2"/>
  <c r="G55" i="2"/>
  <c r="U54" i="2"/>
  <c r="Q54" i="2"/>
  <c r="R54" i="2"/>
  <c r="P55" i="2"/>
  <c r="E56" i="2"/>
  <c r="U55" i="2" l="1"/>
  <c r="R55" i="2"/>
  <c r="Q55" i="2"/>
  <c r="P56" i="2"/>
  <c r="I56" i="2"/>
  <c r="J56" i="2"/>
  <c r="G56" i="2"/>
  <c r="F56" i="2"/>
  <c r="E57" i="2"/>
  <c r="U56" i="2" l="1"/>
  <c r="R56" i="2"/>
  <c r="Q56" i="2"/>
  <c r="P57" i="2"/>
  <c r="I57" i="2"/>
  <c r="J57" i="2"/>
  <c r="F57" i="2"/>
  <c r="G57" i="2"/>
  <c r="E58" i="2"/>
  <c r="J58" i="2" l="1"/>
  <c r="I58" i="2"/>
  <c r="F58" i="2"/>
  <c r="G58" i="2"/>
  <c r="U57" i="2"/>
  <c r="Q57" i="2"/>
  <c r="R57" i="2"/>
  <c r="P58" i="2"/>
  <c r="E59" i="2"/>
  <c r="I59" i="2" l="1"/>
  <c r="J59" i="2"/>
  <c r="G59" i="2"/>
  <c r="F59" i="2"/>
  <c r="U58" i="2"/>
  <c r="R58" i="2"/>
  <c r="Q58" i="2"/>
  <c r="P59" i="2"/>
  <c r="E60" i="2"/>
  <c r="I60" i="2" l="1"/>
  <c r="J60" i="2"/>
  <c r="G60" i="2"/>
  <c r="F60" i="2"/>
  <c r="U59" i="2"/>
  <c r="R59" i="2"/>
  <c r="Q59" i="2"/>
  <c r="P60" i="2"/>
  <c r="E61" i="2"/>
  <c r="I61" i="2" l="1"/>
  <c r="J61" i="2"/>
  <c r="F61" i="2"/>
  <c r="G61" i="2"/>
  <c r="U60" i="2"/>
  <c r="R60" i="2"/>
  <c r="Q60" i="2"/>
  <c r="P61" i="2"/>
  <c r="E62" i="2"/>
  <c r="J62" i="2" l="1"/>
  <c r="I62" i="2"/>
  <c r="F62" i="2"/>
  <c r="G62" i="2"/>
  <c r="U61" i="2"/>
  <c r="Q61" i="2"/>
  <c r="R61" i="2"/>
  <c r="P62" i="2"/>
  <c r="E63" i="2"/>
  <c r="I63" i="2" l="1"/>
  <c r="J63" i="2"/>
  <c r="G63" i="2"/>
  <c r="F63" i="2"/>
  <c r="U62" i="2"/>
  <c r="Q62" i="2"/>
  <c r="R62" i="2"/>
  <c r="P63" i="2"/>
  <c r="E64" i="2"/>
  <c r="U63" i="2" l="1"/>
  <c r="R63" i="2"/>
  <c r="Q63" i="2"/>
  <c r="P64" i="2"/>
  <c r="I64" i="2"/>
  <c r="J64" i="2"/>
  <c r="G64" i="2"/>
  <c r="F64" i="2"/>
  <c r="E65" i="2"/>
  <c r="I65" i="2" l="1"/>
  <c r="J65" i="2"/>
  <c r="G65" i="2"/>
  <c r="F65" i="2"/>
  <c r="U64" i="2"/>
  <c r="R64" i="2"/>
  <c r="Q64" i="2"/>
  <c r="P65" i="2"/>
  <c r="E66" i="2"/>
  <c r="J66" i="2" l="1"/>
  <c r="I66" i="2"/>
  <c r="F66" i="2"/>
  <c r="G66" i="2"/>
  <c r="U65" i="2"/>
  <c r="R65" i="2"/>
  <c r="Q65" i="2"/>
  <c r="P66" i="2"/>
  <c r="E67" i="2"/>
  <c r="I67" i="2" l="1"/>
  <c r="J67" i="2"/>
  <c r="F67" i="2"/>
  <c r="G67" i="2"/>
  <c r="U66" i="2"/>
  <c r="R66" i="2"/>
  <c r="Q66" i="2"/>
  <c r="P67" i="2"/>
  <c r="E68" i="2"/>
  <c r="I68" i="2" l="1"/>
  <c r="J68" i="2"/>
  <c r="F68" i="2"/>
  <c r="G68" i="2"/>
  <c r="U67" i="2"/>
  <c r="Q67" i="2"/>
  <c r="R67" i="2"/>
  <c r="P68" i="2"/>
  <c r="E69" i="2"/>
  <c r="I69" i="2" l="1"/>
  <c r="J69" i="2"/>
  <c r="F69" i="2"/>
  <c r="G69" i="2"/>
  <c r="U68" i="2"/>
  <c r="Q68" i="2"/>
  <c r="R68" i="2"/>
  <c r="P69" i="2"/>
  <c r="E70" i="2"/>
  <c r="J70" i="2" l="1"/>
  <c r="I70" i="2"/>
  <c r="G70" i="2"/>
  <c r="F70" i="2"/>
  <c r="U69" i="2"/>
  <c r="Q69" i="2"/>
  <c r="R69" i="2"/>
  <c r="P70" i="2"/>
  <c r="E71" i="2"/>
  <c r="U70" i="2" l="1"/>
  <c r="Q70" i="2"/>
  <c r="R70" i="2"/>
  <c r="P71" i="2"/>
  <c r="I71" i="2"/>
  <c r="J71" i="2"/>
  <c r="F71" i="2"/>
  <c r="G71" i="2"/>
  <c r="E72" i="2"/>
  <c r="I72" i="2" l="1"/>
  <c r="J72" i="2"/>
  <c r="F72" i="2"/>
  <c r="G72" i="2"/>
  <c r="U71" i="2"/>
  <c r="Q71" i="2"/>
  <c r="R71" i="2"/>
  <c r="P72" i="2"/>
  <c r="E73" i="2"/>
  <c r="I73" i="2" l="1"/>
  <c r="J73" i="2"/>
  <c r="G73" i="2"/>
  <c r="F73" i="2"/>
  <c r="U72" i="2"/>
  <c r="Q72" i="2"/>
  <c r="R72" i="2"/>
  <c r="P73" i="2"/>
  <c r="E74" i="2"/>
  <c r="U73" i="2" l="1"/>
  <c r="Q73" i="2"/>
  <c r="R73" i="2"/>
  <c r="P74" i="2"/>
  <c r="J74" i="2"/>
  <c r="I74" i="2"/>
  <c r="G74" i="2"/>
  <c r="F74" i="2"/>
  <c r="E75" i="2"/>
  <c r="U74" i="2" l="1"/>
  <c r="Q74" i="2"/>
  <c r="R74" i="2"/>
  <c r="P75" i="2"/>
  <c r="I75" i="2"/>
  <c r="J75" i="2"/>
  <c r="F75" i="2"/>
  <c r="G75" i="2"/>
  <c r="E76" i="2"/>
  <c r="I76" i="2" l="1"/>
  <c r="J76" i="2"/>
  <c r="G76" i="2"/>
  <c r="F76" i="2"/>
  <c r="U75" i="2"/>
  <c r="Q75" i="2"/>
  <c r="R75" i="2"/>
  <c r="P76" i="2"/>
  <c r="E77" i="2"/>
  <c r="I77" i="2" l="1"/>
  <c r="J77" i="2"/>
  <c r="F77" i="2"/>
  <c r="G77" i="2"/>
  <c r="U76" i="2"/>
  <c r="Q76" i="2"/>
  <c r="R76" i="2"/>
  <c r="P77" i="2"/>
  <c r="E78" i="2"/>
  <c r="U77" i="2" l="1"/>
  <c r="Q77" i="2"/>
  <c r="R77" i="2"/>
  <c r="P78" i="2"/>
  <c r="J78" i="2"/>
  <c r="I78" i="2"/>
  <c r="G78" i="2"/>
  <c r="F78" i="2"/>
  <c r="E79" i="2"/>
  <c r="U78" i="2" l="1"/>
  <c r="Q78" i="2"/>
  <c r="R78" i="2"/>
  <c r="P79" i="2"/>
  <c r="I79" i="2"/>
  <c r="J79" i="2"/>
  <c r="F79" i="2"/>
  <c r="G79" i="2"/>
  <c r="E80" i="2"/>
  <c r="I80" i="2" l="1"/>
  <c r="J80" i="2"/>
  <c r="F80" i="2"/>
  <c r="G80" i="2"/>
  <c r="U79" i="2"/>
  <c r="R79" i="2"/>
  <c r="Q79" i="2"/>
  <c r="P80" i="2"/>
  <c r="E81" i="2"/>
  <c r="I81" i="2" l="1"/>
  <c r="J81" i="2"/>
  <c r="G81" i="2"/>
  <c r="F81" i="2"/>
  <c r="U80" i="2"/>
  <c r="Q80" i="2"/>
  <c r="R80" i="2"/>
  <c r="P81" i="2"/>
  <c r="E82" i="2"/>
  <c r="U81" i="2" l="1"/>
  <c r="Q81" i="2"/>
  <c r="R81" i="2"/>
  <c r="P82" i="2"/>
  <c r="J82" i="2"/>
  <c r="I82" i="2"/>
  <c r="G82" i="2"/>
  <c r="F82" i="2"/>
  <c r="E83" i="2"/>
  <c r="I83" i="2" l="1"/>
  <c r="J83" i="2"/>
  <c r="F83" i="2"/>
  <c r="G83" i="2"/>
  <c r="U82" i="2"/>
  <c r="Q82" i="2"/>
  <c r="R82" i="2"/>
  <c r="P83" i="2"/>
  <c r="E84" i="2"/>
  <c r="I84" i="2" l="1"/>
  <c r="J84" i="2"/>
  <c r="G84" i="2"/>
  <c r="F84" i="2"/>
  <c r="U83" i="2"/>
  <c r="Q83" i="2"/>
  <c r="R83" i="2"/>
  <c r="P84" i="2"/>
  <c r="E85" i="2"/>
  <c r="I85" i="2" l="1"/>
  <c r="J85" i="2"/>
  <c r="F85" i="2"/>
  <c r="G85" i="2"/>
  <c r="U84" i="2"/>
  <c r="R84" i="2"/>
  <c r="Q84" i="2"/>
  <c r="P85" i="2"/>
  <c r="E86" i="2"/>
  <c r="J86" i="2" l="1"/>
  <c r="I86" i="2"/>
  <c r="G86" i="2"/>
  <c r="F86" i="2"/>
  <c r="U85" i="2"/>
  <c r="Q85" i="2"/>
  <c r="R85" i="2"/>
  <c r="P86" i="2"/>
  <c r="E87" i="2"/>
  <c r="I87" i="2" l="1"/>
  <c r="J87" i="2"/>
  <c r="F87" i="2"/>
  <c r="G87" i="2"/>
  <c r="U86" i="2"/>
  <c r="Q86" i="2"/>
  <c r="R86" i="2"/>
  <c r="P87" i="2"/>
  <c r="E88" i="2"/>
  <c r="I88" i="2" l="1"/>
  <c r="J88" i="2"/>
  <c r="F88" i="2"/>
  <c r="G88" i="2"/>
  <c r="U87" i="2"/>
  <c r="Q87" i="2"/>
  <c r="R87" i="2"/>
  <c r="P88" i="2"/>
  <c r="E89" i="2"/>
  <c r="I89" i="2" l="1"/>
  <c r="J89" i="2"/>
  <c r="F89" i="2"/>
  <c r="G89" i="2"/>
  <c r="U88" i="2"/>
  <c r="Q88" i="2"/>
  <c r="R88" i="2"/>
  <c r="P89" i="2"/>
  <c r="E90" i="2"/>
  <c r="J90" i="2" l="1"/>
  <c r="I90" i="2"/>
  <c r="F90" i="2"/>
  <c r="G90" i="2"/>
  <c r="U89" i="2"/>
  <c r="Q89" i="2"/>
  <c r="R89" i="2"/>
  <c r="P90" i="2"/>
  <c r="E91" i="2"/>
  <c r="I91" i="2" l="1"/>
  <c r="J91" i="2"/>
  <c r="G91" i="2"/>
  <c r="F91" i="2"/>
  <c r="U90" i="2"/>
  <c r="Q90" i="2"/>
  <c r="R90" i="2"/>
  <c r="P91" i="2"/>
  <c r="E92" i="2"/>
  <c r="I92" i="2" l="1"/>
  <c r="J92" i="2"/>
  <c r="G92" i="2"/>
  <c r="F92" i="2"/>
  <c r="U91" i="2"/>
  <c r="R91" i="2"/>
  <c r="Q91" i="2"/>
  <c r="P92" i="2"/>
  <c r="E93" i="2"/>
  <c r="I93" i="2" l="1"/>
  <c r="J93" i="2"/>
  <c r="F93" i="2"/>
  <c r="G93" i="2"/>
  <c r="U92" i="2"/>
  <c r="Q92" i="2"/>
  <c r="R92" i="2"/>
  <c r="P93" i="2"/>
  <c r="E94" i="2"/>
  <c r="J94" i="2" l="1"/>
  <c r="I94" i="2"/>
  <c r="F94" i="2"/>
  <c r="G94" i="2"/>
  <c r="U93" i="2"/>
  <c r="Q93" i="2"/>
  <c r="R93" i="2"/>
  <c r="P94" i="2"/>
  <c r="E95" i="2"/>
  <c r="U94" i="2" l="1"/>
  <c r="R94" i="2"/>
  <c r="Q94" i="2"/>
  <c r="P95" i="2"/>
  <c r="I95" i="2"/>
  <c r="J95" i="2"/>
  <c r="G95" i="2"/>
  <c r="F95" i="2"/>
  <c r="E96" i="2"/>
  <c r="I96" i="2" l="1"/>
  <c r="J96" i="2"/>
  <c r="F96" i="2"/>
  <c r="G96" i="2"/>
  <c r="U95" i="2"/>
  <c r="Q95" i="2"/>
  <c r="R95" i="2"/>
  <c r="P96" i="2"/>
  <c r="E97" i="2"/>
  <c r="I97" i="2" l="1"/>
  <c r="J97" i="2"/>
  <c r="G97" i="2"/>
  <c r="F97" i="2"/>
  <c r="U96" i="2"/>
  <c r="Q96" i="2"/>
  <c r="R96" i="2"/>
  <c r="P97" i="2"/>
  <c r="E98" i="2"/>
  <c r="J98" i="2" l="1"/>
  <c r="I98" i="2"/>
  <c r="G98" i="2"/>
  <c r="F98" i="2"/>
  <c r="U97" i="2"/>
  <c r="Q97" i="2"/>
  <c r="R97" i="2"/>
  <c r="P98" i="2"/>
  <c r="E99" i="2"/>
  <c r="I99" i="2" l="1"/>
  <c r="J99" i="2"/>
  <c r="F99" i="2"/>
  <c r="G99" i="2"/>
  <c r="U98" i="2"/>
  <c r="Q98" i="2"/>
  <c r="R98" i="2"/>
  <c r="P99" i="2"/>
  <c r="E100" i="2"/>
  <c r="I100" i="2" l="1"/>
  <c r="J100" i="2"/>
  <c r="G100" i="2"/>
  <c r="F100" i="2"/>
  <c r="U99" i="2"/>
  <c r="R99" i="2"/>
  <c r="Q99" i="2"/>
  <c r="P100" i="2"/>
  <c r="E101" i="2"/>
  <c r="I101" i="2" l="1"/>
  <c r="J101" i="2"/>
  <c r="G101" i="2"/>
  <c r="F101" i="2"/>
  <c r="U100" i="2"/>
  <c r="R100" i="2"/>
  <c r="Q100" i="2"/>
  <c r="P101" i="2"/>
  <c r="E102" i="2"/>
  <c r="J102" i="2" l="1"/>
  <c r="I102" i="2"/>
  <c r="F102" i="2"/>
  <c r="G102" i="2"/>
  <c r="U101" i="2"/>
  <c r="Q101" i="2"/>
  <c r="R101" i="2"/>
  <c r="P102" i="2"/>
  <c r="E103" i="2"/>
  <c r="U102" i="2" l="1"/>
  <c r="Q102" i="2"/>
  <c r="R102" i="2"/>
  <c r="P103" i="2"/>
  <c r="I103" i="2"/>
  <c r="J103" i="2"/>
  <c r="F103" i="2"/>
  <c r="G103" i="2"/>
  <c r="E104" i="2"/>
  <c r="I104" i="2" l="1"/>
  <c r="J104" i="2"/>
  <c r="F104" i="2"/>
  <c r="G104" i="2"/>
  <c r="U103" i="2"/>
  <c r="Q103" i="2"/>
  <c r="R103" i="2"/>
  <c r="P104" i="2"/>
  <c r="E105" i="2"/>
  <c r="I105" i="2" l="1"/>
  <c r="J105" i="2"/>
  <c r="G105" i="2"/>
  <c r="F105" i="2"/>
  <c r="U104" i="2"/>
  <c r="Q104" i="2"/>
  <c r="R104" i="2"/>
  <c r="P105" i="2"/>
  <c r="E106" i="2"/>
  <c r="U105" i="2" l="1"/>
  <c r="R105" i="2"/>
  <c r="Q105" i="2"/>
  <c r="P106" i="2"/>
  <c r="J106" i="2"/>
  <c r="I106" i="2"/>
  <c r="G106" i="2"/>
  <c r="F106" i="2"/>
  <c r="E107" i="2"/>
  <c r="I107" i="2" l="1"/>
  <c r="J107" i="2"/>
  <c r="F107" i="2"/>
  <c r="G107" i="2"/>
  <c r="U106" i="2"/>
  <c r="R106" i="2"/>
  <c r="Q106" i="2"/>
  <c r="P107" i="2"/>
  <c r="E108" i="2"/>
  <c r="I108" i="2" l="1"/>
  <c r="J108" i="2"/>
  <c r="F108" i="2"/>
  <c r="G108" i="2"/>
  <c r="U107" i="2"/>
  <c r="Q107" i="2"/>
  <c r="R107" i="2"/>
  <c r="P108" i="2"/>
  <c r="E109" i="2"/>
  <c r="I109" i="2" l="1"/>
  <c r="J109" i="2"/>
  <c r="G109" i="2"/>
  <c r="F109" i="2"/>
  <c r="U108" i="2"/>
  <c r="R108" i="2"/>
  <c r="Q108" i="2"/>
  <c r="P109" i="2"/>
  <c r="E110" i="2"/>
  <c r="J110" i="2" l="1"/>
  <c r="I110" i="2"/>
  <c r="G110" i="2"/>
  <c r="F110" i="2"/>
  <c r="U109" i="2"/>
  <c r="R109" i="2"/>
  <c r="Q109" i="2"/>
  <c r="P110" i="2"/>
  <c r="E111" i="2"/>
  <c r="U110" i="2" l="1"/>
  <c r="R110" i="2"/>
  <c r="Q110" i="2"/>
  <c r="P111" i="2"/>
  <c r="I111" i="2"/>
  <c r="J111" i="2"/>
  <c r="F111" i="2"/>
  <c r="G111" i="2"/>
  <c r="E112" i="2"/>
  <c r="I112" i="2" l="1"/>
  <c r="J112" i="2"/>
  <c r="F112" i="2"/>
  <c r="G112" i="2"/>
  <c r="U111" i="2"/>
  <c r="Q111" i="2"/>
  <c r="R111" i="2"/>
  <c r="P112" i="2"/>
  <c r="E113" i="2"/>
  <c r="U112" i="2" l="1"/>
  <c r="R112" i="2"/>
  <c r="Q112" i="2"/>
  <c r="P113" i="2"/>
  <c r="I113" i="2"/>
  <c r="J113" i="2"/>
  <c r="G113" i="2"/>
  <c r="F113" i="2"/>
  <c r="E114" i="2"/>
  <c r="J114" i="2" l="1"/>
  <c r="I114" i="2"/>
  <c r="G114" i="2"/>
  <c r="F114" i="2"/>
  <c r="U113" i="2"/>
  <c r="Q113" i="2"/>
  <c r="R113" i="2"/>
  <c r="P114" i="2"/>
  <c r="E115" i="2"/>
  <c r="I115" i="2" l="1"/>
  <c r="J115" i="2"/>
  <c r="G115" i="2"/>
  <c r="F115" i="2"/>
  <c r="U114" i="2"/>
  <c r="R114" i="2"/>
  <c r="Q114" i="2"/>
  <c r="P115" i="2"/>
  <c r="E116" i="2"/>
  <c r="I116" i="2" l="1"/>
  <c r="J116" i="2"/>
  <c r="F116" i="2"/>
  <c r="G116" i="2"/>
  <c r="U115" i="2"/>
  <c r="Q115" i="2"/>
  <c r="R115" i="2"/>
  <c r="P116" i="2"/>
  <c r="E117" i="2"/>
  <c r="I117" i="2" l="1"/>
  <c r="J117" i="2"/>
  <c r="F117" i="2"/>
  <c r="G117" i="2"/>
  <c r="U116" i="2"/>
  <c r="Q116" i="2"/>
  <c r="R116" i="2"/>
  <c r="P117" i="2"/>
  <c r="E118" i="2"/>
  <c r="J118" i="2" l="1"/>
  <c r="I118" i="2"/>
  <c r="F118" i="2"/>
  <c r="G118" i="2"/>
  <c r="U117" i="2"/>
  <c r="R117" i="2"/>
  <c r="Q117" i="2"/>
  <c r="P118" i="2"/>
  <c r="E119" i="2"/>
  <c r="I119" i="2" l="1"/>
  <c r="J119" i="2"/>
  <c r="G119" i="2"/>
  <c r="F119" i="2"/>
  <c r="U118" i="2"/>
  <c r="Q118" i="2"/>
  <c r="R118" i="2"/>
  <c r="P119" i="2"/>
  <c r="E120" i="2"/>
  <c r="I120" i="2" l="1"/>
  <c r="J120" i="2"/>
  <c r="F120" i="2"/>
  <c r="G120" i="2"/>
  <c r="U119" i="2"/>
  <c r="R119" i="2"/>
  <c r="Q119" i="2"/>
  <c r="P120" i="2"/>
  <c r="E121" i="2"/>
  <c r="I121" i="2" l="1"/>
  <c r="J121" i="2"/>
  <c r="G121" i="2"/>
  <c r="F121" i="2"/>
  <c r="U120" i="2"/>
  <c r="R120" i="2"/>
  <c r="Q120" i="2"/>
  <c r="P121" i="2"/>
  <c r="E122" i="2"/>
  <c r="J122" i="2" l="1"/>
  <c r="I122" i="2"/>
  <c r="G122" i="2"/>
  <c r="F122" i="2"/>
  <c r="U121" i="2"/>
  <c r="Q121" i="2"/>
  <c r="R121" i="2"/>
  <c r="P122" i="2"/>
  <c r="E123" i="2"/>
  <c r="I123" i="2" l="1"/>
  <c r="J123" i="2"/>
  <c r="G123" i="2"/>
  <c r="F123" i="2"/>
  <c r="U122" i="2"/>
  <c r="Q122" i="2"/>
  <c r="R122" i="2"/>
  <c r="P123" i="2"/>
  <c r="E124" i="2"/>
  <c r="I124" i="2" l="1"/>
  <c r="J124" i="2"/>
  <c r="F124" i="2"/>
  <c r="G124" i="2"/>
  <c r="U123" i="2"/>
  <c r="Q123" i="2"/>
  <c r="R123" i="2"/>
  <c r="P124" i="2"/>
  <c r="E125" i="2"/>
  <c r="I125" i="2" l="1"/>
  <c r="J125" i="2"/>
  <c r="F125" i="2"/>
  <c r="G125" i="2"/>
  <c r="U124" i="2"/>
  <c r="R124" i="2"/>
  <c r="Q124" i="2"/>
  <c r="P125" i="2"/>
  <c r="E126" i="2"/>
  <c r="J126" i="2" l="1"/>
  <c r="I126" i="2"/>
  <c r="G126" i="2"/>
  <c r="F126" i="2"/>
  <c r="U125" i="2"/>
  <c r="Q125" i="2"/>
  <c r="R125" i="2"/>
  <c r="P126" i="2"/>
  <c r="E127" i="2"/>
  <c r="I127" i="2" l="1"/>
  <c r="J127" i="2"/>
  <c r="F127" i="2"/>
  <c r="G127" i="2"/>
  <c r="U126" i="2"/>
  <c r="Q126" i="2"/>
  <c r="R126" i="2"/>
  <c r="P127" i="2"/>
  <c r="E128" i="2"/>
  <c r="I128" i="2" l="1"/>
  <c r="J128" i="2"/>
  <c r="F128" i="2"/>
  <c r="G128" i="2"/>
  <c r="U127" i="2"/>
  <c r="Q127" i="2"/>
  <c r="R127" i="2"/>
  <c r="P128" i="2"/>
  <c r="E129" i="2"/>
  <c r="I129" i="2" l="1"/>
  <c r="J129" i="2"/>
  <c r="F129" i="2"/>
  <c r="G129" i="2"/>
  <c r="U128" i="2"/>
  <c r="Q128" i="2"/>
  <c r="R128" i="2"/>
  <c r="P129" i="2"/>
  <c r="E130" i="2"/>
  <c r="J130" i="2" l="1"/>
  <c r="I130" i="2"/>
  <c r="G130" i="2"/>
  <c r="F130" i="2"/>
  <c r="U129" i="2"/>
  <c r="Q129" i="2"/>
  <c r="R129" i="2"/>
  <c r="P130" i="2"/>
  <c r="E131" i="2"/>
  <c r="I131" i="2" l="1"/>
  <c r="J131" i="2"/>
  <c r="G131" i="2"/>
  <c r="F131" i="2"/>
  <c r="U130" i="2"/>
  <c r="Q130" i="2"/>
  <c r="R130" i="2"/>
  <c r="P131" i="2"/>
  <c r="E132" i="2"/>
  <c r="I132" i="2" l="1"/>
  <c r="J132" i="2"/>
  <c r="G132" i="2"/>
  <c r="F132" i="2"/>
  <c r="U131" i="2"/>
  <c r="R131" i="2"/>
  <c r="Q131" i="2"/>
  <c r="P132" i="2"/>
  <c r="E133" i="2"/>
  <c r="I133" i="2" l="1"/>
  <c r="J133" i="2"/>
  <c r="G133" i="2"/>
  <c r="F133" i="2"/>
  <c r="U132" i="2"/>
  <c r="Q132" i="2"/>
  <c r="R132" i="2"/>
  <c r="P133" i="2"/>
  <c r="E134" i="2"/>
  <c r="J134" i="2" l="1"/>
  <c r="I134" i="2"/>
  <c r="G134" i="2"/>
  <c r="F134" i="2"/>
  <c r="U133" i="2"/>
  <c r="Q133" i="2"/>
  <c r="R133" i="2"/>
  <c r="P134" i="2"/>
  <c r="E135" i="2"/>
  <c r="U134" i="2" l="1"/>
  <c r="R134" i="2"/>
  <c r="Q134" i="2"/>
  <c r="P135" i="2"/>
  <c r="I135" i="2"/>
  <c r="J135" i="2"/>
  <c r="G135" i="2"/>
  <c r="F135" i="2"/>
  <c r="E136" i="2"/>
  <c r="I136" i="2" l="1"/>
  <c r="J136" i="2"/>
  <c r="F136" i="2"/>
  <c r="G136" i="2"/>
  <c r="U135" i="2"/>
  <c r="R135" i="2"/>
  <c r="Q135" i="2"/>
  <c r="P136" i="2"/>
  <c r="E137" i="2"/>
  <c r="I137" i="2" l="1"/>
  <c r="J137" i="2"/>
  <c r="F137" i="2"/>
  <c r="G137" i="2"/>
  <c r="U136" i="2"/>
  <c r="Q136" i="2"/>
  <c r="R136" i="2"/>
  <c r="P137" i="2"/>
  <c r="E138" i="2"/>
  <c r="J138" i="2" l="1"/>
  <c r="I138" i="2"/>
  <c r="G138" i="2"/>
  <c r="F138" i="2"/>
  <c r="U137" i="2"/>
  <c r="Q137" i="2"/>
  <c r="R137" i="2"/>
  <c r="P138" i="2"/>
  <c r="E139" i="2"/>
  <c r="U138" i="2" l="1"/>
  <c r="R138" i="2"/>
  <c r="Q138" i="2"/>
  <c r="P139" i="2"/>
  <c r="I139" i="2"/>
  <c r="J139" i="2"/>
  <c r="F139" i="2"/>
  <c r="G139" i="2"/>
  <c r="E140" i="2"/>
  <c r="I140" i="2" l="1"/>
  <c r="J140" i="2"/>
  <c r="F140" i="2"/>
  <c r="G140" i="2"/>
  <c r="U139" i="2"/>
  <c r="R139" i="2"/>
  <c r="Q139" i="2"/>
  <c r="P140" i="2"/>
  <c r="E141" i="2"/>
  <c r="I141" i="2" l="1"/>
  <c r="J141" i="2"/>
  <c r="G141" i="2"/>
  <c r="F141" i="2"/>
  <c r="U140" i="2"/>
  <c r="Q140" i="2"/>
  <c r="R140" i="2"/>
  <c r="P141" i="2"/>
  <c r="E142" i="2"/>
  <c r="J142" i="2" l="1"/>
  <c r="I142" i="2"/>
  <c r="F142" i="2"/>
  <c r="G142" i="2"/>
  <c r="U141" i="2"/>
  <c r="Q141" i="2"/>
  <c r="R141" i="2"/>
  <c r="P142" i="2"/>
  <c r="E143" i="2"/>
  <c r="I143" i="2" l="1"/>
  <c r="J143" i="2"/>
  <c r="F143" i="2"/>
  <c r="G143" i="2"/>
  <c r="U142" i="2"/>
  <c r="R142" i="2"/>
  <c r="Q142" i="2"/>
  <c r="P143" i="2"/>
  <c r="E144" i="2"/>
  <c r="I144" i="2" l="1"/>
  <c r="J144" i="2"/>
  <c r="G144" i="2"/>
  <c r="F144" i="2"/>
  <c r="U143" i="2"/>
  <c r="Q143" i="2"/>
  <c r="R143" i="2"/>
  <c r="P144" i="2"/>
  <c r="E145" i="2"/>
  <c r="I145" i="2" l="1"/>
  <c r="J145" i="2"/>
  <c r="F145" i="2"/>
  <c r="G145" i="2"/>
  <c r="U144" i="2"/>
  <c r="R144" i="2"/>
  <c r="Q144" i="2"/>
  <c r="P145" i="2"/>
  <c r="E146" i="2"/>
  <c r="J146" i="2" l="1"/>
  <c r="I146" i="2"/>
  <c r="F146" i="2"/>
  <c r="G146" i="2"/>
  <c r="U145" i="2"/>
  <c r="Q145" i="2"/>
  <c r="R145" i="2"/>
  <c r="P146" i="2"/>
  <c r="E147" i="2"/>
  <c r="I147" i="2" l="1"/>
  <c r="J147" i="2"/>
  <c r="F147" i="2"/>
  <c r="G147" i="2"/>
  <c r="U146" i="2"/>
  <c r="R146" i="2"/>
  <c r="Q146" i="2"/>
  <c r="P147" i="2"/>
  <c r="E148" i="2"/>
  <c r="I148" i="2" l="1"/>
  <c r="J148" i="2"/>
  <c r="F148" i="2"/>
  <c r="G148" i="2"/>
  <c r="U147" i="2"/>
  <c r="Q147" i="2"/>
  <c r="R147" i="2"/>
  <c r="P148" i="2"/>
  <c r="E149" i="2"/>
  <c r="I149" i="2" l="1"/>
  <c r="J149" i="2"/>
  <c r="G149" i="2"/>
  <c r="F149" i="2"/>
  <c r="U148" i="2"/>
  <c r="R148" i="2"/>
  <c r="Q148" i="2"/>
  <c r="P149" i="2"/>
  <c r="E150" i="2"/>
  <c r="J150" i="2" l="1"/>
  <c r="I150" i="2"/>
  <c r="F150" i="2"/>
  <c r="G150" i="2"/>
  <c r="U149" i="2"/>
  <c r="R149" i="2"/>
  <c r="Q149" i="2"/>
  <c r="P150" i="2"/>
  <c r="E151" i="2"/>
  <c r="I151" i="2" l="1"/>
  <c r="J151" i="2"/>
  <c r="F151" i="2"/>
  <c r="G151" i="2"/>
  <c r="U150" i="2"/>
  <c r="Q150" i="2"/>
  <c r="R150" i="2"/>
  <c r="P151" i="2"/>
  <c r="E152" i="2"/>
  <c r="I152" i="2" l="1"/>
  <c r="J152" i="2"/>
  <c r="F152" i="2"/>
  <c r="G152" i="2"/>
  <c r="U151" i="2"/>
  <c r="R151" i="2"/>
  <c r="Q151" i="2"/>
  <c r="P152" i="2"/>
  <c r="E153" i="2"/>
  <c r="I153" i="2" l="1"/>
  <c r="J153" i="2"/>
  <c r="F153" i="2"/>
  <c r="G153" i="2"/>
  <c r="U152" i="2"/>
  <c r="Q152" i="2"/>
  <c r="R152" i="2"/>
  <c r="P153" i="2"/>
  <c r="E154" i="2"/>
  <c r="J154" i="2" l="1"/>
  <c r="I154" i="2"/>
  <c r="G154" i="2"/>
  <c r="F154" i="2"/>
  <c r="U153" i="2"/>
  <c r="Q153" i="2"/>
  <c r="R153" i="2"/>
  <c r="P154" i="2"/>
  <c r="E155" i="2"/>
  <c r="I155" i="2" l="1"/>
  <c r="J155" i="2"/>
  <c r="G155" i="2"/>
  <c r="F155" i="2"/>
  <c r="U154" i="2"/>
  <c r="Q154" i="2"/>
  <c r="R154" i="2"/>
  <c r="P155" i="2"/>
  <c r="E156" i="2"/>
  <c r="I156" i="2" l="1"/>
  <c r="J156" i="2"/>
  <c r="F156" i="2"/>
  <c r="G156" i="2"/>
  <c r="U155" i="2"/>
  <c r="R155" i="2"/>
  <c r="Q155" i="2"/>
  <c r="P156" i="2"/>
  <c r="E157" i="2"/>
  <c r="I157" i="2" l="1"/>
  <c r="J157" i="2"/>
  <c r="F157" i="2"/>
  <c r="G157" i="2"/>
  <c r="U156" i="2"/>
  <c r="Q156" i="2"/>
  <c r="R156" i="2"/>
  <c r="P157" i="2"/>
  <c r="E158" i="2"/>
  <c r="J158" i="2" l="1"/>
  <c r="I158" i="2"/>
  <c r="F158" i="2"/>
  <c r="G158" i="2"/>
  <c r="U157" i="2"/>
  <c r="R157" i="2"/>
  <c r="Q157" i="2"/>
  <c r="P158" i="2"/>
  <c r="E159" i="2"/>
  <c r="I159" i="2" l="1"/>
  <c r="J159" i="2"/>
  <c r="F159" i="2"/>
  <c r="G159" i="2"/>
  <c r="U158" i="2"/>
  <c r="Q158" i="2"/>
  <c r="R158" i="2"/>
  <c r="P159" i="2"/>
  <c r="E160" i="2"/>
  <c r="I160" i="2" l="1"/>
  <c r="J160" i="2"/>
  <c r="G160" i="2"/>
  <c r="F160" i="2"/>
  <c r="U159" i="2"/>
  <c r="R159" i="2"/>
  <c r="Q159" i="2"/>
  <c r="P160" i="2"/>
  <c r="E161" i="2"/>
  <c r="I161" i="2" l="1"/>
  <c r="J161" i="2"/>
  <c r="F161" i="2"/>
  <c r="G161" i="2"/>
  <c r="U160" i="2"/>
  <c r="Q160" i="2"/>
  <c r="R160" i="2"/>
  <c r="P161" i="2"/>
  <c r="E162" i="2"/>
  <c r="J162" i="2" l="1"/>
  <c r="I162" i="2"/>
  <c r="F162" i="2"/>
  <c r="G162" i="2"/>
  <c r="U161" i="2"/>
  <c r="R161" i="2"/>
  <c r="Q161" i="2"/>
  <c r="P162" i="2"/>
  <c r="E163" i="2"/>
  <c r="I163" i="2" l="1"/>
  <c r="J163" i="2"/>
  <c r="G163" i="2"/>
  <c r="F163" i="2"/>
  <c r="U162" i="2"/>
  <c r="Q162" i="2"/>
  <c r="R162" i="2"/>
  <c r="P163" i="2"/>
  <c r="E164" i="2"/>
  <c r="I164" i="2" l="1"/>
  <c r="J164" i="2"/>
  <c r="G164" i="2"/>
  <c r="F164" i="2"/>
  <c r="U163" i="2"/>
  <c r="R163" i="2"/>
  <c r="Q163" i="2"/>
  <c r="P164" i="2"/>
  <c r="E165" i="2"/>
  <c r="I165" i="2" l="1"/>
  <c r="J165" i="2"/>
  <c r="G165" i="2"/>
  <c r="F165" i="2"/>
  <c r="U164" i="2"/>
  <c r="Q164" i="2"/>
  <c r="R164" i="2"/>
  <c r="P165" i="2"/>
  <c r="E166" i="2"/>
  <c r="J166" i="2" l="1"/>
  <c r="I166" i="2"/>
  <c r="G166" i="2"/>
  <c r="F166" i="2"/>
  <c r="U165" i="2"/>
  <c r="R165" i="2"/>
  <c r="Q165" i="2"/>
  <c r="P166" i="2"/>
  <c r="E167" i="2"/>
  <c r="I167" i="2" l="1"/>
  <c r="J167" i="2"/>
  <c r="G167" i="2"/>
  <c r="F167" i="2"/>
  <c r="U166" i="2"/>
  <c r="R166" i="2"/>
  <c r="Q166" i="2"/>
  <c r="P167" i="2"/>
  <c r="E168" i="2"/>
  <c r="I168" i="2" l="1"/>
  <c r="J168" i="2"/>
  <c r="G168" i="2"/>
  <c r="F168" i="2"/>
  <c r="U167" i="2"/>
  <c r="R167" i="2"/>
  <c r="Q167" i="2"/>
  <c r="P168" i="2"/>
  <c r="E169" i="2"/>
  <c r="I169" i="2" l="1"/>
  <c r="J169" i="2"/>
  <c r="F169" i="2"/>
  <c r="G169" i="2"/>
  <c r="U168" i="2"/>
  <c r="R168" i="2"/>
  <c r="Q168" i="2"/>
  <c r="P169" i="2"/>
  <c r="E170" i="2"/>
  <c r="J170" i="2" l="1"/>
  <c r="I170" i="2"/>
  <c r="F170" i="2"/>
  <c r="G170" i="2"/>
  <c r="U169" i="2"/>
  <c r="Q169" i="2"/>
  <c r="R169" i="2"/>
  <c r="P170" i="2"/>
  <c r="E171" i="2"/>
  <c r="I171" i="2" l="1"/>
  <c r="J171" i="2"/>
  <c r="G171" i="2"/>
  <c r="F171" i="2"/>
  <c r="U170" i="2"/>
  <c r="R170" i="2"/>
  <c r="Q170" i="2"/>
  <c r="P171" i="2"/>
  <c r="E172" i="2"/>
  <c r="I172" i="2" l="1"/>
  <c r="J172" i="2"/>
  <c r="G172" i="2"/>
  <c r="F172" i="2"/>
  <c r="U171" i="2"/>
  <c r="Q171" i="2"/>
  <c r="R171" i="2"/>
  <c r="P172" i="2"/>
  <c r="E173" i="2"/>
  <c r="I173" i="2" l="1"/>
  <c r="J173" i="2"/>
  <c r="G173" i="2"/>
  <c r="F173" i="2"/>
  <c r="U172" i="2"/>
  <c r="Q172" i="2"/>
  <c r="R172" i="2"/>
  <c r="P173" i="2"/>
  <c r="E174" i="2"/>
  <c r="J174" i="2" l="1"/>
  <c r="I174" i="2"/>
  <c r="G174" i="2"/>
  <c r="F174" i="2"/>
  <c r="U173" i="2"/>
  <c r="R173" i="2"/>
  <c r="Q173" i="2"/>
  <c r="P174" i="2"/>
  <c r="E175" i="2"/>
  <c r="I175" i="2" l="1"/>
  <c r="J175" i="2"/>
  <c r="F175" i="2"/>
  <c r="G175" i="2"/>
  <c r="U174" i="2"/>
  <c r="R174" i="2"/>
  <c r="Q174" i="2"/>
  <c r="P175" i="2"/>
  <c r="E176" i="2"/>
  <c r="I176" i="2" l="1"/>
  <c r="J176" i="2"/>
  <c r="G176" i="2"/>
  <c r="F176" i="2"/>
  <c r="U175" i="2"/>
  <c r="Q175" i="2"/>
  <c r="R175" i="2"/>
  <c r="P176" i="2"/>
  <c r="E177" i="2"/>
  <c r="I177" i="2" l="1"/>
  <c r="J177" i="2"/>
  <c r="F177" i="2"/>
  <c r="G177" i="2"/>
  <c r="U176" i="2"/>
  <c r="Q176" i="2"/>
  <c r="R176" i="2"/>
  <c r="P177" i="2"/>
  <c r="E178" i="2"/>
  <c r="J178" i="2" l="1"/>
  <c r="I178" i="2"/>
  <c r="G178" i="2"/>
  <c r="F178" i="2"/>
  <c r="U177" i="2"/>
  <c r="R177" i="2"/>
  <c r="Q177" i="2"/>
  <c r="P178" i="2"/>
  <c r="E179" i="2"/>
  <c r="I179" i="2" l="1"/>
  <c r="J179" i="2"/>
  <c r="F179" i="2"/>
  <c r="G179" i="2"/>
  <c r="U178" i="2"/>
  <c r="R178" i="2"/>
  <c r="Q178" i="2"/>
  <c r="P179" i="2"/>
  <c r="E180" i="2"/>
  <c r="I180" i="2" l="1"/>
  <c r="J180" i="2"/>
  <c r="F180" i="2"/>
  <c r="G180" i="2"/>
  <c r="U179" i="2"/>
  <c r="Q179" i="2"/>
  <c r="R179" i="2"/>
  <c r="P180" i="2"/>
  <c r="E181" i="2"/>
  <c r="I181" i="2" l="1"/>
  <c r="J181" i="2"/>
  <c r="F181" i="2"/>
  <c r="G181" i="2"/>
  <c r="U180" i="2"/>
  <c r="R180" i="2"/>
  <c r="Q180" i="2"/>
  <c r="P181" i="2"/>
  <c r="E182" i="2"/>
  <c r="J182" i="2" l="1"/>
  <c r="I182" i="2"/>
  <c r="F182" i="2"/>
  <c r="G182" i="2"/>
  <c r="U181" i="2"/>
  <c r="R181" i="2"/>
  <c r="Q181" i="2"/>
  <c r="P182" i="2"/>
  <c r="E183" i="2"/>
  <c r="U182" i="2" l="1"/>
  <c r="Q182" i="2"/>
  <c r="R182" i="2"/>
  <c r="P183" i="2"/>
  <c r="I183" i="2"/>
  <c r="J183" i="2"/>
  <c r="F183" i="2"/>
  <c r="G183" i="2"/>
  <c r="E184" i="2"/>
  <c r="U183" i="2" l="1"/>
  <c r="R183" i="2"/>
  <c r="Q183" i="2"/>
  <c r="P184" i="2"/>
  <c r="I184" i="2"/>
  <c r="J184" i="2"/>
  <c r="G184" i="2"/>
  <c r="F184" i="2"/>
  <c r="E185" i="2"/>
  <c r="U184" i="2" l="1"/>
  <c r="R184" i="2"/>
  <c r="Q184" i="2"/>
  <c r="P185" i="2"/>
  <c r="I185" i="2"/>
  <c r="J185" i="2"/>
  <c r="G185" i="2"/>
  <c r="F185" i="2"/>
  <c r="E186" i="2"/>
  <c r="J186" i="2" l="1"/>
  <c r="I186" i="2"/>
  <c r="F186" i="2"/>
  <c r="G186" i="2"/>
  <c r="U185" i="2"/>
  <c r="R185" i="2"/>
  <c r="Q185" i="2"/>
  <c r="P186" i="2"/>
  <c r="E187" i="2"/>
  <c r="I187" i="2" l="1"/>
  <c r="J187" i="2"/>
  <c r="G187" i="2"/>
  <c r="F187" i="2"/>
  <c r="U186" i="2"/>
  <c r="Q186" i="2"/>
  <c r="R186" i="2"/>
  <c r="P187" i="2"/>
  <c r="E188" i="2"/>
  <c r="I188" i="2" l="1"/>
  <c r="J188" i="2"/>
  <c r="F188" i="2"/>
  <c r="G188" i="2"/>
  <c r="U187" i="2"/>
  <c r="R187" i="2"/>
  <c r="Q187" i="2"/>
  <c r="P188" i="2"/>
  <c r="E189" i="2"/>
  <c r="I189" i="2" l="1"/>
  <c r="J189" i="2"/>
  <c r="G189" i="2"/>
  <c r="F189" i="2"/>
  <c r="U188" i="2"/>
  <c r="R188" i="2"/>
  <c r="Q188" i="2"/>
  <c r="P189" i="2"/>
  <c r="E190" i="2"/>
  <c r="J190" i="2" l="1"/>
  <c r="I190" i="2"/>
  <c r="F190" i="2"/>
  <c r="G190" i="2"/>
  <c r="U189" i="2"/>
  <c r="Q189" i="2"/>
  <c r="R189" i="2"/>
  <c r="P190" i="2"/>
  <c r="E191" i="2"/>
  <c r="I191" i="2" l="1"/>
  <c r="J191" i="2"/>
  <c r="F191" i="2"/>
  <c r="G191" i="2"/>
  <c r="U190" i="2"/>
  <c r="Q190" i="2"/>
  <c r="R190" i="2"/>
  <c r="P191" i="2"/>
  <c r="E192" i="2"/>
  <c r="I192" i="2" l="1"/>
  <c r="J192" i="2"/>
  <c r="F192" i="2"/>
  <c r="G192" i="2"/>
  <c r="U191" i="2"/>
  <c r="R191" i="2"/>
  <c r="Q191" i="2"/>
  <c r="P192" i="2"/>
  <c r="E193" i="2"/>
  <c r="I193" i="2" l="1"/>
  <c r="J193" i="2"/>
  <c r="F193" i="2"/>
  <c r="G193" i="2"/>
  <c r="U192" i="2"/>
  <c r="R192" i="2"/>
  <c r="Q192" i="2"/>
  <c r="P193" i="2"/>
  <c r="E194" i="2"/>
  <c r="U193" i="2" l="1"/>
  <c r="R193" i="2"/>
  <c r="Q193" i="2"/>
  <c r="P194" i="2"/>
  <c r="J194" i="2"/>
  <c r="I194" i="2"/>
  <c r="G194" i="2"/>
  <c r="F194" i="2"/>
  <c r="E195" i="2"/>
  <c r="I195" i="2" l="1"/>
  <c r="J195" i="2"/>
  <c r="F195" i="2"/>
  <c r="G195" i="2"/>
  <c r="U194" i="2"/>
  <c r="Q194" i="2"/>
  <c r="R194" i="2"/>
  <c r="P195" i="2"/>
  <c r="E196" i="2"/>
  <c r="I196" i="2" l="1"/>
  <c r="J196" i="2"/>
  <c r="G196" i="2"/>
  <c r="F196" i="2"/>
  <c r="U195" i="2"/>
  <c r="R195" i="2"/>
  <c r="Q195" i="2"/>
  <c r="P196" i="2"/>
  <c r="E197" i="2"/>
  <c r="U196" i="2" l="1"/>
  <c r="R196" i="2"/>
  <c r="Q196" i="2"/>
  <c r="P197" i="2"/>
  <c r="I197" i="2"/>
  <c r="J197" i="2"/>
  <c r="F197" i="2"/>
  <c r="G197" i="2"/>
  <c r="E198" i="2"/>
  <c r="J198" i="2" l="1"/>
  <c r="I198" i="2"/>
  <c r="F198" i="2"/>
  <c r="G198" i="2"/>
  <c r="U197" i="2"/>
  <c r="R197" i="2"/>
  <c r="Q197" i="2"/>
  <c r="P198" i="2"/>
  <c r="E199" i="2"/>
  <c r="U198" i="2" l="1"/>
  <c r="R198" i="2"/>
  <c r="Q198" i="2"/>
  <c r="P199" i="2"/>
  <c r="I199" i="2"/>
  <c r="J199" i="2"/>
  <c r="F199" i="2"/>
  <c r="G199" i="2"/>
  <c r="E200" i="2"/>
  <c r="U199" i="2" l="1"/>
  <c r="Q199" i="2"/>
  <c r="R199" i="2"/>
  <c r="P200" i="2"/>
  <c r="I200" i="2"/>
  <c r="J200" i="2"/>
  <c r="G200" i="2"/>
  <c r="F200" i="2"/>
  <c r="E201" i="2"/>
  <c r="I201" i="2" l="1"/>
  <c r="J201" i="2"/>
  <c r="G201" i="2"/>
  <c r="F201" i="2"/>
  <c r="U200" i="2"/>
  <c r="R200" i="2"/>
  <c r="Q200" i="2"/>
  <c r="P201" i="2"/>
  <c r="E202" i="2"/>
  <c r="J202" i="2" l="1"/>
  <c r="I202" i="2"/>
  <c r="F202" i="2"/>
  <c r="G202" i="2"/>
  <c r="U201" i="2"/>
  <c r="R201" i="2"/>
  <c r="Q201" i="2"/>
  <c r="P202" i="2"/>
  <c r="E203" i="2"/>
  <c r="I203" i="2" l="1"/>
  <c r="J203" i="2"/>
  <c r="F203" i="2"/>
  <c r="G203" i="2"/>
  <c r="U202" i="2"/>
  <c r="R202" i="2"/>
  <c r="Q202" i="2"/>
  <c r="P203" i="2"/>
  <c r="E204" i="2"/>
  <c r="U203" i="2" l="1"/>
  <c r="Q203" i="2"/>
  <c r="R203" i="2"/>
  <c r="P204" i="2"/>
  <c r="I204" i="2"/>
  <c r="J204" i="2"/>
  <c r="F204" i="2"/>
  <c r="G204" i="2"/>
  <c r="E205" i="2"/>
  <c r="U204" i="2" l="1"/>
  <c r="R204" i="2"/>
  <c r="Q204" i="2"/>
  <c r="P205" i="2"/>
  <c r="I205" i="2"/>
  <c r="J205" i="2"/>
  <c r="F205" i="2"/>
  <c r="G205" i="2"/>
  <c r="E206" i="2"/>
  <c r="J206" i="2" l="1"/>
  <c r="I206" i="2"/>
  <c r="G206" i="2"/>
  <c r="F206" i="2"/>
  <c r="U205" i="2"/>
  <c r="Q205" i="2"/>
  <c r="R205" i="2"/>
  <c r="P206" i="2"/>
  <c r="E207" i="2"/>
  <c r="U206" i="2" l="1"/>
  <c r="R206" i="2"/>
  <c r="Q206" i="2"/>
  <c r="P207" i="2"/>
  <c r="I207" i="2"/>
  <c r="J207" i="2"/>
  <c r="G207" i="2"/>
  <c r="F207" i="2"/>
  <c r="E208" i="2"/>
  <c r="U207" i="2" l="1"/>
  <c r="Q207" i="2"/>
  <c r="R207" i="2"/>
  <c r="P208" i="2"/>
  <c r="I208" i="2"/>
  <c r="J208" i="2"/>
  <c r="G208" i="2"/>
  <c r="F208" i="2"/>
  <c r="E209" i="2"/>
  <c r="I209" i="2" l="1"/>
  <c r="J209" i="2"/>
  <c r="F209" i="2"/>
  <c r="G209" i="2"/>
  <c r="U208" i="2"/>
  <c r="R208" i="2"/>
  <c r="Q208" i="2"/>
  <c r="P209" i="2"/>
  <c r="E210" i="2"/>
  <c r="J210" i="2" l="1"/>
  <c r="I210" i="2"/>
  <c r="F210" i="2"/>
  <c r="G210" i="2"/>
  <c r="U209" i="2"/>
  <c r="Q209" i="2"/>
  <c r="R209" i="2"/>
  <c r="P210" i="2"/>
  <c r="E211" i="2"/>
  <c r="U210" i="2" l="1"/>
  <c r="R210" i="2"/>
  <c r="Q210" i="2"/>
  <c r="P211" i="2"/>
  <c r="I211" i="2"/>
  <c r="J211" i="2"/>
  <c r="F211" i="2"/>
  <c r="G211" i="2"/>
  <c r="E212" i="2"/>
  <c r="I212" i="2" l="1"/>
  <c r="J212" i="2"/>
  <c r="G212" i="2"/>
  <c r="F212" i="2"/>
  <c r="U211" i="2"/>
  <c r="Q211" i="2"/>
  <c r="R211" i="2"/>
  <c r="P212" i="2"/>
  <c r="E213" i="2"/>
  <c r="I213" i="2" l="1"/>
  <c r="J213" i="2"/>
  <c r="F213" i="2"/>
  <c r="G213" i="2"/>
  <c r="U212" i="2"/>
  <c r="Q212" i="2"/>
  <c r="R212" i="2"/>
  <c r="P213" i="2"/>
  <c r="E214" i="2"/>
  <c r="U213" i="2" l="1"/>
  <c r="Q213" i="2"/>
  <c r="R213" i="2"/>
  <c r="P214" i="2"/>
  <c r="J214" i="2"/>
  <c r="I214" i="2"/>
  <c r="F214" i="2"/>
  <c r="G214" i="2"/>
  <c r="E215" i="2"/>
  <c r="I215" i="2" l="1"/>
  <c r="J215" i="2"/>
  <c r="G215" i="2"/>
  <c r="F215" i="2"/>
  <c r="U214" i="2"/>
  <c r="Q214" i="2"/>
  <c r="R214" i="2"/>
  <c r="P215" i="2"/>
  <c r="E216" i="2"/>
  <c r="I216" i="2" l="1"/>
  <c r="J216" i="2"/>
  <c r="F216" i="2"/>
  <c r="G216" i="2"/>
  <c r="U215" i="2"/>
  <c r="R215" i="2"/>
  <c r="Q215" i="2"/>
  <c r="P216" i="2"/>
  <c r="E217" i="2"/>
  <c r="U216" i="2" l="1"/>
  <c r="Q216" i="2"/>
  <c r="R216" i="2"/>
  <c r="P217" i="2"/>
  <c r="I217" i="2"/>
  <c r="J217" i="2"/>
  <c r="F217" i="2"/>
  <c r="G217" i="2"/>
  <c r="E218" i="2"/>
  <c r="J218" i="2" l="1"/>
  <c r="I218" i="2"/>
  <c r="G218" i="2"/>
  <c r="F218" i="2"/>
  <c r="U217" i="2"/>
  <c r="Q217" i="2"/>
  <c r="R217" i="2"/>
  <c r="P218" i="2"/>
  <c r="E219" i="2"/>
  <c r="I219" i="2" l="1"/>
  <c r="J219" i="2"/>
  <c r="F219" i="2"/>
  <c r="G219" i="2"/>
  <c r="U218" i="2"/>
  <c r="Q218" i="2"/>
  <c r="R218" i="2"/>
  <c r="P219" i="2"/>
  <c r="E220" i="2"/>
  <c r="I220" i="2" l="1"/>
  <c r="J220" i="2"/>
  <c r="F220" i="2"/>
  <c r="G220" i="2"/>
  <c r="U219" i="2"/>
  <c r="R219" i="2"/>
  <c r="Q219" i="2"/>
  <c r="P220" i="2"/>
  <c r="E221" i="2"/>
  <c r="U220" i="2" l="1"/>
  <c r="Q220" i="2"/>
  <c r="R220" i="2"/>
  <c r="P221" i="2"/>
  <c r="I221" i="2"/>
  <c r="J221" i="2"/>
  <c r="G221" i="2"/>
  <c r="F221" i="2"/>
  <c r="E222" i="2"/>
  <c r="J222" i="2" l="1"/>
  <c r="I222" i="2"/>
  <c r="F222" i="2"/>
  <c r="G222" i="2"/>
  <c r="U221" i="2"/>
  <c r="R221" i="2"/>
  <c r="Q221" i="2"/>
  <c r="P222" i="2"/>
  <c r="E223" i="2"/>
  <c r="I223" i="2" l="1"/>
  <c r="J223" i="2"/>
  <c r="F223" i="2"/>
  <c r="G223" i="2"/>
  <c r="U222" i="2"/>
  <c r="Q222" i="2"/>
  <c r="R222" i="2"/>
  <c r="P223" i="2"/>
  <c r="E224" i="2"/>
  <c r="U223" i="2" l="1"/>
  <c r="Q223" i="2"/>
  <c r="R223" i="2"/>
  <c r="P224" i="2"/>
  <c r="I224" i="2"/>
  <c r="J224" i="2"/>
  <c r="G224" i="2"/>
  <c r="F224" i="2"/>
  <c r="E225" i="2"/>
  <c r="I225" i="2" l="1"/>
  <c r="J225" i="2"/>
  <c r="F225" i="2"/>
  <c r="G225" i="2"/>
  <c r="U224" i="2"/>
  <c r="Q224" i="2"/>
  <c r="R224" i="2"/>
  <c r="P225" i="2"/>
  <c r="E226" i="2"/>
  <c r="U225" i="2" l="1"/>
  <c r="R225" i="2"/>
  <c r="Q225" i="2"/>
  <c r="P226" i="2"/>
  <c r="J226" i="2"/>
  <c r="I226" i="2"/>
  <c r="F226" i="2"/>
  <c r="G226" i="2"/>
  <c r="E227" i="2"/>
  <c r="U226" i="2" l="1"/>
  <c r="Q226" i="2"/>
  <c r="R226" i="2"/>
  <c r="P227" i="2"/>
  <c r="I227" i="2"/>
  <c r="J227" i="2"/>
  <c r="F227" i="2"/>
  <c r="G227" i="2"/>
  <c r="E228" i="2"/>
  <c r="U227" i="2" l="1"/>
  <c r="R227" i="2"/>
  <c r="Q227" i="2"/>
  <c r="P228" i="2"/>
  <c r="I228" i="2"/>
  <c r="J228" i="2"/>
  <c r="F228" i="2"/>
  <c r="G228" i="2"/>
  <c r="E229" i="2"/>
  <c r="U228" i="2" l="1"/>
  <c r="R228" i="2"/>
  <c r="Q228" i="2"/>
  <c r="P229" i="2"/>
  <c r="I229" i="2"/>
  <c r="J229" i="2"/>
  <c r="F229" i="2"/>
  <c r="G229" i="2"/>
  <c r="E230" i="2"/>
  <c r="J230" i="2" l="1"/>
  <c r="I230" i="2"/>
  <c r="F230" i="2"/>
  <c r="G230" i="2"/>
  <c r="U229" i="2"/>
  <c r="Q229" i="2"/>
  <c r="R229" i="2"/>
  <c r="P230" i="2"/>
  <c r="E231" i="2"/>
  <c r="I231" i="2" l="1"/>
  <c r="J231" i="2"/>
  <c r="G231" i="2"/>
  <c r="F231" i="2"/>
  <c r="U230" i="2"/>
  <c r="R230" i="2"/>
  <c r="Q230" i="2"/>
  <c r="P231" i="2"/>
  <c r="E232" i="2"/>
  <c r="I232" i="2" l="1"/>
  <c r="J232" i="2"/>
  <c r="G232" i="2"/>
  <c r="F232" i="2"/>
  <c r="U231" i="2"/>
  <c r="R231" i="2"/>
  <c r="Q231" i="2"/>
  <c r="P232" i="2"/>
  <c r="E233" i="2"/>
  <c r="I233" i="2" l="1"/>
  <c r="J233" i="2"/>
  <c r="F233" i="2"/>
  <c r="G233" i="2"/>
  <c r="U232" i="2"/>
  <c r="Q232" i="2"/>
  <c r="R232" i="2"/>
  <c r="P233" i="2"/>
  <c r="E234" i="2"/>
  <c r="J234" i="2" l="1"/>
  <c r="I234" i="2"/>
  <c r="F234" i="2"/>
  <c r="G234" i="2"/>
  <c r="U233" i="2"/>
  <c r="Q233" i="2"/>
  <c r="R233" i="2"/>
  <c r="P234" i="2"/>
  <c r="E235" i="2"/>
  <c r="I235" i="2" l="1"/>
  <c r="J235" i="2"/>
  <c r="G235" i="2"/>
  <c r="F235" i="2"/>
  <c r="U234" i="2"/>
  <c r="R234" i="2"/>
  <c r="Q234" i="2"/>
  <c r="P235" i="2"/>
  <c r="E236" i="2"/>
  <c r="I236" i="2" l="1"/>
  <c r="J236" i="2"/>
  <c r="G236" i="2"/>
  <c r="F236" i="2"/>
  <c r="U235" i="2"/>
  <c r="R235" i="2"/>
  <c r="Q235" i="2"/>
  <c r="P236" i="2"/>
  <c r="E237" i="2"/>
  <c r="I237" i="2" l="1"/>
  <c r="J237" i="2"/>
  <c r="F237" i="2"/>
  <c r="G237" i="2"/>
  <c r="U236" i="2"/>
  <c r="Q236" i="2"/>
  <c r="R236" i="2"/>
  <c r="P237" i="2"/>
  <c r="E238" i="2"/>
  <c r="J238" i="2" l="1"/>
  <c r="I238" i="2"/>
  <c r="G238" i="2"/>
  <c r="F238" i="2"/>
  <c r="U237" i="2"/>
  <c r="R237" i="2"/>
  <c r="Q237" i="2"/>
  <c r="P238" i="2"/>
  <c r="E239" i="2"/>
  <c r="I239" i="2" l="1"/>
  <c r="J239" i="2"/>
  <c r="G239" i="2"/>
  <c r="F239" i="2"/>
  <c r="U238" i="2"/>
  <c r="R238" i="2"/>
  <c r="Q238" i="2"/>
  <c r="P239" i="2"/>
  <c r="E240" i="2"/>
  <c r="U239" i="2" l="1"/>
  <c r="R239" i="2"/>
  <c r="Q239" i="2"/>
  <c r="P240" i="2"/>
  <c r="I240" i="2"/>
  <c r="J240" i="2"/>
  <c r="G240" i="2"/>
  <c r="F240" i="2"/>
  <c r="E241" i="2"/>
  <c r="I241" i="2" l="1"/>
  <c r="J241" i="2"/>
  <c r="F241" i="2"/>
  <c r="G241" i="2"/>
  <c r="U240" i="2"/>
  <c r="R240" i="2"/>
  <c r="Q240" i="2"/>
  <c r="P241" i="2"/>
  <c r="E242" i="2"/>
  <c r="J242" i="2" l="1"/>
  <c r="I242" i="2"/>
  <c r="F242" i="2"/>
  <c r="G242" i="2"/>
  <c r="U241" i="2"/>
  <c r="R241" i="2"/>
  <c r="Q241" i="2"/>
  <c r="P242" i="2"/>
  <c r="E243" i="2"/>
  <c r="I243" i="2" l="1"/>
  <c r="J243" i="2"/>
  <c r="G243" i="2"/>
  <c r="F243" i="2"/>
  <c r="U242" i="2"/>
  <c r="R242" i="2"/>
  <c r="Q242" i="2"/>
  <c r="P243" i="2"/>
  <c r="E244" i="2"/>
  <c r="I244" i="2" l="1"/>
  <c r="J244" i="2"/>
  <c r="G244" i="2"/>
  <c r="F244" i="2"/>
  <c r="U243" i="2"/>
  <c r="Q243" i="2"/>
  <c r="R243" i="2"/>
  <c r="P244" i="2"/>
  <c r="E245" i="2"/>
  <c r="U244" i="2" l="1"/>
  <c r="R244" i="2"/>
  <c r="Q244" i="2"/>
  <c r="P245" i="2"/>
  <c r="I245" i="2"/>
  <c r="J245" i="2"/>
  <c r="F245" i="2"/>
  <c r="G245" i="2"/>
  <c r="E246" i="2"/>
  <c r="J246" i="2" l="1"/>
  <c r="I246" i="2"/>
  <c r="F246" i="2"/>
  <c r="G246" i="2"/>
  <c r="U245" i="2"/>
  <c r="Q245" i="2"/>
  <c r="R245" i="2"/>
  <c r="P246" i="2"/>
  <c r="E247" i="2"/>
  <c r="I247" i="2" l="1"/>
  <c r="J247" i="2"/>
  <c r="F247" i="2"/>
  <c r="G247" i="2"/>
  <c r="U246" i="2"/>
  <c r="Q246" i="2"/>
  <c r="R246" i="2"/>
  <c r="P247" i="2"/>
  <c r="E248" i="2"/>
  <c r="I248" i="2" l="1"/>
  <c r="J248" i="2"/>
  <c r="F248" i="2"/>
  <c r="G248" i="2"/>
  <c r="U247" i="2"/>
  <c r="R247" i="2"/>
  <c r="Q247" i="2"/>
  <c r="P248" i="2"/>
  <c r="E249" i="2"/>
  <c r="I249" i="2" l="1"/>
  <c r="J249" i="2"/>
  <c r="F249" i="2"/>
  <c r="G249" i="2"/>
  <c r="U248" i="2"/>
  <c r="Q248" i="2"/>
  <c r="R248" i="2"/>
  <c r="P249" i="2"/>
  <c r="E250" i="2"/>
  <c r="J250" i="2" l="1"/>
  <c r="I250" i="2"/>
  <c r="G250" i="2"/>
  <c r="F250" i="2"/>
  <c r="U249" i="2"/>
  <c r="R249" i="2"/>
  <c r="Q249" i="2"/>
  <c r="P250" i="2"/>
  <c r="E251" i="2"/>
  <c r="I251" i="2" l="1"/>
  <c r="J251" i="2"/>
  <c r="F251" i="2"/>
  <c r="G251" i="2"/>
  <c r="U250" i="2"/>
  <c r="Q250" i="2"/>
  <c r="R250" i="2"/>
  <c r="P251" i="2"/>
  <c r="E252" i="2"/>
  <c r="U251" i="2" l="1"/>
  <c r="Q251" i="2"/>
  <c r="R251" i="2"/>
  <c r="P252" i="2"/>
  <c r="I252" i="2"/>
  <c r="J252" i="2"/>
  <c r="F252" i="2"/>
  <c r="G252" i="2"/>
  <c r="E253" i="2"/>
  <c r="I253" i="2" l="1"/>
  <c r="J253" i="2"/>
  <c r="F253" i="2"/>
  <c r="G253" i="2"/>
  <c r="U252" i="2"/>
  <c r="Q252" i="2"/>
  <c r="R252" i="2"/>
  <c r="P253" i="2"/>
  <c r="E254" i="2"/>
  <c r="J254" i="2" l="1"/>
  <c r="I254" i="2"/>
  <c r="F254" i="2"/>
  <c r="G254" i="2"/>
  <c r="U253" i="2"/>
  <c r="R253" i="2"/>
  <c r="Q253" i="2"/>
  <c r="P254" i="2"/>
  <c r="E255" i="2"/>
  <c r="I255" i="2" l="1"/>
  <c r="J255" i="2"/>
  <c r="F255" i="2"/>
  <c r="G255" i="2"/>
  <c r="U254" i="2"/>
  <c r="Q254" i="2"/>
  <c r="R254" i="2"/>
  <c r="P255" i="2"/>
  <c r="E256" i="2"/>
  <c r="I256" i="2" l="1"/>
  <c r="J256" i="2"/>
  <c r="F256" i="2"/>
  <c r="G256" i="2"/>
  <c r="U255" i="2"/>
  <c r="R255" i="2"/>
  <c r="Q255" i="2"/>
  <c r="P256" i="2"/>
  <c r="E257" i="2"/>
  <c r="I257" i="2" l="1"/>
  <c r="J257" i="2"/>
  <c r="F257" i="2"/>
  <c r="G257" i="2"/>
  <c r="U256" i="2"/>
  <c r="Q256" i="2"/>
  <c r="R256" i="2"/>
  <c r="P257" i="2"/>
  <c r="E258" i="2"/>
  <c r="U257" i="2" l="1"/>
  <c r="R257" i="2"/>
  <c r="Q257" i="2"/>
  <c r="P258" i="2"/>
  <c r="J258" i="2"/>
  <c r="I258" i="2"/>
  <c r="G258" i="2"/>
  <c r="F258" i="2"/>
  <c r="E259" i="2"/>
  <c r="I259" i="2" l="1"/>
  <c r="J259" i="2"/>
  <c r="F259" i="2"/>
  <c r="G259" i="2"/>
  <c r="U258" i="2"/>
  <c r="Q258" i="2"/>
  <c r="R258" i="2"/>
  <c r="P259" i="2"/>
  <c r="E260" i="2"/>
  <c r="I260" i="2" l="1"/>
  <c r="J260" i="2"/>
  <c r="G260" i="2"/>
  <c r="F260" i="2"/>
  <c r="U259" i="2"/>
  <c r="R259" i="2"/>
  <c r="Q259" i="2"/>
  <c r="P260" i="2"/>
  <c r="E261" i="2"/>
  <c r="I261" i="2" l="1"/>
  <c r="J261" i="2"/>
  <c r="F261" i="2"/>
  <c r="G261" i="2"/>
  <c r="U260" i="2"/>
  <c r="Q260" i="2"/>
  <c r="R260" i="2"/>
  <c r="P261" i="2"/>
  <c r="E262" i="2"/>
  <c r="U261" i="2" l="1"/>
  <c r="R261" i="2"/>
  <c r="Q261" i="2"/>
  <c r="P262" i="2"/>
  <c r="J262" i="2"/>
  <c r="I262" i="2"/>
  <c r="F262" i="2"/>
  <c r="G262" i="2"/>
  <c r="E263" i="2"/>
  <c r="U262" i="2" l="1"/>
  <c r="R262" i="2"/>
  <c r="Q262" i="2"/>
  <c r="P263" i="2"/>
  <c r="I263" i="2"/>
  <c r="J263" i="2"/>
  <c r="G263" i="2"/>
  <c r="F263" i="2"/>
  <c r="E264" i="2"/>
  <c r="U263" i="2" l="1"/>
  <c r="Q263" i="2"/>
  <c r="R263" i="2"/>
  <c r="P264" i="2"/>
  <c r="I264" i="2"/>
  <c r="J264" i="2"/>
  <c r="G264" i="2"/>
  <c r="F264" i="2"/>
  <c r="E265" i="2"/>
  <c r="U264" i="2" l="1"/>
  <c r="Q264" i="2"/>
  <c r="R264" i="2"/>
  <c r="P265" i="2"/>
  <c r="I265" i="2"/>
  <c r="J265" i="2"/>
  <c r="G265" i="2"/>
  <c r="F265" i="2"/>
  <c r="E266" i="2"/>
  <c r="J266" i="2" l="1"/>
  <c r="I266" i="2"/>
  <c r="F266" i="2"/>
  <c r="G266" i="2"/>
  <c r="U265" i="2"/>
  <c r="Q265" i="2"/>
  <c r="R265" i="2"/>
  <c r="P266" i="2"/>
  <c r="E267" i="2"/>
  <c r="I267" i="2" l="1"/>
  <c r="J267" i="2"/>
  <c r="F267" i="2"/>
  <c r="G267" i="2"/>
  <c r="U266" i="2"/>
  <c r="R266" i="2"/>
  <c r="Q266" i="2"/>
  <c r="P267" i="2"/>
  <c r="E268" i="2"/>
  <c r="I268" i="2" l="1"/>
  <c r="J268" i="2"/>
  <c r="F268" i="2"/>
  <c r="G268" i="2"/>
  <c r="U267" i="2"/>
  <c r="Q267" i="2"/>
  <c r="R267" i="2"/>
  <c r="P268" i="2"/>
  <c r="E269" i="2"/>
  <c r="U268" i="2" l="1"/>
  <c r="R268" i="2"/>
  <c r="Q268" i="2"/>
  <c r="P269" i="2"/>
  <c r="I269" i="2"/>
  <c r="J269" i="2"/>
  <c r="G269" i="2"/>
  <c r="F269" i="2"/>
  <c r="E270" i="2"/>
  <c r="U269" i="2" l="1"/>
  <c r="Q269" i="2"/>
  <c r="R269" i="2"/>
  <c r="P270" i="2"/>
  <c r="J270" i="2"/>
  <c r="I270" i="2"/>
  <c r="G270" i="2"/>
  <c r="F270" i="2"/>
  <c r="E271" i="2"/>
  <c r="I271" i="2" l="1"/>
  <c r="J271" i="2"/>
  <c r="G271" i="2"/>
  <c r="F271" i="2"/>
  <c r="U270" i="2"/>
  <c r="R270" i="2"/>
  <c r="Q270" i="2"/>
  <c r="P271" i="2"/>
  <c r="E272" i="2"/>
  <c r="I272" i="2" l="1"/>
  <c r="J272" i="2"/>
  <c r="F272" i="2"/>
  <c r="G272" i="2"/>
  <c r="U271" i="2"/>
  <c r="Q271" i="2"/>
  <c r="R271" i="2"/>
  <c r="P272" i="2"/>
  <c r="E273" i="2"/>
  <c r="I273" i="2" l="1"/>
  <c r="J273" i="2"/>
  <c r="F273" i="2"/>
  <c r="G273" i="2"/>
  <c r="U272" i="2"/>
  <c r="Q272" i="2"/>
  <c r="R272" i="2"/>
  <c r="P273" i="2"/>
  <c r="E274" i="2"/>
  <c r="J274" i="2" l="1"/>
  <c r="I274" i="2"/>
  <c r="F274" i="2"/>
  <c r="G274" i="2"/>
  <c r="U273" i="2"/>
  <c r="R273" i="2"/>
  <c r="Q273" i="2"/>
  <c r="P274" i="2"/>
  <c r="E275" i="2"/>
  <c r="I275" i="2" l="1"/>
  <c r="J275" i="2"/>
  <c r="F275" i="2"/>
  <c r="G275" i="2"/>
  <c r="U274" i="2"/>
  <c r="R274" i="2"/>
  <c r="Q274" i="2"/>
  <c r="P275" i="2"/>
  <c r="E276" i="2"/>
  <c r="U275" i="2" l="1"/>
  <c r="Q275" i="2"/>
  <c r="R275" i="2"/>
  <c r="P276" i="2"/>
  <c r="I276" i="2"/>
  <c r="J276" i="2"/>
  <c r="F276" i="2"/>
  <c r="G276" i="2"/>
  <c r="E277" i="2"/>
  <c r="U276" i="2" l="1"/>
  <c r="R276" i="2"/>
  <c r="Q276" i="2"/>
  <c r="P277" i="2"/>
  <c r="I277" i="2"/>
  <c r="J277" i="2"/>
  <c r="F277" i="2"/>
  <c r="G277" i="2"/>
  <c r="E278" i="2"/>
  <c r="U277" i="2" l="1"/>
  <c r="Q277" i="2"/>
  <c r="R277" i="2"/>
  <c r="P278" i="2"/>
  <c r="J278" i="2"/>
  <c r="I278" i="2"/>
  <c r="G278" i="2"/>
  <c r="F278" i="2"/>
  <c r="E279" i="2"/>
  <c r="I279" i="2" l="1"/>
  <c r="J279" i="2"/>
  <c r="G279" i="2"/>
  <c r="F279" i="2"/>
  <c r="U278" i="2"/>
  <c r="Q278" i="2"/>
  <c r="R278" i="2"/>
  <c r="P279" i="2"/>
  <c r="E280" i="2"/>
  <c r="I280" i="2" l="1"/>
  <c r="J280" i="2"/>
  <c r="F280" i="2"/>
  <c r="G280" i="2"/>
  <c r="U279" i="2"/>
  <c r="R279" i="2"/>
  <c r="Q279" i="2"/>
  <c r="P280" i="2"/>
  <c r="E281" i="2"/>
  <c r="I281" i="2" l="1"/>
  <c r="J281" i="2"/>
  <c r="F281" i="2"/>
  <c r="G281" i="2"/>
  <c r="U280" i="2"/>
  <c r="R280" i="2"/>
  <c r="Q280" i="2"/>
  <c r="P281" i="2"/>
  <c r="E282" i="2"/>
  <c r="J282" i="2" l="1"/>
  <c r="I282" i="2"/>
  <c r="G282" i="2"/>
  <c r="F282" i="2"/>
  <c r="U281" i="2"/>
  <c r="Q281" i="2"/>
  <c r="R281" i="2"/>
  <c r="P282" i="2"/>
  <c r="E283" i="2"/>
  <c r="I283" i="2" l="1"/>
  <c r="J283" i="2"/>
  <c r="G283" i="2"/>
  <c r="F283" i="2"/>
  <c r="U282" i="2"/>
  <c r="Q282" i="2"/>
  <c r="R282" i="2"/>
  <c r="P283" i="2"/>
  <c r="E284" i="2"/>
  <c r="I284" i="2" l="1"/>
  <c r="J284" i="2"/>
  <c r="F284" i="2"/>
  <c r="G284" i="2"/>
  <c r="U283" i="2"/>
  <c r="R283" i="2"/>
  <c r="Q283" i="2"/>
  <c r="P284" i="2"/>
  <c r="E285" i="2"/>
  <c r="I285" i="2" l="1"/>
  <c r="J285" i="2"/>
  <c r="F285" i="2"/>
  <c r="G285" i="2"/>
  <c r="U284" i="2"/>
  <c r="Q284" i="2"/>
  <c r="R284" i="2"/>
  <c r="P285" i="2"/>
  <c r="E286" i="2"/>
  <c r="U285" i="2" l="1"/>
  <c r="Q285" i="2"/>
  <c r="R285" i="2"/>
  <c r="P286" i="2"/>
  <c r="J286" i="2"/>
  <c r="I286" i="2"/>
  <c r="F286" i="2"/>
  <c r="G286" i="2"/>
  <c r="E287" i="2"/>
  <c r="I287" i="2" l="1"/>
  <c r="J287" i="2"/>
  <c r="G287" i="2"/>
  <c r="F287" i="2"/>
  <c r="U286" i="2"/>
  <c r="Q286" i="2"/>
  <c r="R286" i="2"/>
  <c r="P287" i="2"/>
  <c r="E288" i="2"/>
  <c r="I288" i="2" l="1"/>
  <c r="J288" i="2"/>
  <c r="G288" i="2"/>
  <c r="F288" i="2"/>
  <c r="U287" i="2"/>
  <c r="R287" i="2"/>
  <c r="Q287" i="2"/>
  <c r="P288" i="2"/>
  <c r="E289" i="2"/>
  <c r="I289" i="2" l="1"/>
  <c r="J289" i="2"/>
  <c r="F289" i="2"/>
  <c r="G289" i="2"/>
  <c r="U288" i="2"/>
  <c r="R288" i="2"/>
  <c r="Q288" i="2"/>
  <c r="P289" i="2"/>
  <c r="E290" i="2"/>
  <c r="J290" i="2" l="1"/>
  <c r="I290" i="2"/>
  <c r="F290" i="2"/>
  <c r="G290" i="2"/>
  <c r="U289" i="2"/>
  <c r="R289" i="2"/>
  <c r="Q289" i="2"/>
  <c r="P290" i="2"/>
  <c r="E291" i="2"/>
  <c r="I291" i="2" l="1"/>
  <c r="J291" i="2"/>
  <c r="F291" i="2"/>
  <c r="G291" i="2"/>
  <c r="U290" i="2"/>
  <c r="Q290" i="2"/>
  <c r="R290" i="2"/>
  <c r="P291" i="2"/>
  <c r="E292" i="2"/>
  <c r="I292" i="2" l="1"/>
  <c r="J292" i="2"/>
  <c r="F292" i="2"/>
  <c r="G292" i="2"/>
  <c r="U291" i="2"/>
  <c r="R291" i="2"/>
  <c r="Q291" i="2"/>
  <c r="P292" i="2"/>
  <c r="E293" i="2"/>
  <c r="I293" i="2" l="1"/>
  <c r="J293" i="2"/>
  <c r="F293" i="2"/>
  <c r="G293" i="2"/>
  <c r="U292" i="2"/>
  <c r="Q292" i="2"/>
  <c r="R292" i="2"/>
  <c r="P293" i="2"/>
  <c r="E294" i="2"/>
  <c r="J294" i="2" l="1"/>
  <c r="I294" i="2"/>
  <c r="F294" i="2"/>
  <c r="G294" i="2"/>
  <c r="U293" i="2"/>
  <c r="Q293" i="2"/>
  <c r="R293" i="2"/>
  <c r="P294" i="2"/>
  <c r="E295" i="2"/>
  <c r="I295" i="2" l="1"/>
  <c r="J295" i="2"/>
  <c r="G295" i="2"/>
  <c r="F295" i="2"/>
  <c r="U294" i="2"/>
  <c r="R294" i="2"/>
  <c r="Q294" i="2"/>
  <c r="P295" i="2"/>
  <c r="E296" i="2"/>
  <c r="I296" i="2" l="1"/>
  <c r="J296" i="2"/>
  <c r="F296" i="2"/>
  <c r="G296" i="2"/>
  <c r="U295" i="2"/>
  <c r="Q295" i="2"/>
  <c r="R295" i="2"/>
  <c r="P296" i="2"/>
  <c r="E297" i="2"/>
  <c r="I297" i="2" l="1"/>
  <c r="J297" i="2"/>
  <c r="G297" i="2"/>
  <c r="F297" i="2"/>
  <c r="U296" i="2"/>
  <c r="R296" i="2"/>
  <c r="Q296" i="2"/>
  <c r="P297" i="2"/>
  <c r="E298" i="2"/>
  <c r="J298" i="2" l="1"/>
  <c r="I298" i="2"/>
  <c r="F298" i="2"/>
  <c r="G298" i="2"/>
  <c r="U297" i="2"/>
  <c r="Q297" i="2"/>
  <c r="R297" i="2"/>
  <c r="P298" i="2"/>
  <c r="E299" i="2"/>
  <c r="I299" i="2" l="1"/>
  <c r="J299" i="2"/>
  <c r="F299" i="2"/>
  <c r="G299" i="2"/>
  <c r="U298" i="2"/>
  <c r="R298" i="2"/>
  <c r="Q298" i="2"/>
  <c r="P299" i="2"/>
  <c r="E300" i="2"/>
  <c r="U299" i="2" l="1"/>
  <c r="Q299" i="2"/>
  <c r="R299" i="2"/>
  <c r="P300" i="2"/>
  <c r="I300" i="2"/>
  <c r="J300" i="2"/>
  <c r="F300" i="2"/>
  <c r="G300" i="2"/>
  <c r="E301" i="2"/>
  <c r="I301" i="2" l="1"/>
  <c r="J301" i="2"/>
  <c r="G301" i="2"/>
  <c r="F301" i="2"/>
  <c r="U300" i="2"/>
  <c r="R300" i="2"/>
  <c r="Q300" i="2"/>
  <c r="P301" i="2"/>
  <c r="E302" i="2"/>
  <c r="J302" i="2" l="1"/>
  <c r="I302" i="2"/>
  <c r="F302" i="2"/>
  <c r="G302" i="2"/>
  <c r="U301" i="2"/>
  <c r="Q301" i="2"/>
  <c r="R301" i="2"/>
  <c r="P302" i="2"/>
  <c r="E303" i="2"/>
  <c r="I303" i="2" l="1"/>
  <c r="J303" i="2"/>
  <c r="F303" i="2"/>
  <c r="G303" i="2"/>
  <c r="U302" i="2"/>
  <c r="R302" i="2"/>
  <c r="Q302" i="2"/>
  <c r="P303" i="2"/>
  <c r="E304" i="2"/>
  <c r="I304" i="2" l="1"/>
  <c r="J304" i="2"/>
  <c r="G304" i="2"/>
  <c r="F304" i="2"/>
  <c r="U303" i="2"/>
  <c r="Q303" i="2"/>
  <c r="R303" i="2"/>
  <c r="P304" i="2"/>
  <c r="E305" i="2"/>
  <c r="I305" i="2" l="1"/>
  <c r="J305" i="2"/>
  <c r="F305" i="2"/>
  <c r="G305" i="2"/>
  <c r="U304" i="2"/>
  <c r="R304" i="2"/>
  <c r="Q304" i="2"/>
  <c r="P305" i="2"/>
  <c r="E306" i="2"/>
  <c r="U305" i="2" l="1"/>
  <c r="Q305" i="2"/>
  <c r="R305" i="2"/>
  <c r="P306" i="2"/>
  <c r="J306" i="2"/>
  <c r="I306" i="2"/>
  <c r="F306" i="2"/>
  <c r="G306" i="2"/>
  <c r="E307" i="2"/>
  <c r="I307" i="2" l="1"/>
  <c r="J307" i="2"/>
  <c r="F307" i="2"/>
  <c r="G307" i="2"/>
  <c r="U306" i="2"/>
  <c r="R306" i="2"/>
  <c r="Q306" i="2"/>
  <c r="P307" i="2"/>
  <c r="E308" i="2"/>
  <c r="I308" i="2" l="1"/>
  <c r="J308" i="2"/>
  <c r="G308" i="2"/>
  <c r="F308" i="2"/>
  <c r="U307" i="2"/>
  <c r="R307" i="2"/>
  <c r="Q307" i="2"/>
  <c r="P308" i="2"/>
  <c r="E309" i="2"/>
  <c r="I309" i="2" l="1"/>
  <c r="J309" i="2"/>
  <c r="F309" i="2"/>
  <c r="G309" i="2"/>
  <c r="U308" i="2"/>
  <c r="Q308" i="2"/>
  <c r="R308" i="2"/>
  <c r="P309" i="2"/>
  <c r="E310" i="2"/>
  <c r="U309" i="2" l="1"/>
  <c r="Q309" i="2"/>
  <c r="R309" i="2"/>
  <c r="P310" i="2"/>
  <c r="J310" i="2"/>
  <c r="I310" i="2"/>
  <c r="F310" i="2"/>
  <c r="G310" i="2"/>
  <c r="E311" i="2"/>
  <c r="I311" i="2" l="1"/>
  <c r="J311" i="2"/>
  <c r="F311" i="2"/>
  <c r="G311" i="2"/>
  <c r="U310" i="2"/>
  <c r="Q310" i="2"/>
  <c r="R310" i="2"/>
  <c r="P311" i="2"/>
  <c r="E312" i="2"/>
  <c r="I312" i="2" l="1"/>
  <c r="J312" i="2"/>
  <c r="G312" i="2"/>
  <c r="F312" i="2"/>
  <c r="U311" i="2"/>
  <c r="R311" i="2"/>
  <c r="Q311" i="2"/>
  <c r="P312" i="2"/>
  <c r="E313" i="2"/>
  <c r="I313" i="2" l="1"/>
  <c r="J313" i="2"/>
  <c r="G313" i="2"/>
  <c r="F313" i="2"/>
  <c r="U312" i="2"/>
  <c r="Q312" i="2"/>
  <c r="R312" i="2"/>
  <c r="P313" i="2"/>
  <c r="E314" i="2"/>
  <c r="J314" i="2" l="1"/>
  <c r="I314" i="2"/>
  <c r="G314" i="2"/>
  <c r="F314" i="2"/>
  <c r="U313" i="2"/>
  <c r="R313" i="2"/>
  <c r="Q313" i="2"/>
  <c r="P314" i="2"/>
  <c r="E315" i="2"/>
  <c r="I315" i="2" l="1"/>
  <c r="J315" i="2"/>
  <c r="F315" i="2"/>
  <c r="G315" i="2"/>
  <c r="U314" i="2"/>
  <c r="Q314" i="2"/>
  <c r="R314" i="2"/>
  <c r="P315" i="2"/>
  <c r="E316" i="2"/>
  <c r="I316" i="2" l="1"/>
  <c r="J316" i="2"/>
  <c r="G316" i="2"/>
  <c r="F316" i="2"/>
  <c r="U315" i="2"/>
  <c r="R315" i="2"/>
  <c r="Q315" i="2"/>
  <c r="P316" i="2"/>
  <c r="E317" i="2"/>
  <c r="I317" i="2" l="1"/>
  <c r="J317" i="2"/>
  <c r="G317" i="2"/>
  <c r="F317" i="2"/>
  <c r="U316" i="2"/>
  <c r="Q316" i="2"/>
  <c r="R316" i="2"/>
  <c r="P317" i="2"/>
  <c r="E318" i="2"/>
  <c r="U317" i="2" l="1"/>
  <c r="Q317" i="2"/>
  <c r="R317" i="2"/>
  <c r="P318" i="2"/>
  <c r="J318" i="2"/>
  <c r="I318" i="2"/>
  <c r="F318" i="2"/>
  <c r="G318" i="2"/>
  <c r="E319" i="2"/>
  <c r="U318" i="2" l="1"/>
  <c r="Q318" i="2"/>
  <c r="R318" i="2"/>
  <c r="P319" i="2"/>
  <c r="I319" i="2"/>
  <c r="J319" i="2"/>
  <c r="G319" i="2"/>
  <c r="F319" i="2"/>
  <c r="E320" i="2"/>
  <c r="U319" i="2" l="1"/>
  <c r="R319" i="2"/>
  <c r="Q319" i="2"/>
  <c r="P320" i="2"/>
  <c r="I320" i="2"/>
  <c r="J320" i="2"/>
  <c r="G320" i="2"/>
  <c r="F320" i="2"/>
  <c r="E321" i="2"/>
  <c r="I321" i="2" l="1"/>
  <c r="J321" i="2"/>
  <c r="F321" i="2"/>
  <c r="G321" i="2"/>
  <c r="U320" i="2"/>
  <c r="R320" i="2"/>
  <c r="Q320" i="2"/>
  <c r="P321" i="2"/>
  <c r="E322" i="2"/>
  <c r="J322" i="2" l="1"/>
  <c r="I322" i="2"/>
  <c r="F322" i="2"/>
  <c r="G322" i="2"/>
  <c r="U321" i="2"/>
  <c r="Q321" i="2"/>
  <c r="R321" i="2"/>
  <c r="P322" i="2"/>
  <c r="E323" i="2"/>
  <c r="I323" i="2" l="1"/>
  <c r="J323" i="2"/>
  <c r="G323" i="2"/>
  <c r="F323" i="2"/>
  <c r="U322" i="2"/>
  <c r="Q322" i="2"/>
  <c r="R322" i="2"/>
  <c r="P323" i="2"/>
  <c r="E324" i="2"/>
  <c r="I324" i="2" l="1"/>
  <c r="J324" i="2"/>
  <c r="F324" i="2"/>
  <c r="G324" i="2"/>
  <c r="U323" i="2"/>
  <c r="R323" i="2"/>
  <c r="Q323" i="2"/>
  <c r="P324" i="2"/>
  <c r="E325" i="2"/>
  <c r="I325" i="2" l="1"/>
  <c r="J325" i="2"/>
  <c r="F325" i="2"/>
  <c r="G325" i="2"/>
  <c r="U324" i="2"/>
  <c r="R324" i="2"/>
  <c r="Q324" i="2"/>
  <c r="P325" i="2"/>
  <c r="E326" i="2"/>
  <c r="J326" i="2" l="1"/>
  <c r="I326" i="2"/>
  <c r="F326" i="2"/>
  <c r="G326" i="2"/>
  <c r="U325" i="2"/>
  <c r="R325" i="2"/>
  <c r="Q325" i="2"/>
  <c r="P326" i="2"/>
  <c r="E327" i="2"/>
  <c r="I327" i="2" l="1"/>
  <c r="J327" i="2"/>
  <c r="G327" i="2"/>
  <c r="F327" i="2"/>
  <c r="U326" i="2"/>
  <c r="R326" i="2"/>
  <c r="Q326" i="2"/>
  <c r="P327" i="2"/>
  <c r="E328" i="2"/>
  <c r="I328" i="2" l="1"/>
  <c r="J328" i="2"/>
  <c r="F328" i="2"/>
  <c r="G328" i="2"/>
  <c r="U327" i="2"/>
  <c r="R327" i="2"/>
  <c r="Q327" i="2"/>
  <c r="P328" i="2"/>
  <c r="E329" i="2"/>
  <c r="I329" i="2" l="1"/>
  <c r="J329" i="2"/>
  <c r="G329" i="2"/>
  <c r="F329" i="2"/>
  <c r="U328" i="2"/>
  <c r="Q328" i="2"/>
  <c r="R328" i="2"/>
  <c r="P329" i="2"/>
  <c r="E330" i="2"/>
  <c r="J330" i="2" l="1"/>
  <c r="I330" i="2"/>
  <c r="F330" i="2"/>
  <c r="G330" i="2"/>
  <c r="U329" i="2"/>
  <c r="Q329" i="2"/>
  <c r="R329" i="2"/>
  <c r="P330" i="2"/>
  <c r="E331" i="2"/>
  <c r="I331" i="2" l="1"/>
  <c r="J331" i="2"/>
  <c r="G331" i="2"/>
  <c r="F331" i="2"/>
  <c r="U330" i="2"/>
  <c r="R330" i="2"/>
  <c r="Q330" i="2"/>
  <c r="P331" i="2"/>
  <c r="E332" i="2"/>
  <c r="I332" i="2" l="1"/>
  <c r="J332" i="2"/>
  <c r="F332" i="2"/>
  <c r="G332" i="2"/>
  <c r="U331" i="2"/>
  <c r="R331" i="2"/>
  <c r="Q331" i="2"/>
  <c r="P332" i="2"/>
  <c r="E333" i="2"/>
  <c r="U332" i="2" l="1"/>
  <c r="R332" i="2"/>
  <c r="Q332" i="2"/>
  <c r="P333" i="2"/>
  <c r="I333" i="2"/>
  <c r="J333" i="2"/>
  <c r="G333" i="2"/>
  <c r="F333" i="2"/>
  <c r="E334" i="2"/>
  <c r="U333" i="2" l="1"/>
  <c r="R333" i="2"/>
  <c r="Q333" i="2"/>
  <c r="P334" i="2"/>
  <c r="J334" i="2"/>
  <c r="I334" i="2"/>
  <c r="G334" i="2"/>
  <c r="F334" i="2"/>
  <c r="E335" i="2"/>
  <c r="U334" i="2" l="1"/>
  <c r="R334" i="2"/>
  <c r="Q334" i="2"/>
  <c r="P335" i="2"/>
  <c r="I335" i="2"/>
  <c r="J335" i="2"/>
  <c r="F335" i="2"/>
  <c r="G335" i="2"/>
  <c r="E336" i="2"/>
  <c r="U335" i="2" l="1"/>
  <c r="Q335" i="2"/>
  <c r="R335" i="2"/>
  <c r="P336" i="2"/>
  <c r="I336" i="2"/>
  <c r="J336" i="2"/>
  <c r="F336" i="2"/>
  <c r="G336" i="2"/>
  <c r="E337" i="2"/>
  <c r="I337" i="2" l="1"/>
  <c r="J337" i="2"/>
  <c r="F337" i="2"/>
  <c r="G337" i="2"/>
  <c r="U336" i="2"/>
  <c r="R336" i="2"/>
  <c r="Q336" i="2"/>
  <c r="P337" i="2"/>
  <c r="E338" i="2"/>
  <c r="J338" i="2" l="1"/>
  <c r="I338" i="2"/>
  <c r="F338" i="2"/>
  <c r="G338" i="2"/>
  <c r="U337" i="2"/>
  <c r="R337" i="2"/>
  <c r="Q337" i="2"/>
  <c r="P338" i="2"/>
  <c r="E339" i="2"/>
  <c r="I339" i="2" l="1"/>
  <c r="J339" i="2"/>
  <c r="F339" i="2"/>
  <c r="G339" i="2"/>
  <c r="U338" i="2"/>
  <c r="R338" i="2"/>
  <c r="Q338" i="2"/>
  <c r="P339" i="2"/>
  <c r="E340" i="2"/>
  <c r="I340" i="2" l="1"/>
  <c r="J340" i="2"/>
  <c r="F340" i="2"/>
  <c r="G340" i="2"/>
  <c r="U339" i="2"/>
  <c r="Q339" i="2"/>
  <c r="R339" i="2"/>
  <c r="P340" i="2"/>
  <c r="E341" i="2"/>
  <c r="I341" i="2" l="1"/>
  <c r="J341" i="2"/>
  <c r="F341" i="2"/>
  <c r="G341" i="2"/>
  <c r="U340" i="2"/>
  <c r="Q340" i="2"/>
  <c r="R340" i="2"/>
  <c r="P341" i="2"/>
  <c r="E342" i="2"/>
  <c r="U341" i="2" l="1"/>
  <c r="R341" i="2"/>
  <c r="Q341" i="2"/>
  <c r="P342" i="2"/>
  <c r="J342" i="2"/>
  <c r="I342" i="2"/>
  <c r="F342" i="2"/>
  <c r="G342" i="2"/>
  <c r="E343" i="2"/>
  <c r="I343" i="2" l="1"/>
  <c r="J343" i="2"/>
  <c r="F343" i="2"/>
  <c r="G343" i="2"/>
  <c r="U342" i="2"/>
  <c r="Q342" i="2"/>
  <c r="R342" i="2"/>
  <c r="P343" i="2"/>
  <c r="E344" i="2"/>
  <c r="I344" i="2" l="1"/>
  <c r="J344" i="2"/>
  <c r="G344" i="2"/>
  <c r="F344" i="2"/>
  <c r="U343" i="2"/>
  <c r="R343" i="2"/>
  <c r="Q343" i="2"/>
  <c r="P344" i="2"/>
  <c r="E345" i="2"/>
  <c r="U344" i="2" l="1"/>
  <c r="R344" i="2"/>
  <c r="Q344" i="2"/>
  <c r="P345" i="2"/>
  <c r="I345" i="2"/>
  <c r="J345" i="2"/>
  <c r="F345" i="2"/>
  <c r="G345" i="2"/>
  <c r="E346" i="2"/>
  <c r="I346" i="2" l="1"/>
  <c r="J346" i="2"/>
  <c r="F346" i="2"/>
  <c r="G346" i="2"/>
  <c r="U345" i="2"/>
  <c r="R345" i="2"/>
  <c r="Q345" i="2"/>
  <c r="P346" i="2"/>
  <c r="E347" i="2"/>
  <c r="J347" i="2" l="1"/>
  <c r="I347" i="2"/>
  <c r="F347" i="2"/>
  <c r="G347" i="2"/>
  <c r="U346" i="2"/>
  <c r="Q346" i="2"/>
  <c r="R346" i="2"/>
  <c r="P347" i="2"/>
  <c r="E348" i="2"/>
  <c r="I348" i="2" l="1"/>
  <c r="J348" i="2"/>
  <c r="G348" i="2"/>
  <c r="F348" i="2"/>
  <c r="U347" i="2"/>
  <c r="R347" i="2"/>
  <c r="Q347" i="2"/>
  <c r="P348" i="2"/>
  <c r="E349" i="2"/>
  <c r="I349" i="2" l="1"/>
  <c r="J349" i="2"/>
  <c r="F349" i="2"/>
  <c r="G349" i="2"/>
  <c r="U348" i="2"/>
  <c r="R348" i="2"/>
  <c r="Q348" i="2"/>
  <c r="P349" i="2"/>
  <c r="E350" i="2"/>
  <c r="I350" i="2" l="1"/>
  <c r="J350" i="2"/>
  <c r="F350" i="2"/>
  <c r="G350" i="2"/>
  <c r="U349" i="2"/>
  <c r="Q349" i="2"/>
  <c r="R349" i="2"/>
  <c r="P350" i="2"/>
  <c r="E351" i="2"/>
  <c r="I351" i="2" l="1"/>
  <c r="J351" i="2"/>
  <c r="F351" i="2"/>
  <c r="G351" i="2"/>
  <c r="U350" i="2"/>
  <c r="Q350" i="2"/>
  <c r="R350" i="2"/>
  <c r="P351" i="2"/>
  <c r="E352" i="2"/>
  <c r="I352" i="2" l="1"/>
  <c r="J352" i="2"/>
  <c r="G352" i="2"/>
  <c r="F352" i="2"/>
  <c r="U351" i="2"/>
  <c r="R351" i="2"/>
  <c r="Q351" i="2"/>
  <c r="P352" i="2"/>
  <c r="E353" i="2"/>
  <c r="I353" i="2" l="1"/>
  <c r="J353" i="2"/>
  <c r="F353" i="2"/>
  <c r="G353" i="2"/>
  <c r="U352" i="2"/>
  <c r="Q352" i="2"/>
  <c r="R352" i="2"/>
  <c r="P353" i="2"/>
  <c r="E354" i="2"/>
  <c r="U353" i="2" l="1"/>
  <c r="Q353" i="2"/>
  <c r="R353" i="2"/>
  <c r="P354" i="2"/>
  <c r="J354" i="2"/>
  <c r="I354" i="2"/>
  <c r="F354" i="2"/>
  <c r="G354" i="2"/>
  <c r="E355" i="2"/>
  <c r="I355" i="2" l="1"/>
  <c r="J355" i="2"/>
  <c r="F355" i="2"/>
  <c r="G355" i="2"/>
  <c r="U354" i="2"/>
  <c r="Q354" i="2"/>
  <c r="R354" i="2"/>
  <c r="P355" i="2"/>
  <c r="E356" i="2"/>
  <c r="I356" i="2" l="1"/>
  <c r="J356" i="2"/>
  <c r="G356" i="2"/>
  <c r="F356" i="2"/>
  <c r="U355" i="2"/>
  <c r="Q355" i="2"/>
  <c r="R355" i="2"/>
  <c r="P356" i="2"/>
  <c r="E357" i="2"/>
  <c r="I357" i="2" l="1"/>
  <c r="J357" i="2"/>
  <c r="F357" i="2"/>
  <c r="G357" i="2"/>
  <c r="U356" i="2"/>
  <c r="R356" i="2"/>
  <c r="Q356" i="2"/>
  <c r="P357" i="2"/>
  <c r="E358" i="2"/>
  <c r="I358" i="2" l="1"/>
  <c r="J358" i="2"/>
  <c r="F358" i="2"/>
  <c r="G358" i="2"/>
  <c r="U357" i="2"/>
  <c r="R357" i="2"/>
  <c r="Q357" i="2"/>
  <c r="P358" i="2"/>
  <c r="E359" i="2"/>
  <c r="I359" i="2" l="1"/>
  <c r="J359" i="2"/>
  <c r="G359" i="2"/>
  <c r="F359" i="2"/>
  <c r="U358" i="2"/>
  <c r="R358" i="2"/>
  <c r="Q358" i="2"/>
  <c r="P359" i="2"/>
  <c r="E360" i="2"/>
  <c r="I360" i="2" l="1"/>
  <c r="J360" i="2"/>
  <c r="G360" i="2"/>
  <c r="F360" i="2"/>
  <c r="U359" i="2"/>
  <c r="Q359" i="2"/>
  <c r="R359" i="2"/>
  <c r="P360" i="2"/>
  <c r="E361" i="2"/>
  <c r="U360" i="2" l="1"/>
  <c r="R360" i="2"/>
  <c r="Q360" i="2"/>
  <c r="P361" i="2"/>
  <c r="I361" i="2"/>
  <c r="J361" i="2"/>
  <c r="F361" i="2"/>
  <c r="G361" i="2"/>
  <c r="E362" i="2"/>
  <c r="U361" i="2" l="1"/>
  <c r="R361" i="2"/>
  <c r="Q361" i="2"/>
  <c r="P362" i="2"/>
  <c r="I362" i="2"/>
  <c r="J362" i="2"/>
  <c r="F362" i="2"/>
  <c r="G362" i="2"/>
  <c r="E363" i="2"/>
  <c r="J363" i="2" l="1"/>
  <c r="I363" i="2"/>
  <c r="G363" i="2"/>
  <c r="F363" i="2"/>
  <c r="U362" i="2"/>
  <c r="R362" i="2"/>
  <c r="Q362" i="2"/>
  <c r="P363" i="2"/>
  <c r="E364" i="2"/>
  <c r="I364" i="2" l="1"/>
  <c r="J364" i="2"/>
  <c r="F364" i="2"/>
  <c r="G364" i="2"/>
  <c r="U363" i="2"/>
  <c r="Q363" i="2"/>
  <c r="R363" i="2"/>
  <c r="P364" i="2"/>
  <c r="E365" i="2"/>
  <c r="I365" i="2" l="1"/>
  <c r="J365" i="2"/>
  <c r="F365" i="2"/>
  <c r="G365" i="2"/>
  <c r="U364" i="2"/>
  <c r="R364" i="2"/>
  <c r="Q364" i="2"/>
  <c r="P365" i="2"/>
  <c r="E366" i="2"/>
  <c r="I366" i="2" l="1"/>
  <c r="J366" i="2"/>
  <c r="F366" i="2"/>
  <c r="G366" i="2"/>
  <c r="U365" i="2"/>
  <c r="Q365" i="2"/>
  <c r="R365" i="2"/>
  <c r="P366" i="2"/>
  <c r="E367" i="2"/>
  <c r="U366" i="2" l="1"/>
  <c r="R366" i="2"/>
  <c r="Q366" i="2"/>
  <c r="P367" i="2"/>
  <c r="J367" i="2"/>
  <c r="I367" i="2"/>
  <c r="G367" i="2"/>
  <c r="F367" i="2"/>
  <c r="E368" i="2"/>
  <c r="U367" i="2" l="1"/>
  <c r="R367" i="2"/>
  <c r="Q367" i="2"/>
  <c r="P368" i="2"/>
  <c r="I368" i="2"/>
  <c r="J368" i="2"/>
  <c r="F368" i="2"/>
  <c r="G368" i="2"/>
  <c r="E369" i="2"/>
  <c r="I369" i="2" l="1"/>
  <c r="J369" i="2"/>
  <c r="F369" i="2"/>
  <c r="G369" i="2"/>
  <c r="U368" i="2"/>
  <c r="R368" i="2"/>
  <c r="Q368" i="2"/>
  <c r="P369" i="2"/>
  <c r="E370" i="2"/>
  <c r="J370" i="2" l="1"/>
  <c r="I370" i="2"/>
  <c r="G370" i="2"/>
  <c r="F370" i="2"/>
  <c r="U369" i="2"/>
  <c r="Q369" i="2"/>
  <c r="R369" i="2"/>
  <c r="P370" i="2"/>
  <c r="E371" i="2"/>
  <c r="J371" i="2" l="1"/>
  <c r="I371" i="2"/>
  <c r="F371" i="2"/>
  <c r="G371" i="2"/>
  <c r="U370" i="2"/>
  <c r="R370" i="2"/>
  <c r="Q370" i="2"/>
</calcChain>
</file>

<file path=xl/sharedStrings.xml><?xml version="1.0" encoding="utf-8"?>
<sst xmlns="http://purl.oclc.org/ooxml/spreadsheetml/main" count="31" uniqueCount="22">
  <si>
    <t>Leap Year</t>
  </si>
  <si>
    <t>europ?</t>
  </si>
  <si>
    <t>days since</t>
  </si>
  <si>
    <t>(incl)</t>
  </si>
  <si>
    <t>days until</t>
  </si>
  <si>
    <t>normal Year</t>
  </si>
  <si>
    <t>zinsen-berechnen.de</t>
  </si>
  <si>
    <t>wert</t>
  </si>
  <si>
    <t>zins</t>
  </si>
  <si>
    <t>von</t>
  </si>
  <si>
    <t xml:space="preserve">bis </t>
  </si>
  <si>
    <t>tg erstes jahr</t>
  </si>
  <si>
    <t>volle Jahre</t>
  </si>
  <si>
    <t>tg letztes Jahr</t>
  </si>
  <si>
    <t>Zins tesauriert</t>
  </si>
  <si>
    <t>Zins m Ausz.</t>
  </si>
  <si>
    <t>Z1:</t>
  </si>
  <si>
    <t>Z2 tesaur.</t>
  </si>
  <si>
    <t>Z2 m Ausz.</t>
  </si>
  <si>
    <t>Z3 tesaur.</t>
  </si>
  <si>
    <t>Z3 m Ausz.</t>
  </si>
  <si>
    <t>GESAMT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</si>
</sst>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0" fillId="0" borderId="0" xfId="0" applyAlignment="1">
      <alignment vertical="top"/>
    </xf>
    <xf numFmtId="14" fontId="1" fillId="0" borderId="0" xfId="0" applyNumberFormat="1" applyFont="1"/>
    <xf numFmtId="0" fontId="0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NumberFormat="1" applyFill="1"/>
    <xf numFmtId="0" fontId="0" fillId="0" borderId="0" xfId="0"/>
    <xf numFmtId="9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64" fontId="0" fillId="0" borderId="0" xfId="0" applyNumberFormat="1"/>
    <xf numFmtId="0" fontId="2" fillId="5" borderId="0" xfId="0" applyFont="1" applyFill="1"/>
    <xf numFmtId="0" fontId="3" fillId="4" borderId="0" xfId="0" applyFont="1" applyFill="1"/>
    <xf numFmtId="2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29AA-5770-4214-8700-B8EC11840B55}">
  <dimension ref="A2:BI16"/>
  <sheetViews>
    <sheetView tabSelected="1" zoomScale="158" zoomScaleNormal="158" workbookViewId="0">
      <pane xSplit="2" ySplit="4" topLeftCell="AB5" activePane="bottomRight" state="frozen"/>
      <selection pane="topRight" activeCell="C1" sqref="C1"/>
      <selection pane="bottomLeft" activeCell="A5" sqref="A5"/>
      <selection pane="bottomRight" activeCell="AF11" sqref="AF11"/>
    </sheetView>
  </sheetViews>
  <sheetFormatPr defaultRowHeight="15" x14ac:dyDescent="0.25"/>
  <cols>
    <col min="1" max="1" width="4.85546875" customWidth="1"/>
    <col min="2" max="2" width="13.28515625" bestFit="1" customWidth="1"/>
    <col min="3" max="3" width="10.5703125" bestFit="1" customWidth="1"/>
    <col min="4" max="4" width="12.28515625" bestFit="1" customWidth="1"/>
    <col min="5" max="32" width="10.5703125" bestFit="1" customWidth="1"/>
  </cols>
  <sheetData>
    <row r="2" spans="1:61" ht="23.25" customHeight="1" x14ac:dyDescent="0.25"/>
    <row r="3" spans="1:61" x14ac:dyDescent="0.25">
      <c r="B3" s="12" t="s">
        <v>7</v>
      </c>
      <c r="C3" s="11">
        <v>100</v>
      </c>
    </row>
    <row r="4" spans="1:61" x14ac:dyDescent="0.25">
      <c r="B4" s="12" t="s">
        <v>8</v>
      </c>
      <c r="C4" s="13">
        <v>0.1</v>
      </c>
    </row>
    <row r="5" spans="1:61" x14ac:dyDescent="0.25">
      <c r="B5" s="14" t="s">
        <v>9</v>
      </c>
      <c r="C5" s="15" t="d">
        <v>2015-12-01</v>
      </c>
      <c r="D5" s="15" t="d">
        <v>2016-12-01</v>
      </c>
      <c r="E5" s="15" t="d">
        <v>2017-01-31</v>
      </c>
      <c r="F5" s="15" t="d">
        <v>2016-12-31</v>
      </c>
      <c r="G5" s="15" t="d">
        <v>2016-12-31</v>
      </c>
      <c r="H5" s="15" t="d">
        <v>2017-01-31</v>
      </c>
      <c r="I5" s="15" t="d">
        <v>2016-01-31</v>
      </c>
      <c r="J5" s="15" t="d">
        <v>2016-02-29</v>
      </c>
      <c r="K5" s="15" t="d">
        <v>2016-03-31</v>
      </c>
      <c r="L5" s="15" t="d">
        <v>2016-04-30</v>
      </c>
      <c r="M5" s="15" t="d">
        <v>2016-05-31</v>
      </c>
      <c r="N5" s="15" t="d">
        <v>2016-06-30</v>
      </c>
      <c r="O5" s="15" t="d">
        <v>2016-07-31</v>
      </c>
      <c r="P5" s="15" t="d">
        <v>2016-08-31</v>
      </c>
      <c r="Q5" s="15" t="d">
        <v>2016-09-30</v>
      </c>
      <c r="R5" s="15" t="d">
        <v>2016-10-31</v>
      </c>
      <c r="S5" s="15" t="d">
        <v>2016-11-30</v>
      </c>
      <c r="T5" s="15" t="d">
        <v>2016-12-31</v>
      </c>
      <c r="U5" s="15" t="d">
        <v>2016-12-31</v>
      </c>
      <c r="V5" s="15" t="d">
        <v>2015-12-31</v>
      </c>
      <c r="W5" s="15" t="d">
        <v>2016-12-31</v>
      </c>
      <c r="X5" s="15" t="d">
        <v>2015-12-31</v>
      </c>
      <c r="Y5" s="15" t="d">
        <v>2016-12-31</v>
      </c>
      <c r="Z5" s="15" t="d">
        <v>2016-06-30</v>
      </c>
      <c r="AA5" s="15" t="d">
        <v>2015-12-31</v>
      </c>
      <c r="AB5" s="15" t="d">
        <v>2016-12-31</v>
      </c>
      <c r="AC5" s="15" t="d">
        <v>2015-12-31</v>
      </c>
      <c r="AD5" s="15" t="d">
        <v>2015-12-31</v>
      </c>
      <c r="AE5" s="15" t="d">
        <v>2015-12-31</v>
      </c>
      <c r="AF5" s="15" t="d">
        <v>2015-01-01</v>
      </c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</row>
    <row r="6" spans="1:61" x14ac:dyDescent="0.25">
      <c r="B6" s="14" t="s">
        <v>10</v>
      </c>
      <c r="C6" s="15" t="d">
        <f>DATE(2017,1,31)</f>
        <v>2017-01-31</v>
      </c>
      <c r="D6" s="15" t="d">
        <v>2018-01-01</v>
      </c>
      <c r="E6" s="15" t="d">
        <v>2018-03-01</v>
      </c>
      <c r="F6" s="15" t="d">
        <v>2017-12-31</v>
      </c>
      <c r="G6" s="15" t="d">
        <v>2018-01-30</v>
      </c>
      <c r="H6" s="15" t="d">
        <v>2018-02-28</v>
      </c>
      <c r="I6" s="15" t="d">
        <v>2017-02-01</v>
      </c>
      <c r="J6" s="15" t="d">
        <v>2017-03-01</v>
      </c>
      <c r="K6" s="15" t="d">
        <v>2017-04-01</v>
      </c>
      <c r="L6" s="15" t="d">
        <v>2017-05-01</v>
      </c>
      <c r="M6" s="15" t="d">
        <v>2017-06-01</v>
      </c>
      <c r="N6" s="15" t="d">
        <v>2017-07-01</v>
      </c>
      <c r="O6" s="15" t="d">
        <v>2017-08-01</v>
      </c>
      <c r="P6" s="15" t="d">
        <v>2017-09-01</v>
      </c>
      <c r="Q6" s="15" t="d">
        <v>2017-10-01</v>
      </c>
      <c r="R6" s="15" t="d">
        <v>2017-11-01</v>
      </c>
      <c r="S6" s="15" t="d">
        <v>2017-12-01</v>
      </c>
      <c r="T6" s="15" t="d">
        <v>2017-06-30</v>
      </c>
      <c r="U6" s="15" t="d">
        <v>2018-06-30</v>
      </c>
      <c r="V6" s="15" t="d">
        <v>2018-01-01</v>
      </c>
      <c r="W6" s="15" t="d">
        <v>2019-06-30</v>
      </c>
      <c r="X6" s="15" t="d">
        <v>2019-01-01</v>
      </c>
      <c r="Y6" s="15" t="d">
        <v>2020-06-30</v>
      </c>
      <c r="Z6" s="15" t="d">
        <v>2020-12-31</v>
      </c>
      <c r="AA6" s="15" t="d">
        <v>2020-01-01</v>
      </c>
      <c r="AB6" s="15" t="d">
        <v>2021-06-30</v>
      </c>
      <c r="AC6" s="15" t="d">
        <v>2021-01-01</v>
      </c>
      <c r="AD6" s="15" t="d">
        <v>2024-02-28</v>
      </c>
      <c r="AE6" s="15" t="d">
        <v>2024-02-29</v>
      </c>
      <c r="AF6" s="15" t="d">
        <v>2025-01-01</v>
      </c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17" customFormat="1" x14ac:dyDescent="0.25">
      <c r="B7" s="17" t="s">
        <v>11</v>
      </c>
      <c r="C7" s="17">
        <f>IF(AND(C$5 &lt;&gt;"", C$6 &lt;&gt; ""),DAYS360(C$5,DATE(YEAR(C$5),12,31), TRUE),0)</f>
        <v>29</v>
      </c>
      <c r="D7" s="17">
        <f t="shared" ref="D7:BI7" si="0">IF(AND(D$5 &lt;&gt;"", D$6 &lt;&gt; ""),DAYS360(D$5,DATE(YEAR(D$5),12,31), TRUE),0)</f>
        <v>29</v>
      </c>
      <c r="E7" s="17">
        <f t="shared" si="0"/>
        <v>330</v>
      </c>
      <c r="F7" s="17">
        <f t="shared" si="0"/>
        <v>0</v>
      </c>
      <c r="G7" s="17">
        <f t="shared" si="0"/>
        <v>0</v>
      </c>
      <c r="H7" s="17">
        <f t="shared" si="0"/>
        <v>330</v>
      </c>
      <c r="I7" s="17">
        <f t="shared" si="0"/>
        <v>330</v>
      </c>
      <c r="J7" s="17">
        <f t="shared" si="0"/>
        <v>301</v>
      </c>
      <c r="K7" s="17">
        <f t="shared" si="0"/>
        <v>270</v>
      </c>
      <c r="L7" s="17">
        <f t="shared" si="0"/>
        <v>240</v>
      </c>
      <c r="M7" s="17">
        <f t="shared" si="0"/>
        <v>210</v>
      </c>
      <c r="N7" s="17">
        <f t="shared" si="0"/>
        <v>180</v>
      </c>
      <c r="O7" s="17">
        <f t="shared" si="0"/>
        <v>150</v>
      </c>
      <c r="P7" s="17">
        <f t="shared" si="0"/>
        <v>120</v>
      </c>
      <c r="Q7" s="17">
        <f t="shared" si="0"/>
        <v>90</v>
      </c>
      <c r="R7" s="17">
        <f t="shared" si="0"/>
        <v>60</v>
      </c>
      <c r="S7" s="17">
        <f t="shared" si="0"/>
        <v>30</v>
      </c>
      <c r="T7" s="17">
        <f t="shared" si="0"/>
        <v>0</v>
      </c>
      <c r="U7" s="17">
        <f t="shared" si="0"/>
        <v>0</v>
      </c>
      <c r="V7" s="17">
        <f t="shared" si="0"/>
        <v>0</v>
      </c>
      <c r="W7" s="17">
        <f t="shared" si="0"/>
        <v>0</v>
      </c>
      <c r="X7" s="17">
        <f t="shared" si="0"/>
        <v>0</v>
      </c>
      <c r="Y7" s="17">
        <f t="shared" si="0"/>
        <v>0</v>
      </c>
      <c r="Z7" s="17">
        <f t="shared" si="0"/>
        <v>180</v>
      </c>
      <c r="AA7" s="17">
        <f t="shared" si="0"/>
        <v>0</v>
      </c>
      <c r="AB7" s="17">
        <f t="shared" si="0"/>
        <v>0</v>
      </c>
      <c r="AC7" s="17">
        <f t="shared" si="0"/>
        <v>0</v>
      </c>
      <c r="AD7" s="17">
        <f t="shared" si="0"/>
        <v>0</v>
      </c>
      <c r="AE7" s="17">
        <f t="shared" si="0"/>
        <v>0</v>
      </c>
      <c r="AF7" s="17">
        <f t="shared" si="0"/>
        <v>359</v>
      </c>
      <c r="AG7" s="17">
        <f t="shared" si="0"/>
        <v>0</v>
      </c>
      <c r="AH7" s="17">
        <f t="shared" si="0"/>
        <v>0</v>
      </c>
      <c r="AI7" s="17">
        <f t="shared" si="0"/>
        <v>0</v>
      </c>
      <c r="AJ7" s="17">
        <f t="shared" si="0"/>
        <v>0</v>
      </c>
      <c r="AK7" s="17">
        <f t="shared" si="0"/>
        <v>0</v>
      </c>
      <c r="AL7" s="17">
        <f t="shared" si="0"/>
        <v>0</v>
      </c>
      <c r="AM7" s="17">
        <f t="shared" si="0"/>
        <v>0</v>
      </c>
      <c r="AN7" s="17">
        <f t="shared" si="0"/>
        <v>0</v>
      </c>
      <c r="AO7" s="17">
        <f t="shared" si="0"/>
        <v>0</v>
      </c>
      <c r="AP7" s="17">
        <f t="shared" si="0"/>
        <v>0</v>
      </c>
      <c r="AQ7" s="17">
        <f t="shared" si="0"/>
        <v>0</v>
      </c>
      <c r="AR7" s="17">
        <f t="shared" si="0"/>
        <v>0</v>
      </c>
      <c r="AS7" s="17">
        <f t="shared" si="0"/>
        <v>0</v>
      </c>
      <c r="AT7" s="17">
        <f t="shared" si="0"/>
        <v>0</v>
      </c>
      <c r="AU7" s="17">
        <f t="shared" si="0"/>
        <v>0</v>
      </c>
      <c r="AV7" s="17">
        <f t="shared" si="0"/>
        <v>0</v>
      </c>
      <c r="AW7" s="17">
        <f t="shared" si="0"/>
        <v>0</v>
      </c>
      <c r="AX7" s="17">
        <f t="shared" si="0"/>
        <v>0</v>
      </c>
      <c r="AY7" s="17">
        <f t="shared" si="0"/>
        <v>0</v>
      </c>
      <c r="AZ7" s="17">
        <f t="shared" si="0"/>
        <v>0</v>
      </c>
      <c r="BA7" s="17">
        <f t="shared" si="0"/>
        <v>0</v>
      </c>
      <c r="BB7" s="17">
        <f t="shared" si="0"/>
        <v>0</v>
      </c>
      <c r="BC7" s="17">
        <f t="shared" si="0"/>
        <v>0</v>
      </c>
      <c r="BD7" s="17">
        <f t="shared" si="0"/>
        <v>0</v>
      </c>
      <c r="BE7" s="17">
        <f t="shared" si="0"/>
        <v>0</v>
      </c>
      <c r="BF7" s="17">
        <f t="shared" si="0"/>
        <v>0</v>
      </c>
      <c r="BG7" s="17">
        <f t="shared" si="0"/>
        <v>0</v>
      </c>
      <c r="BH7" s="17">
        <f t="shared" si="0"/>
        <v>0</v>
      </c>
      <c r="BI7" s="17">
        <f t="shared" si="0"/>
        <v>0</v>
      </c>
    </row>
    <row r="8" spans="1:61" s="12" customFormat="1" x14ac:dyDescent="0.25">
      <c r="B8" s="12" t="s">
        <v>16</v>
      </c>
      <c r="C8" s="16">
        <f t="shared" ref="C8:AH8" si="1">ROUND(C$7*ZINSSATZ*WERT/360,2)</f>
        <v>0.81</v>
      </c>
      <c r="D8" s="16">
        <f t="shared" si="1"/>
        <v>0.81</v>
      </c>
      <c r="E8" s="16">
        <f t="shared" si="1"/>
        <v>9.17</v>
      </c>
      <c r="F8" s="16">
        <f t="shared" si="1"/>
        <v>0</v>
      </c>
      <c r="G8" s="16">
        <f t="shared" si="1"/>
        <v>0</v>
      </c>
      <c r="H8" s="16">
        <f t="shared" si="1"/>
        <v>9.17</v>
      </c>
      <c r="I8" s="16">
        <f t="shared" si="1"/>
        <v>9.17</v>
      </c>
      <c r="J8" s="16">
        <f t="shared" si="1"/>
        <v>8.36</v>
      </c>
      <c r="K8" s="16">
        <f t="shared" si="1"/>
        <v>7.5</v>
      </c>
      <c r="L8" s="16">
        <f t="shared" si="1"/>
        <v>6.67</v>
      </c>
      <c r="M8" s="16">
        <f t="shared" si="1"/>
        <v>5.83</v>
      </c>
      <c r="N8" s="16">
        <f t="shared" si="1"/>
        <v>5</v>
      </c>
      <c r="O8" s="16">
        <f t="shared" si="1"/>
        <v>4.17</v>
      </c>
      <c r="P8" s="16">
        <f t="shared" si="1"/>
        <v>3.33</v>
      </c>
      <c r="Q8" s="16">
        <f t="shared" si="1"/>
        <v>2.5</v>
      </c>
      <c r="R8" s="16">
        <f t="shared" si="1"/>
        <v>1.67</v>
      </c>
      <c r="S8" s="16">
        <f t="shared" si="1"/>
        <v>0.83</v>
      </c>
      <c r="T8" s="16">
        <f t="shared" si="1"/>
        <v>0</v>
      </c>
      <c r="U8" s="16">
        <f t="shared" si="1"/>
        <v>0</v>
      </c>
      <c r="V8" s="16">
        <f t="shared" si="1"/>
        <v>0</v>
      </c>
      <c r="W8" s="16">
        <f t="shared" si="1"/>
        <v>0</v>
      </c>
      <c r="X8" s="16">
        <f t="shared" si="1"/>
        <v>0</v>
      </c>
      <c r="Y8" s="16">
        <f t="shared" si="1"/>
        <v>0</v>
      </c>
      <c r="Z8" s="16">
        <f t="shared" si="1"/>
        <v>5</v>
      </c>
      <c r="AA8" s="16">
        <f t="shared" si="1"/>
        <v>0</v>
      </c>
      <c r="AB8" s="16">
        <f t="shared" si="1"/>
        <v>0</v>
      </c>
      <c r="AC8" s="16">
        <f t="shared" si="1"/>
        <v>0</v>
      </c>
      <c r="AD8" s="16">
        <f t="shared" si="1"/>
        <v>0</v>
      </c>
      <c r="AE8" s="16">
        <f t="shared" si="1"/>
        <v>0</v>
      </c>
      <c r="AF8" s="16">
        <f t="shared" si="1"/>
        <v>9.9700000000000006</v>
      </c>
      <c r="AG8" s="16">
        <f t="shared" si="1"/>
        <v>0</v>
      </c>
      <c r="AH8" s="16">
        <f t="shared" si="1"/>
        <v>0</v>
      </c>
      <c r="AI8" s="16">
        <f t="shared" ref="AI8:BI8" si="2">ROUND(AI$7*ZINSSATZ*WERT/360,2)</f>
        <v>0</v>
      </c>
      <c r="AJ8" s="16">
        <f t="shared" si="2"/>
        <v>0</v>
      </c>
      <c r="AK8" s="16">
        <f t="shared" si="2"/>
        <v>0</v>
      </c>
      <c r="AL8" s="16">
        <f t="shared" si="2"/>
        <v>0</v>
      </c>
      <c r="AM8" s="16">
        <f t="shared" si="2"/>
        <v>0</v>
      </c>
      <c r="AN8" s="16">
        <f t="shared" si="2"/>
        <v>0</v>
      </c>
      <c r="AO8" s="16">
        <f t="shared" si="2"/>
        <v>0</v>
      </c>
      <c r="AP8" s="16">
        <f t="shared" si="2"/>
        <v>0</v>
      </c>
      <c r="AQ8" s="16">
        <f t="shared" si="2"/>
        <v>0</v>
      </c>
      <c r="AR8" s="16">
        <f t="shared" si="2"/>
        <v>0</v>
      </c>
      <c r="AS8" s="16">
        <f t="shared" si="2"/>
        <v>0</v>
      </c>
      <c r="AT8" s="16">
        <f t="shared" si="2"/>
        <v>0</v>
      </c>
      <c r="AU8" s="16">
        <f t="shared" si="2"/>
        <v>0</v>
      </c>
      <c r="AV8" s="16">
        <f t="shared" si="2"/>
        <v>0</v>
      </c>
      <c r="AW8" s="16">
        <f t="shared" si="2"/>
        <v>0</v>
      </c>
      <c r="AX8" s="16">
        <f t="shared" si="2"/>
        <v>0</v>
      </c>
      <c r="AY8" s="16">
        <f t="shared" si="2"/>
        <v>0</v>
      </c>
      <c r="AZ8" s="16">
        <f t="shared" si="2"/>
        <v>0</v>
      </c>
      <c r="BA8" s="16">
        <f t="shared" si="2"/>
        <v>0</v>
      </c>
      <c r="BB8" s="16">
        <f t="shared" si="2"/>
        <v>0</v>
      </c>
      <c r="BC8" s="16">
        <f t="shared" si="2"/>
        <v>0</v>
      </c>
      <c r="BD8" s="16">
        <f t="shared" si="2"/>
        <v>0</v>
      </c>
      <c r="BE8" s="16">
        <f t="shared" si="2"/>
        <v>0</v>
      </c>
      <c r="BF8" s="16">
        <f t="shared" si="2"/>
        <v>0</v>
      </c>
      <c r="BG8" s="16">
        <f t="shared" si="2"/>
        <v>0</v>
      </c>
      <c r="BH8" s="16">
        <f t="shared" si="2"/>
        <v>0</v>
      </c>
      <c r="BI8" s="16">
        <f t="shared" si="2"/>
        <v>0</v>
      </c>
    </row>
    <row r="9" spans="1:61" s="17" customFormat="1" x14ac:dyDescent="0.25">
      <c r="B9" s="17" t="s">
        <v>12</v>
      </c>
      <c r="C9" s="17">
        <f>IF(AND(C$5 &lt;&gt;"", C$6 &lt;&gt; ""),MAX(YEAR(C$6)-YEAR(C$5)-1,0),0)</f>
        <v>1</v>
      </c>
      <c r="D9" s="17">
        <f t="shared" ref="D9:BI9" si="3">IF(AND(D$5 &lt;&gt;"", D$6 &lt;&gt; ""),MAX(YEAR(D$6)-YEAR(D$5)-1,0),0)</f>
        <v>1</v>
      </c>
      <c r="E9" s="17">
        <f t="shared" si="3"/>
        <v>0</v>
      </c>
      <c r="F9" s="17">
        <f t="shared" si="3"/>
        <v>0</v>
      </c>
      <c r="G9" s="17">
        <f t="shared" si="3"/>
        <v>1</v>
      </c>
      <c r="H9" s="17">
        <f t="shared" si="3"/>
        <v>0</v>
      </c>
      <c r="I9" s="17">
        <f t="shared" si="3"/>
        <v>0</v>
      </c>
      <c r="J9" s="17">
        <f t="shared" si="3"/>
        <v>0</v>
      </c>
      <c r="K9" s="17">
        <f t="shared" si="3"/>
        <v>0</v>
      </c>
      <c r="L9" s="17">
        <f t="shared" si="3"/>
        <v>0</v>
      </c>
      <c r="M9" s="17">
        <f t="shared" si="3"/>
        <v>0</v>
      </c>
      <c r="N9" s="17">
        <f t="shared" si="3"/>
        <v>0</v>
      </c>
      <c r="O9" s="17">
        <f t="shared" si="3"/>
        <v>0</v>
      </c>
      <c r="P9" s="17">
        <f t="shared" si="3"/>
        <v>0</v>
      </c>
      <c r="Q9" s="17">
        <f t="shared" si="3"/>
        <v>0</v>
      </c>
      <c r="R9" s="17">
        <f t="shared" si="3"/>
        <v>0</v>
      </c>
      <c r="S9" s="17">
        <f t="shared" si="3"/>
        <v>0</v>
      </c>
      <c r="T9" s="17">
        <f t="shared" si="3"/>
        <v>0</v>
      </c>
      <c r="U9" s="17">
        <f t="shared" si="3"/>
        <v>1</v>
      </c>
      <c r="V9" s="17">
        <f t="shared" si="3"/>
        <v>2</v>
      </c>
      <c r="W9" s="17">
        <f t="shared" si="3"/>
        <v>2</v>
      </c>
      <c r="X9" s="17">
        <f t="shared" si="3"/>
        <v>3</v>
      </c>
      <c r="Y9" s="17">
        <f t="shared" si="3"/>
        <v>3</v>
      </c>
      <c r="Z9" s="17">
        <f t="shared" si="3"/>
        <v>3</v>
      </c>
      <c r="AA9" s="17">
        <f t="shared" si="3"/>
        <v>4</v>
      </c>
      <c r="AB9" s="17">
        <f t="shared" si="3"/>
        <v>4</v>
      </c>
      <c r="AC9" s="17">
        <f t="shared" si="3"/>
        <v>5</v>
      </c>
      <c r="AD9" s="17">
        <f t="shared" si="3"/>
        <v>8</v>
      </c>
      <c r="AE9" s="17">
        <f t="shared" si="3"/>
        <v>8</v>
      </c>
      <c r="AF9" s="17">
        <f t="shared" si="3"/>
        <v>9</v>
      </c>
      <c r="AG9" s="17">
        <f t="shared" si="3"/>
        <v>0</v>
      </c>
      <c r="AH9" s="17">
        <f t="shared" si="3"/>
        <v>0</v>
      </c>
      <c r="AI9" s="17">
        <f t="shared" si="3"/>
        <v>0</v>
      </c>
      <c r="AJ9" s="17">
        <f t="shared" si="3"/>
        <v>0</v>
      </c>
      <c r="AK9" s="17">
        <f t="shared" si="3"/>
        <v>0</v>
      </c>
      <c r="AL9" s="17">
        <f t="shared" si="3"/>
        <v>0</v>
      </c>
      <c r="AM9" s="17">
        <f t="shared" si="3"/>
        <v>0</v>
      </c>
      <c r="AN9" s="17">
        <f t="shared" si="3"/>
        <v>0</v>
      </c>
      <c r="AO9" s="17">
        <f t="shared" si="3"/>
        <v>0</v>
      </c>
      <c r="AP9" s="17">
        <f t="shared" si="3"/>
        <v>0</v>
      </c>
      <c r="AQ9" s="17">
        <f t="shared" si="3"/>
        <v>0</v>
      </c>
      <c r="AR9" s="17">
        <f t="shared" si="3"/>
        <v>0</v>
      </c>
      <c r="AS9" s="17">
        <f t="shared" si="3"/>
        <v>0</v>
      </c>
      <c r="AT9" s="17">
        <f t="shared" si="3"/>
        <v>0</v>
      </c>
      <c r="AU9" s="17">
        <f t="shared" si="3"/>
        <v>0</v>
      </c>
      <c r="AV9" s="17">
        <f t="shared" si="3"/>
        <v>0</v>
      </c>
      <c r="AW9" s="17">
        <f t="shared" si="3"/>
        <v>0</v>
      </c>
      <c r="AX9" s="17">
        <f t="shared" si="3"/>
        <v>0</v>
      </c>
      <c r="AY9" s="17">
        <f t="shared" si="3"/>
        <v>0</v>
      </c>
      <c r="AZ9" s="17">
        <f t="shared" si="3"/>
        <v>0</v>
      </c>
      <c r="BA9" s="17">
        <f t="shared" si="3"/>
        <v>0</v>
      </c>
      <c r="BB9" s="17">
        <f t="shared" si="3"/>
        <v>0</v>
      </c>
      <c r="BC9" s="17">
        <f t="shared" si="3"/>
        <v>0</v>
      </c>
      <c r="BD9" s="17">
        <f t="shared" si="3"/>
        <v>0</v>
      </c>
      <c r="BE9" s="17">
        <f t="shared" si="3"/>
        <v>0</v>
      </c>
      <c r="BF9" s="17">
        <f t="shared" si="3"/>
        <v>0</v>
      </c>
      <c r="BG9" s="17">
        <f t="shared" si="3"/>
        <v>0</v>
      </c>
      <c r="BH9" s="17">
        <f t="shared" si="3"/>
        <v>0</v>
      </c>
      <c r="BI9" s="17">
        <f t="shared" si="3"/>
        <v>0</v>
      </c>
    </row>
    <row r="10" spans="1:61" s="12" customFormat="1" x14ac:dyDescent="0.25">
      <c r="B10" s="12" t="s">
        <v>17</v>
      </c>
      <c r="C10" s="12">
        <f t="shared" ref="C10:AH10" si="4" xml:space="preserve"> ROUND(-WERT-C$8+(WERT+C$8)*(1+ZINSSATZ)^C$9,2)</f>
        <v>10.08</v>
      </c>
      <c r="D10" s="12">
        <f t="shared" si="4"/>
        <v>10.08</v>
      </c>
      <c r="E10" s="12">
        <f t="shared" si="4"/>
        <v>0</v>
      </c>
      <c r="F10" s="12">
        <f t="shared" si="4"/>
        <v>0</v>
      </c>
      <c r="G10" s="12">
        <f t="shared" si="4"/>
        <v>10</v>
      </c>
      <c r="H10" s="12">
        <f t="shared" si="4"/>
        <v>0</v>
      </c>
      <c r="I10" s="12">
        <f t="shared" si="4"/>
        <v>0</v>
      </c>
      <c r="J10" s="12">
        <f t="shared" si="4"/>
        <v>0</v>
      </c>
      <c r="K10" s="12">
        <f t="shared" si="4"/>
        <v>0</v>
      </c>
      <c r="L10" s="12">
        <f t="shared" si="4"/>
        <v>0</v>
      </c>
      <c r="M10" s="12">
        <f t="shared" si="4"/>
        <v>0</v>
      </c>
      <c r="N10" s="12">
        <f t="shared" si="4"/>
        <v>0</v>
      </c>
      <c r="O10" s="12">
        <f t="shared" si="4"/>
        <v>0</v>
      </c>
      <c r="P10" s="12">
        <f t="shared" si="4"/>
        <v>0</v>
      </c>
      <c r="Q10" s="12">
        <f t="shared" si="4"/>
        <v>0</v>
      </c>
      <c r="R10" s="12">
        <f t="shared" si="4"/>
        <v>0</v>
      </c>
      <c r="S10" s="12">
        <f t="shared" si="4"/>
        <v>0</v>
      </c>
      <c r="T10" s="12">
        <f t="shared" si="4"/>
        <v>0</v>
      </c>
      <c r="U10" s="12">
        <f t="shared" si="4"/>
        <v>10</v>
      </c>
      <c r="V10" s="12">
        <f t="shared" si="4"/>
        <v>21</v>
      </c>
      <c r="W10" s="12">
        <f t="shared" si="4"/>
        <v>21</v>
      </c>
      <c r="X10" s="12">
        <f t="shared" si="4"/>
        <v>33.1</v>
      </c>
      <c r="Y10" s="12">
        <f t="shared" si="4"/>
        <v>33.1</v>
      </c>
      <c r="Z10" s="12">
        <f t="shared" si="4"/>
        <v>34.76</v>
      </c>
      <c r="AA10" s="12">
        <f t="shared" si="4"/>
        <v>46.41</v>
      </c>
      <c r="AB10" s="12">
        <f t="shared" si="4"/>
        <v>46.41</v>
      </c>
      <c r="AC10" s="12">
        <f t="shared" si="4"/>
        <v>61.05</v>
      </c>
      <c r="AD10" s="12">
        <f t="shared" si="4"/>
        <v>114.36</v>
      </c>
      <c r="AE10" s="12">
        <f t="shared" si="4"/>
        <v>114.36</v>
      </c>
      <c r="AF10" s="12">
        <f t="shared" si="4"/>
        <v>149.33000000000001</v>
      </c>
      <c r="AG10" s="12">
        <f t="shared" si="4"/>
        <v>0</v>
      </c>
      <c r="AH10" s="12">
        <f t="shared" si="4"/>
        <v>0</v>
      </c>
      <c r="AI10" s="12">
        <f t="shared" ref="AI10:BI10" si="5" xml:space="preserve"> ROUND(-WERT-AI$8+(WERT+AI$8)*(1+ZINSSATZ)^AI$9,2)</f>
        <v>0</v>
      </c>
      <c r="AJ10" s="12">
        <f t="shared" si="5"/>
        <v>0</v>
      </c>
      <c r="AK10" s="12">
        <f t="shared" si="5"/>
        <v>0</v>
      </c>
      <c r="AL10" s="12">
        <f t="shared" si="5"/>
        <v>0</v>
      </c>
      <c r="AM10" s="12">
        <f t="shared" si="5"/>
        <v>0</v>
      </c>
      <c r="AN10" s="12">
        <f t="shared" si="5"/>
        <v>0</v>
      </c>
      <c r="AO10" s="12">
        <f t="shared" si="5"/>
        <v>0</v>
      </c>
      <c r="AP10" s="12">
        <f t="shared" si="5"/>
        <v>0</v>
      </c>
      <c r="AQ10" s="12">
        <f t="shared" si="5"/>
        <v>0</v>
      </c>
      <c r="AR10" s="12">
        <f t="shared" si="5"/>
        <v>0</v>
      </c>
      <c r="AS10" s="12">
        <f t="shared" si="5"/>
        <v>0</v>
      </c>
      <c r="AT10" s="12">
        <f t="shared" si="5"/>
        <v>0</v>
      </c>
      <c r="AU10" s="12">
        <f t="shared" si="5"/>
        <v>0</v>
      </c>
      <c r="AV10" s="12">
        <f t="shared" si="5"/>
        <v>0</v>
      </c>
      <c r="AW10" s="12">
        <f t="shared" si="5"/>
        <v>0</v>
      </c>
      <c r="AX10" s="12">
        <f t="shared" si="5"/>
        <v>0</v>
      </c>
      <c r="AY10" s="12">
        <f t="shared" si="5"/>
        <v>0</v>
      </c>
      <c r="AZ10" s="12">
        <f t="shared" si="5"/>
        <v>0</v>
      </c>
      <c r="BA10" s="12">
        <f t="shared" si="5"/>
        <v>0</v>
      </c>
      <c r="BB10" s="12">
        <f t="shared" si="5"/>
        <v>0</v>
      </c>
      <c r="BC10" s="12">
        <f t="shared" si="5"/>
        <v>0</v>
      </c>
      <c r="BD10" s="12">
        <f t="shared" si="5"/>
        <v>0</v>
      </c>
      <c r="BE10" s="12">
        <f t="shared" si="5"/>
        <v>0</v>
      </c>
      <c r="BF10" s="12">
        <f t="shared" si="5"/>
        <v>0</v>
      </c>
      <c r="BG10" s="12">
        <f t="shared" si="5"/>
        <v>0</v>
      </c>
      <c r="BH10" s="12">
        <f t="shared" si="5"/>
        <v>0</v>
      </c>
      <c r="BI10" s="12">
        <f t="shared" si="5"/>
        <v>0</v>
      </c>
    </row>
    <row r="11" spans="1:61" s="12" customFormat="1" x14ac:dyDescent="0.25">
      <c r="B11" s="12" t="s">
        <v>18</v>
      </c>
      <c r="C11" s="12">
        <f t="shared" ref="C11:AH11" si="6">ROUND(C$9*WERT*ZINSSATZ,2)</f>
        <v>10</v>
      </c>
      <c r="D11" s="12">
        <f t="shared" si="6"/>
        <v>10</v>
      </c>
      <c r="E11" s="12">
        <f t="shared" si="6"/>
        <v>0</v>
      </c>
      <c r="F11" s="12">
        <f t="shared" si="6"/>
        <v>0</v>
      </c>
      <c r="G11" s="12">
        <f t="shared" si="6"/>
        <v>10</v>
      </c>
      <c r="H11" s="12">
        <f t="shared" si="6"/>
        <v>0</v>
      </c>
      <c r="I11" s="12">
        <f t="shared" si="6"/>
        <v>0</v>
      </c>
      <c r="J11" s="12">
        <f t="shared" si="6"/>
        <v>0</v>
      </c>
      <c r="K11" s="12">
        <f t="shared" si="6"/>
        <v>0</v>
      </c>
      <c r="L11" s="12">
        <f t="shared" si="6"/>
        <v>0</v>
      </c>
      <c r="M11" s="12">
        <f t="shared" si="6"/>
        <v>0</v>
      </c>
      <c r="N11" s="12">
        <f t="shared" si="6"/>
        <v>0</v>
      </c>
      <c r="O11" s="12">
        <f t="shared" si="6"/>
        <v>0</v>
      </c>
      <c r="P11" s="12">
        <f t="shared" si="6"/>
        <v>0</v>
      </c>
      <c r="Q11" s="12">
        <f t="shared" si="6"/>
        <v>0</v>
      </c>
      <c r="R11" s="12">
        <f t="shared" si="6"/>
        <v>0</v>
      </c>
      <c r="S11" s="12">
        <f t="shared" si="6"/>
        <v>0</v>
      </c>
      <c r="T11" s="12">
        <f t="shared" si="6"/>
        <v>0</v>
      </c>
      <c r="U11" s="12">
        <f t="shared" si="6"/>
        <v>10</v>
      </c>
      <c r="V11" s="12">
        <f t="shared" si="6"/>
        <v>20</v>
      </c>
      <c r="W11" s="12">
        <f t="shared" si="6"/>
        <v>20</v>
      </c>
      <c r="X11" s="12">
        <f t="shared" si="6"/>
        <v>30</v>
      </c>
      <c r="Y11" s="12">
        <f t="shared" si="6"/>
        <v>30</v>
      </c>
      <c r="Z11" s="12">
        <f t="shared" si="6"/>
        <v>30</v>
      </c>
      <c r="AA11" s="12">
        <f t="shared" si="6"/>
        <v>40</v>
      </c>
      <c r="AB11" s="12">
        <f t="shared" si="6"/>
        <v>40</v>
      </c>
      <c r="AC11" s="12">
        <f t="shared" si="6"/>
        <v>50</v>
      </c>
      <c r="AD11" s="12">
        <f t="shared" si="6"/>
        <v>80</v>
      </c>
      <c r="AE11" s="12">
        <f t="shared" si="6"/>
        <v>80</v>
      </c>
      <c r="AF11" s="12">
        <f t="shared" si="6"/>
        <v>90</v>
      </c>
      <c r="AG11" s="12">
        <f t="shared" si="6"/>
        <v>0</v>
      </c>
      <c r="AH11" s="12">
        <f t="shared" si="6"/>
        <v>0</v>
      </c>
      <c r="AI11" s="12">
        <f t="shared" ref="AI11:BI11" si="7">ROUND(AI$9*WERT*ZINSSATZ,2)</f>
        <v>0</v>
      </c>
      <c r="AJ11" s="12">
        <f t="shared" si="7"/>
        <v>0</v>
      </c>
      <c r="AK11" s="12">
        <f t="shared" si="7"/>
        <v>0</v>
      </c>
      <c r="AL11" s="12">
        <f t="shared" si="7"/>
        <v>0</v>
      </c>
      <c r="AM11" s="12">
        <f t="shared" si="7"/>
        <v>0</v>
      </c>
      <c r="AN11" s="12">
        <f t="shared" si="7"/>
        <v>0</v>
      </c>
      <c r="AO11" s="12">
        <f t="shared" si="7"/>
        <v>0</v>
      </c>
      <c r="AP11" s="12">
        <f t="shared" si="7"/>
        <v>0</v>
      </c>
      <c r="AQ11" s="12">
        <f t="shared" si="7"/>
        <v>0</v>
      </c>
      <c r="AR11" s="12">
        <f t="shared" si="7"/>
        <v>0</v>
      </c>
      <c r="AS11" s="12">
        <f t="shared" si="7"/>
        <v>0</v>
      </c>
      <c r="AT11" s="12">
        <f t="shared" si="7"/>
        <v>0</v>
      </c>
      <c r="AU11" s="12">
        <f t="shared" si="7"/>
        <v>0</v>
      </c>
      <c r="AV11" s="12">
        <f t="shared" si="7"/>
        <v>0</v>
      </c>
      <c r="AW11" s="12">
        <f t="shared" si="7"/>
        <v>0</v>
      </c>
      <c r="AX11" s="12">
        <f t="shared" si="7"/>
        <v>0</v>
      </c>
      <c r="AY11" s="12">
        <f t="shared" si="7"/>
        <v>0</v>
      </c>
      <c r="AZ11" s="12">
        <f t="shared" si="7"/>
        <v>0</v>
      </c>
      <c r="BA11" s="12">
        <f t="shared" si="7"/>
        <v>0</v>
      </c>
      <c r="BB11" s="12">
        <f t="shared" si="7"/>
        <v>0</v>
      </c>
      <c r="BC11" s="12">
        <f t="shared" si="7"/>
        <v>0</v>
      </c>
      <c r="BD11" s="12">
        <f t="shared" si="7"/>
        <v>0</v>
      </c>
      <c r="BE11" s="12">
        <f t="shared" si="7"/>
        <v>0</v>
      </c>
      <c r="BF11" s="12">
        <f t="shared" si="7"/>
        <v>0</v>
      </c>
      <c r="BG11" s="12">
        <f t="shared" si="7"/>
        <v>0</v>
      </c>
      <c r="BH11" s="12">
        <f t="shared" si="7"/>
        <v>0</v>
      </c>
      <c r="BI11" s="12">
        <f t="shared" si="7"/>
        <v>0</v>
      </c>
    </row>
    <row r="12" spans="1:61" s="17" customFormat="1" x14ac:dyDescent="0.25">
      <c r="B12" s="17" t="s">
        <v>13</v>
      </c>
      <c r="C12" s="17">
        <f>IF(AND(C$5 &lt;&gt;"", C$6 &lt;&gt; ""),DAYS360(DATE(YEAR(C$6),1,1)-1,C$6, FALSE),0)</f>
        <v>30</v>
      </c>
      <c r="D12" s="17">
        <f t="shared" ref="D12:BI12" si="8">IF(AND(D$5 &lt;&gt;"", D$6 &lt;&gt; ""),DAYS360(DATE(YEAR(D$6),1,1)-1,D$6, FALSE),0)</f>
        <v>1</v>
      </c>
      <c r="E12" s="17">
        <f t="shared" si="8"/>
        <v>61</v>
      </c>
      <c r="F12" s="17">
        <f t="shared" si="8"/>
        <v>360</v>
      </c>
      <c r="G12" s="17">
        <f t="shared" si="8"/>
        <v>30</v>
      </c>
      <c r="H12" s="17">
        <f t="shared" si="8"/>
        <v>58</v>
      </c>
      <c r="I12" s="17">
        <f t="shared" si="8"/>
        <v>31</v>
      </c>
      <c r="J12" s="17">
        <f t="shared" si="8"/>
        <v>61</v>
      </c>
      <c r="K12" s="17">
        <f t="shared" si="8"/>
        <v>91</v>
      </c>
      <c r="L12" s="17">
        <f t="shared" si="8"/>
        <v>121</v>
      </c>
      <c r="M12" s="17">
        <f t="shared" si="8"/>
        <v>151</v>
      </c>
      <c r="N12" s="17">
        <f t="shared" si="8"/>
        <v>181</v>
      </c>
      <c r="O12" s="17">
        <f t="shared" si="8"/>
        <v>211</v>
      </c>
      <c r="P12" s="17">
        <f t="shared" si="8"/>
        <v>241</v>
      </c>
      <c r="Q12" s="17">
        <f t="shared" si="8"/>
        <v>271</v>
      </c>
      <c r="R12" s="17">
        <f t="shared" si="8"/>
        <v>301</v>
      </c>
      <c r="S12" s="17">
        <f t="shared" si="8"/>
        <v>331</v>
      </c>
      <c r="T12" s="17">
        <f t="shared" si="8"/>
        <v>180</v>
      </c>
      <c r="U12" s="17">
        <f t="shared" si="8"/>
        <v>180</v>
      </c>
      <c r="V12" s="17">
        <f t="shared" si="8"/>
        <v>1</v>
      </c>
      <c r="W12" s="17">
        <f t="shared" si="8"/>
        <v>180</v>
      </c>
      <c r="X12" s="17">
        <f t="shared" si="8"/>
        <v>1</v>
      </c>
      <c r="Y12" s="17">
        <f t="shared" si="8"/>
        <v>180</v>
      </c>
      <c r="Z12" s="17">
        <f t="shared" si="8"/>
        <v>360</v>
      </c>
      <c r="AA12" s="17">
        <f t="shared" si="8"/>
        <v>1</v>
      </c>
      <c r="AB12" s="17">
        <f t="shared" si="8"/>
        <v>180</v>
      </c>
      <c r="AC12" s="17">
        <f t="shared" si="8"/>
        <v>1</v>
      </c>
      <c r="AD12" s="17">
        <f t="shared" si="8"/>
        <v>58</v>
      </c>
      <c r="AE12" s="17">
        <f t="shared" si="8"/>
        <v>59</v>
      </c>
      <c r="AF12" s="17">
        <f t="shared" si="8"/>
        <v>1</v>
      </c>
      <c r="AG12" s="17">
        <f t="shared" si="8"/>
        <v>0</v>
      </c>
      <c r="AH12" s="17">
        <f t="shared" si="8"/>
        <v>0</v>
      </c>
      <c r="AI12" s="17">
        <f t="shared" si="8"/>
        <v>0</v>
      </c>
      <c r="AJ12" s="17">
        <f t="shared" si="8"/>
        <v>0</v>
      </c>
      <c r="AK12" s="17">
        <f t="shared" si="8"/>
        <v>0</v>
      </c>
      <c r="AL12" s="17">
        <f t="shared" si="8"/>
        <v>0</v>
      </c>
      <c r="AM12" s="17">
        <f t="shared" si="8"/>
        <v>0</v>
      </c>
      <c r="AN12" s="17">
        <f t="shared" si="8"/>
        <v>0</v>
      </c>
      <c r="AO12" s="17">
        <f t="shared" si="8"/>
        <v>0</v>
      </c>
      <c r="AP12" s="17">
        <f t="shared" si="8"/>
        <v>0</v>
      </c>
      <c r="AQ12" s="17">
        <f t="shared" si="8"/>
        <v>0</v>
      </c>
      <c r="AR12" s="17">
        <f t="shared" si="8"/>
        <v>0</v>
      </c>
      <c r="AS12" s="17">
        <f t="shared" si="8"/>
        <v>0</v>
      </c>
      <c r="AT12" s="17">
        <f t="shared" si="8"/>
        <v>0</v>
      </c>
      <c r="AU12" s="17">
        <f t="shared" si="8"/>
        <v>0</v>
      </c>
      <c r="AV12" s="17">
        <f t="shared" si="8"/>
        <v>0</v>
      </c>
      <c r="AW12" s="17">
        <f t="shared" si="8"/>
        <v>0</v>
      </c>
      <c r="AX12" s="17">
        <f t="shared" si="8"/>
        <v>0</v>
      </c>
      <c r="AY12" s="17">
        <f t="shared" si="8"/>
        <v>0</v>
      </c>
      <c r="AZ12" s="17">
        <f t="shared" si="8"/>
        <v>0</v>
      </c>
      <c r="BA12" s="17">
        <f t="shared" si="8"/>
        <v>0</v>
      </c>
      <c r="BB12" s="17">
        <f t="shared" si="8"/>
        <v>0</v>
      </c>
      <c r="BC12" s="17">
        <f t="shared" si="8"/>
        <v>0</v>
      </c>
      <c r="BD12" s="17">
        <f t="shared" si="8"/>
        <v>0</v>
      </c>
      <c r="BE12" s="17">
        <f t="shared" si="8"/>
        <v>0</v>
      </c>
      <c r="BF12" s="17">
        <f t="shared" si="8"/>
        <v>0</v>
      </c>
      <c r="BG12" s="17">
        <f t="shared" si="8"/>
        <v>0</v>
      </c>
      <c r="BH12" s="17">
        <f t="shared" si="8"/>
        <v>0</v>
      </c>
      <c r="BI12" s="17">
        <f t="shared" si="8"/>
        <v>0</v>
      </c>
    </row>
    <row r="13" spans="1:61" s="12" customFormat="1" x14ac:dyDescent="0.25">
      <c r="B13" s="12" t="s">
        <v>19</v>
      </c>
      <c r="C13" s="16">
        <f t="shared" ref="C13:AH13" si="9">ROUND((WERT+C$8+C$10)*C$12/360*ZINSSATZ,2)</f>
        <v>0.92</v>
      </c>
      <c r="D13" s="16">
        <f t="shared" si="9"/>
        <v>0.03</v>
      </c>
      <c r="E13" s="16">
        <f t="shared" si="9"/>
        <v>1.85</v>
      </c>
      <c r="F13" s="16">
        <f t="shared" si="9"/>
        <v>10</v>
      </c>
      <c r="G13" s="16">
        <f t="shared" si="9"/>
        <v>0.92</v>
      </c>
      <c r="H13" s="16">
        <f t="shared" si="9"/>
        <v>1.76</v>
      </c>
      <c r="I13" s="16">
        <f t="shared" si="9"/>
        <v>0.94</v>
      </c>
      <c r="J13" s="16">
        <f t="shared" si="9"/>
        <v>1.84</v>
      </c>
      <c r="K13" s="16">
        <f t="shared" si="9"/>
        <v>2.72</v>
      </c>
      <c r="L13" s="16">
        <f t="shared" si="9"/>
        <v>3.59</v>
      </c>
      <c r="M13" s="16">
        <f t="shared" si="9"/>
        <v>4.4400000000000004</v>
      </c>
      <c r="N13" s="16">
        <f t="shared" si="9"/>
        <v>5.28</v>
      </c>
      <c r="O13" s="16">
        <f t="shared" si="9"/>
        <v>6.11</v>
      </c>
      <c r="P13" s="16">
        <f t="shared" si="9"/>
        <v>6.92</v>
      </c>
      <c r="Q13" s="16">
        <f t="shared" si="9"/>
        <v>7.72</v>
      </c>
      <c r="R13" s="16">
        <f t="shared" si="9"/>
        <v>8.5</v>
      </c>
      <c r="S13" s="16">
        <f t="shared" si="9"/>
        <v>9.27</v>
      </c>
      <c r="T13" s="16">
        <f t="shared" si="9"/>
        <v>5</v>
      </c>
      <c r="U13" s="16">
        <f t="shared" si="9"/>
        <v>5.5</v>
      </c>
      <c r="V13" s="16">
        <f t="shared" si="9"/>
        <v>0.03</v>
      </c>
      <c r="W13" s="16">
        <f t="shared" si="9"/>
        <v>6.05</v>
      </c>
      <c r="X13" s="16">
        <f t="shared" si="9"/>
        <v>0.04</v>
      </c>
      <c r="Y13" s="16">
        <f t="shared" si="9"/>
        <v>6.66</v>
      </c>
      <c r="Z13" s="16">
        <f t="shared" si="9"/>
        <v>13.98</v>
      </c>
      <c r="AA13" s="16">
        <f t="shared" si="9"/>
        <v>0.04</v>
      </c>
      <c r="AB13" s="16">
        <f t="shared" si="9"/>
        <v>7.32</v>
      </c>
      <c r="AC13" s="16">
        <f t="shared" si="9"/>
        <v>0.04</v>
      </c>
      <c r="AD13" s="16">
        <f t="shared" si="9"/>
        <v>3.45</v>
      </c>
      <c r="AE13" s="16">
        <f t="shared" si="9"/>
        <v>3.51</v>
      </c>
      <c r="AF13" s="16">
        <f t="shared" si="9"/>
        <v>7.0000000000000007E-2</v>
      </c>
      <c r="AG13" s="16">
        <f t="shared" si="9"/>
        <v>0</v>
      </c>
      <c r="AH13" s="16">
        <f t="shared" si="9"/>
        <v>0</v>
      </c>
      <c r="AI13" s="16">
        <f t="shared" ref="AI13:BI13" si="10">ROUND((WERT+AI$8+AI$10)*AI$12/360*ZINSSATZ,2)</f>
        <v>0</v>
      </c>
      <c r="AJ13" s="16">
        <f t="shared" si="10"/>
        <v>0</v>
      </c>
      <c r="AK13" s="16">
        <f t="shared" si="10"/>
        <v>0</v>
      </c>
      <c r="AL13" s="16">
        <f t="shared" si="10"/>
        <v>0</v>
      </c>
      <c r="AM13" s="16">
        <f t="shared" si="10"/>
        <v>0</v>
      </c>
      <c r="AN13" s="16">
        <f t="shared" si="10"/>
        <v>0</v>
      </c>
      <c r="AO13" s="16">
        <f t="shared" si="10"/>
        <v>0</v>
      </c>
      <c r="AP13" s="16">
        <f t="shared" si="10"/>
        <v>0</v>
      </c>
      <c r="AQ13" s="16">
        <f t="shared" si="10"/>
        <v>0</v>
      </c>
      <c r="AR13" s="16">
        <f t="shared" si="10"/>
        <v>0</v>
      </c>
      <c r="AS13" s="16">
        <f t="shared" si="10"/>
        <v>0</v>
      </c>
      <c r="AT13" s="16">
        <f t="shared" si="10"/>
        <v>0</v>
      </c>
      <c r="AU13" s="16">
        <f t="shared" si="10"/>
        <v>0</v>
      </c>
      <c r="AV13" s="16">
        <f t="shared" si="10"/>
        <v>0</v>
      </c>
      <c r="AW13" s="16">
        <f t="shared" si="10"/>
        <v>0</v>
      </c>
      <c r="AX13" s="16">
        <f t="shared" si="10"/>
        <v>0</v>
      </c>
      <c r="AY13" s="16">
        <f t="shared" si="10"/>
        <v>0</v>
      </c>
      <c r="AZ13" s="16">
        <f t="shared" si="10"/>
        <v>0</v>
      </c>
      <c r="BA13" s="16">
        <f t="shared" si="10"/>
        <v>0</v>
      </c>
      <c r="BB13" s="16">
        <f t="shared" si="10"/>
        <v>0</v>
      </c>
      <c r="BC13" s="16">
        <f t="shared" si="10"/>
        <v>0</v>
      </c>
      <c r="BD13" s="16">
        <f t="shared" si="10"/>
        <v>0</v>
      </c>
      <c r="BE13" s="16">
        <f t="shared" si="10"/>
        <v>0</v>
      </c>
      <c r="BF13" s="16">
        <f t="shared" si="10"/>
        <v>0</v>
      </c>
      <c r="BG13" s="16">
        <f t="shared" si="10"/>
        <v>0</v>
      </c>
      <c r="BH13" s="16">
        <f t="shared" si="10"/>
        <v>0</v>
      </c>
      <c r="BI13" s="16">
        <f t="shared" si="10"/>
        <v>0</v>
      </c>
    </row>
    <row r="14" spans="1:61" s="12" customFormat="1" x14ac:dyDescent="0.25">
      <c r="B14" s="12" t="s">
        <v>20</v>
      </c>
      <c r="C14" s="16">
        <f t="shared" ref="C14:AH14" si="11">ROUND(WERT*ZINSSATZ*C$12/360,2)</f>
        <v>0.83</v>
      </c>
      <c r="D14" s="16">
        <f t="shared" si="11"/>
        <v>0.03</v>
      </c>
      <c r="E14" s="16">
        <f t="shared" si="11"/>
        <v>1.69</v>
      </c>
      <c r="F14" s="16">
        <f t="shared" si="11"/>
        <v>10</v>
      </c>
      <c r="G14" s="16">
        <f t="shared" si="11"/>
        <v>0.83</v>
      </c>
      <c r="H14" s="16">
        <f t="shared" si="11"/>
        <v>1.61</v>
      </c>
      <c r="I14" s="16">
        <f t="shared" si="11"/>
        <v>0.86</v>
      </c>
      <c r="J14" s="16">
        <f t="shared" si="11"/>
        <v>1.69</v>
      </c>
      <c r="K14" s="16">
        <f t="shared" si="11"/>
        <v>2.5299999999999998</v>
      </c>
      <c r="L14" s="16">
        <f t="shared" si="11"/>
        <v>3.36</v>
      </c>
      <c r="M14" s="16">
        <f t="shared" si="11"/>
        <v>4.1900000000000004</v>
      </c>
      <c r="N14" s="16">
        <f t="shared" si="11"/>
        <v>5.03</v>
      </c>
      <c r="O14" s="16">
        <f t="shared" si="11"/>
        <v>5.86</v>
      </c>
      <c r="P14" s="16">
        <f t="shared" si="11"/>
        <v>6.69</v>
      </c>
      <c r="Q14" s="16">
        <f t="shared" si="11"/>
        <v>7.53</v>
      </c>
      <c r="R14" s="16">
        <f t="shared" si="11"/>
        <v>8.36</v>
      </c>
      <c r="S14" s="16">
        <f t="shared" si="11"/>
        <v>9.19</v>
      </c>
      <c r="T14" s="16">
        <f t="shared" si="11"/>
        <v>5</v>
      </c>
      <c r="U14" s="16">
        <f t="shared" si="11"/>
        <v>5</v>
      </c>
      <c r="V14" s="16">
        <f t="shared" si="11"/>
        <v>0.03</v>
      </c>
      <c r="W14" s="16">
        <f t="shared" si="11"/>
        <v>5</v>
      </c>
      <c r="X14" s="16">
        <f t="shared" si="11"/>
        <v>0.03</v>
      </c>
      <c r="Y14" s="16">
        <f t="shared" si="11"/>
        <v>5</v>
      </c>
      <c r="Z14" s="16">
        <f t="shared" si="11"/>
        <v>10</v>
      </c>
      <c r="AA14" s="16">
        <f t="shared" si="11"/>
        <v>0.03</v>
      </c>
      <c r="AB14" s="16">
        <f t="shared" si="11"/>
        <v>5</v>
      </c>
      <c r="AC14" s="16">
        <f t="shared" si="11"/>
        <v>0.03</v>
      </c>
      <c r="AD14" s="16">
        <f t="shared" si="11"/>
        <v>1.61</v>
      </c>
      <c r="AE14" s="16">
        <f t="shared" si="11"/>
        <v>1.64</v>
      </c>
      <c r="AF14" s="16">
        <f t="shared" si="11"/>
        <v>0.03</v>
      </c>
      <c r="AG14" s="16">
        <f t="shared" si="11"/>
        <v>0</v>
      </c>
      <c r="AH14" s="16">
        <f t="shared" si="11"/>
        <v>0</v>
      </c>
      <c r="AI14" s="16">
        <f t="shared" ref="AI14:BI14" si="12">ROUND(WERT*ZINSSATZ*AI$12/360,2)</f>
        <v>0</v>
      </c>
      <c r="AJ14" s="16">
        <f t="shared" si="12"/>
        <v>0</v>
      </c>
      <c r="AK14" s="16">
        <f t="shared" si="12"/>
        <v>0</v>
      </c>
      <c r="AL14" s="16">
        <f t="shared" si="12"/>
        <v>0</v>
      </c>
      <c r="AM14" s="16">
        <f t="shared" si="12"/>
        <v>0</v>
      </c>
      <c r="AN14" s="16">
        <f t="shared" si="12"/>
        <v>0</v>
      </c>
      <c r="AO14" s="16">
        <f t="shared" si="12"/>
        <v>0</v>
      </c>
      <c r="AP14" s="16">
        <f t="shared" si="12"/>
        <v>0</v>
      </c>
      <c r="AQ14" s="16">
        <f t="shared" si="12"/>
        <v>0</v>
      </c>
      <c r="AR14" s="16">
        <f t="shared" si="12"/>
        <v>0</v>
      </c>
      <c r="AS14" s="16">
        <f t="shared" si="12"/>
        <v>0</v>
      </c>
      <c r="AT14" s="16">
        <f t="shared" si="12"/>
        <v>0</v>
      </c>
      <c r="AU14" s="16">
        <f t="shared" si="12"/>
        <v>0</v>
      </c>
      <c r="AV14" s="16">
        <f t="shared" si="12"/>
        <v>0</v>
      </c>
      <c r="AW14" s="16">
        <f t="shared" si="12"/>
        <v>0</v>
      </c>
      <c r="AX14" s="16">
        <f t="shared" si="12"/>
        <v>0</v>
      </c>
      <c r="AY14" s="16">
        <f t="shared" si="12"/>
        <v>0</v>
      </c>
      <c r="AZ14" s="16">
        <f t="shared" si="12"/>
        <v>0</v>
      </c>
      <c r="BA14" s="16">
        <f t="shared" si="12"/>
        <v>0</v>
      </c>
      <c r="BB14" s="16">
        <f t="shared" si="12"/>
        <v>0</v>
      </c>
      <c r="BC14" s="16">
        <f t="shared" si="12"/>
        <v>0</v>
      </c>
      <c r="BD14" s="16">
        <f t="shared" si="12"/>
        <v>0</v>
      </c>
      <c r="BE14" s="16">
        <f t="shared" si="12"/>
        <v>0</v>
      </c>
      <c r="BF14" s="16">
        <f t="shared" si="12"/>
        <v>0</v>
      </c>
      <c r="BG14" s="16">
        <f t="shared" si="12"/>
        <v>0</v>
      </c>
      <c r="BH14" s="16">
        <f t="shared" si="12"/>
        <v>0</v>
      </c>
      <c r="BI14" s="16">
        <f t="shared" si="12"/>
        <v>0</v>
      </c>
    </row>
    <row r="15" spans="1:61" x14ac:dyDescent="0.25">
      <c r="A15" t="s">
        <v>21</v>
      </c>
      <c r="B15" s="18" t="s">
        <v>14</v>
      </c>
      <c r="C15" s="19">
        <f>ROUND(C$8+C$10+C$13,2)</f>
        <v>11.81</v>
      </c>
      <c r="D15" s="19">
        <f t="shared" ref="D15:BI15" si="13">ROUND(D$8+D$10+D$13,2)</f>
        <v>10.92</v>
      </c>
      <c r="E15" s="19">
        <f t="shared" si="13"/>
        <v>11.02</v>
      </c>
      <c r="F15" s="19">
        <f t="shared" si="13"/>
        <v>10</v>
      </c>
      <c r="G15" s="19">
        <f t="shared" si="13"/>
        <v>10.92</v>
      </c>
      <c r="H15" s="19">
        <f t="shared" si="13"/>
        <v>10.93</v>
      </c>
      <c r="I15" s="19">
        <f t="shared" si="13"/>
        <v>10.11</v>
      </c>
      <c r="J15" s="19">
        <f t="shared" si="13"/>
        <v>10.199999999999999</v>
      </c>
      <c r="K15" s="19">
        <f t="shared" si="13"/>
        <v>10.220000000000001</v>
      </c>
      <c r="L15" s="19">
        <f t="shared" si="13"/>
        <v>10.26</v>
      </c>
      <c r="M15" s="19">
        <f t="shared" si="13"/>
        <v>10.27</v>
      </c>
      <c r="N15" s="19">
        <f t="shared" si="13"/>
        <v>10.28</v>
      </c>
      <c r="O15" s="19">
        <f t="shared" si="13"/>
        <v>10.28</v>
      </c>
      <c r="P15" s="19">
        <f t="shared" si="13"/>
        <v>10.25</v>
      </c>
      <c r="Q15" s="19">
        <f t="shared" si="13"/>
        <v>10.220000000000001</v>
      </c>
      <c r="R15" s="19">
        <f t="shared" si="13"/>
        <v>10.17</v>
      </c>
      <c r="S15" s="19">
        <f t="shared" si="13"/>
        <v>10.1</v>
      </c>
      <c r="T15" s="19">
        <f t="shared" si="13"/>
        <v>5</v>
      </c>
      <c r="U15" s="19">
        <f t="shared" si="13"/>
        <v>15.5</v>
      </c>
      <c r="V15" s="19">
        <f t="shared" si="13"/>
        <v>21.03</v>
      </c>
      <c r="W15" s="19">
        <f t="shared" si="13"/>
        <v>27.05</v>
      </c>
      <c r="X15" s="19">
        <f t="shared" si="13"/>
        <v>33.14</v>
      </c>
      <c r="Y15" s="19">
        <f t="shared" si="13"/>
        <v>39.76</v>
      </c>
      <c r="Z15" s="19">
        <f t="shared" si="13"/>
        <v>53.74</v>
      </c>
      <c r="AA15" s="19">
        <f t="shared" si="13"/>
        <v>46.45</v>
      </c>
      <c r="AB15" s="19">
        <f t="shared" si="13"/>
        <v>53.73</v>
      </c>
      <c r="AC15" s="19">
        <f t="shared" si="13"/>
        <v>61.09</v>
      </c>
      <c r="AD15" s="19">
        <f t="shared" si="13"/>
        <v>117.81</v>
      </c>
      <c r="AE15" s="19">
        <f t="shared" si="13"/>
        <v>117.87</v>
      </c>
      <c r="AF15" s="19">
        <f t="shared" si="13"/>
        <v>159.37</v>
      </c>
      <c r="AG15" s="19">
        <f t="shared" si="13"/>
        <v>0</v>
      </c>
      <c r="AH15" s="19">
        <f t="shared" si="13"/>
        <v>0</v>
      </c>
      <c r="AI15" s="19">
        <f t="shared" si="13"/>
        <v>0</v>
      </c>
      <c r="AJ15" s="19">
        <f t="shared" si="13"/>
        <v>0</v>
      </c>
      <c r="AK15" s="19">
        <f t="shared" si="13"/>
        <v>0</v>
      </c>
      <c r="AL15" s="19">
        <f t="shared" si="13"/>
        <v>0</v>
      </c>
      <c r="AM15" s="19">
        <f t="shared" si="13"/>
        <v>0</v>
      </c>
      <c r="AN15" s="19">
        <f t="shared" si="13"/>
        <v>0</v>
      </c>
      <c r="AO15" s="19">
        <f t="shared" si="13"/>
        <v>0</v>
      </c>
      <c r="AP15" s="19">
        <f t="shared" si="13"/>
        <v>0</v>
      </c>
      <c r="AQ15" s="19">
        <f t="shared" si="13"/>
        <v>0</v>
      </c>
      <c r="AR15" s="19">
        <f t="shared" si="13"/>
        <v>0</v>
      </c>
      <c r="AS15" s="19">
        <f t="shared" si="13"/>
        <v>0</v>
      </c>
      <c r="AT15" s="19">
        <f t="shared" si="13"/>
        <v>0</v>
      </c>
      <c r="AU15" s="19">
        <f t="shared" si="13"/>
        <v>0</v>
      </c>
      <c r="AV15" s="19">
        <f t="shared" si="13"/>
        <v>0</v>
      </c>
      <c r="AW15" s="19">
        <f t="shared" si="13"/>
        <v>0</v>
      </c>
      <c r="AX15" s="19">
        <f t="shared" si="13"/>
        <v>0</v>
      </c>
      <c r="AY15" s="19">
        <f t="shared" si="13"/>
        <v>0</v>
      </c>
      <c r="AZ15" s="19">
        <f t="shared" si="13"/>
        <v>0</v>
      </c>
      <c r="BA15" s="19">
        <f t="shared" si="13"/>
        <v>0</v>
      </c>
      <c r="BB15" s="19">
        <f t="shared" si="13"/>
        <v>0</v>
      </c>
      <c r="BC15" s="19">
        <f t="shared" si="13"/>
        <v>0</v>
      </c>
      <c r="BD15" s="19">
        <f t="shared" si="13"/>
        <v>0</v>
      </c>
      <c r="BE15" s="19">
        <f t="shared" si="13"/>
        <v>0</v>
      </c>
      <c r="BF15" s="19">
        <f t="shared" si="13"/>
        <v>0</v>
      </c>
      <c r="BG15" s="19">
        <f t="shared" si="13"/>
        <v>0</v>
      </c>
      <c r="BH15" s="19">
        <f t="shared" si="13"/>
        <v>0</v>
      </c>
      <c r="BI15" s="19">
        <f t="shared" si="13"/>
        <v>0</v>
      </c>
    </row>
    <row r="16" spans="1:61" x14ac:dyDescent="0.25">
      <c r="B16" s="18" t="s">
        <v>15</v>
      </c>
      <c r="C16" s="19">
        <f>ROUND(C$8+C$11+C$14,2)</f>
        <v>11.64</v>
      </c>
      <c r="D16" s="19">
        <f t="shared" ref="D16:BI16" si="14">ROUND(D$8+D$11+D$14,2)</f>
        <v>10.84</v>
      </c>
      <c r="E16" s="19">
        <f t="shared" si="14"/>
        <v>10.86</v>
      </c>
      <c r="F16" s="19">
        <f t="shared" si="14"/>
        <v>10</v>
      </c>
      <c r="G16" s="19">
        <f t="shared" si="14"/>
        <v>10.83</v>
      </c>
      <c r="H16" s="19">
        <f t="shared" si="14"/>
        <v>10.78</v>
      </c>
      <c r="I16" s="19">
        <f t="shared" si="14"/>
        <v>10.029999999999999</v>
      </c>
      <c r="J16" s="19">
        <f t="shared" si="14"/>
        <v>10.050000000000001</v>
      </c>
      <c r="K16" s="19">
        <f t="shared" si="14"/>
        <v>10.029999999999999</v>
      </c>
      <c r="L16" s="19">
        <f t="shared" si="14"/>
        <v>10.029999999999999</v>
      </c>
      <c r="M16" s="19">
        <f t="shared" si="14"/>
        <v>10.02</v>
      </c>
      <c r="N16" s="19">
        <f t="shared" si="14"/>
        <v>10.029999999999999</v>
      </c>
      <c r="O16" s="19">
        <f t="shared" si="14"/>
        <v>10.029999999999999</v>
      </c>
      <c r="P16" s="19">
        <f t="shared" si="14"/>
        <v>10.02</v>
      </c>
      <c r="Q16" s="19">
        <f t="shared" si="14"/>
        <v>10.029999999999999</v>
      </c>
      <c r="R16" s="19">
        <f t="shared" si="14"/>
        <v>10.029999999999999</v>
      </c>
      <c r="S16" s="19">
        <f t="shared" si="14"/>
        <v>10.02</v>
      </c>
      <c r="T16" s="19">
        <f t="shared" si="14"/>
        <v>5</v>
      </c>
      <c r="U16" s="19">
        <f t="shared" si="14"/>
        <v>15</v>
      </c>
      <c r="V16" s="19">
        <f t="shared" si="14"/>
        <v>20.03</v>
      </c>
      <c r="W16" s="19">
        <f t="shared" si="14"/>
        <v>25</v>
      </c>
      <c r="X16" s="19">
        <f t="shared" si="14"/>
        <v>30.03</v>
      </c>
      <c r="Y16" s="19">
        <f t="shared" si="14"/>
        <v>35</v>
      </c>
      <c r="Z16" s="19">
        <f t="shared" si="14"/>
        <v>45</v>
      </c>
      <c r="AA16" s="19">
        <f t="shared" si="14"/>
        <v>40.03</v>
      </c>
      <c r="AB16" s="19">
        <f t="shared" si="14"/>
        <v>45</v>
      </c>
      <c r="AC16" s="19">
        <f t="shared" si="14"/>
        <v>50.03</v>
      </c>
      <c r="AD16" s="19">
        <f t="shared" si="14"/>
        <v>81.61</v>
      </c>
      <c r="AE16" s="19">
        <f t="shared" si="14"/>
        <v>81.64</v>
      </c>
      <c r="AF16" s="19">
        <f t="shared" si="14"/>
        <v>100</v>
      </c>
      <c r="AG16" s="19">
        <f t="shared" si="14"/>
        <v>0</v>
      </c>
      <c r="AH16" s="19">
        <f t="shared" si="14"/>
        <v>0</v>
      </c>
      <c r="AI16" s="19">
        <f t="shared" si="14"/>
        <v>0</v>
      </c>
      <c r="AJ16" s="19">
        <f t="shared" si="14"/>
        <v>0</v>
      </c>
      <c r="AK16" s="19">
        <f t="shared" si="14"/>
        <v>0</v>
      </c>
      <c r="AL16" s="19">
        <f t="shared" si="14"/>
        <v>0</v>
      </c>
      <c r="AM16" s="19">
        <f t="shared" si="14"/>
        <v>0</v>
      </c>
      <c r="AN16" s="19">
        <f t="shared" si="14"/>
        <v>0</v>
      </c>
      <c r="AO16" s="19">
        <f t="shared" si="14"/>
        <v>0</v>
      </c>
      <c r="AP16" s="19">
        <f t="shared" si="14"/>
        <v>0</v>
      </c>
      <c r="AQ16" s="19">
        <f t="shared" si="14"/>
        <v>0</v>
      </c>
      <c r="AR16" s="19">
        <f t="shared" si="14"/>
        <v>0</v>
      </c>
      <c r="AS16" s="19">
        <f t="shared" si="14"/>
        <v>0</v>
      </c>
      <c r="AT16" s="19">
        <f t="shared" si="14"/>
        <v>0</v>
      </c>
      <c r="AU16" s="19">
        <f t="shared" si="14"/>
        <v>0</v>
      </c>
      <c r="AV16" s="19">
        <f t="shared" si="14"/>
        <v>0</v>
      </c>
      <c r="AW16" s="19">
        <f t="shared" si="14"/>
        <v>0</v>
      </c>
      <c r="AX16" s="19">
        <f t="shared" si="14"/>
        <v>0</v>
      </c>
      <c r="AY16" s="19">
        <f t="shared" si="14"/>
        <v>0</v>
      </c>
      <c r="AZ16" s="19">
        <f t="shared" si="14"/>
        <v>0</v>
      </c>
      <c r="BA16" s="19">
        <f t="shared" si="14"/>
        <v>0</v>
      </c>
      <c r="BB16" s="19">
        <f t="shared" si="14"/>
        <v>0</v>
      </c>
      <c r="BC16" s="19">
        <f t="shared" si="14"/>
        <v>0</v>
      </c>
      <c r="BD16" s="19">
        <f t="shared" si="14"/>
        <v>0</v>
      </c>
      <c r="BE16" s="19">
        <f t="shared" si="14"/>
        <v>0</v>
      </c>
      <c r="BF16" s="19">
        <f t="shared" si="14"/>
        <v>0</v>
      </c>
      <c r="BG16" s="19">
        <f t="shared" si="14"/>
        <v>0</v>
      </c>
      <c r="BH16" s="19">
        <f t="shared" si="14"/>
        <v>0</v>
      </c>
      <c r="BI16" s="19">
        <f t="shared" si="14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A6D1-7FE6-41E1-A774-221AD7731227}">
  <dimension ref="D2:V371"/>
  <sheetViews>
    <sheetView topLeftCell="E55" zoomScale="208" zoomScaleNormal="208" workbookViewId="0">
      <selection activeCell="I65" sqref="I65"/>
    </sheetView>
  </sheetViews>
  <sheetFormatPr defaultRowHeight="15" x14ac:dyDescent="0.25"/>
  <cols>
    <col min="4" max="4" width="12" bestFit="1" customWidth="1"/>
    <col min="5" max="5" width="10.7109375" customWidth="1"/>
    <col min="6" max="6" width="13.28515625" customWidth="1"/>
    <col min="7" max="7" width="10.7109375" bestFit="1" customWidth="1"/>
    <col min="9" max="9" width="10.140625" bestFit="1" customWidth="1"/>
    <col min="10" max="10" width="10.7109375" bestFit="1" customWidth="1"/>
    <col min="15" max="15" width="13.28515625" customWidth="1"/>
    <col min="16" max="16" width="10.140625" bestFit="1" customWidth="1"/>
    <col min="17" max="17" width="11" customWidth="1"/>
    <col min="18" max="18" width="10.140625" bestFit="1" customWidth="1"/>
    <col min="19" max="19" width="7.7109375" customWidth="1"/>
    <col min="20" max="20" width="11.140625" customWidth="1"/>
    <col min="21" max="21" width="10.140625" bestFit="1" customWidth="1"/>
  </cols>
  <sheetData>
    <row r="2" spans="4:22" x14ac:dyDescent="0.25">
      <c r="D2" t="s">
        <v>0</v>
      </c>
      <c r="E2">
        <v>2016</v>
      </c>
      <c r="F2" s="5" t="s">
        <v>2</v>
      </c>
      <c r="G2" s="3" t="d">
        <f>DATE(E2,1,1)</f>
        <v>2016-01-01</v>
      </c>
      <c r="I2" s="5" t="s">
        <v>4</v>
      </c>
      <c r="J2" s="3" t="d">
        <f>DATE($E$2,12,31)</f>
        <v>2016-12-31</v>
      </c>
      <c r="O2" t="s">
        <v>5</v>
      </c>
      <c r="P2" s="4">
        <v>2017</v>
      </c>
      <c r="Q2" s="5" t="s">
        <v>2</v>
      </c>
      <c r="R2" s="3" t="d">
        <f>DATE(P$2,1,1)</f>
        <v>2017-01-01</v>
      </c>
      <c r="T2" s="5" t="s">
        <v>4</v>
      </c>
      <c r="U2" s="3" t="d">
        <f>DATE(P$2,12,31)</f>
        <v>2017-12-31</v>
      </c>
    </row>
    <row r="3" spans="4:22" s="2" customFormat="1" ht="31.5" customHeight="1" x14ac:dyDescent="0.25">
      <c r="G3" s="2" t="s">
        <v>3</v>
      </c>
      <c r="J3" s="2" t="s">
        <v>3</v>
      </c>
      <c r="R3" s="2" t="s">
        <v>3</v>
      </c>
      <c r="U3" s="2" t="s">
        <v>3</v>
      </c>
    </row>
    <row r="4" spans="4:22" x14ac:dyDescent="0.25">
      <c r="F4" s="6" t="s">
        <v>1</v>
      </c>
      <c r="G4" s="6"/>
      <c r="H4" s="6"/>
      <c r="I4" s="6" t="s">
        <v>1</v>
      </c>
      <c r="J4" s="6"/>
      <c r="K4" s="10" t="s">
        <v>6</v>
      </c>
      <c r="L4" s="6"/>
      <c r="M4" s="6"/>
      <c r="N4" s="6"/>
      <c r="O4" s="6"/>
      <c r="P4" s="6"/>
      <c r="Q4" s="6" t="s">
        <v>1</v>
      </c>
      <c r="R4" s="6"/>
      <c r="S4" s="6"/>
      <c r="T4" s="6" t="s">
        <v>1</v>
      </c>
      <c r="U4" s="6"/>
      <c r="V4" s="10" t="s">
        <v>6</v>
      </c>
    </row>
    <row r="5" spans="4:22" x14ac:dyDescent="0.25">
      <c r="F5" s="8" t="b">
        <f>TRUE</f>
        <v>1</v>
      </c>
      <c r="G5" s="7" t="b">
        <v>0</v>
      </c>
      <c r="H5" s="7"/>
      <c r="I5" s="8" t="b">
        <v>1</v>
      </c>
      <c r="J5" s="7" t="b">
        <v>0</v>
      </c>
      <c r="K5" s="7"/>
      <c r="L5" s="7"/>
      <c r="M5" s="7"/>
      <c r="N5" s="7"/>
      <c r="O5" s="7"/>
      <c r="P5" s="7"/>
      <c r="Q5" s="8" t="b">
        <f>TRUE</f>
        <v>1</v>
      </c>
      <c r="R5" s="7" t="b">
        <v>0</v>
      </c>
      <c r="S5" s="7"/>
      <c r="T5" s="8" t="b">
        <v>1</v>
      </c>
      <c r="U5" s="7" t="b">
        <v>0</v>
      </c>
    </row>
    <row r="6" spans="4:22" x14ac:dyDescent="0.25">
      <c r="E6" s="1" t="d">
        <f>DATE(E2,1,1)</f>
        <v>2016-01-01</v>
      </c>
      <c r="F6" s="9">
        <f>DAYS360($G$2-1,$E6,$F$5)</f>
        <v>1</v>
      </c>
      <c r="G6">
        <f>DAYS360($G$2-1,$E6,$G$5)</f>
        <v>1</v>
      </c>
      <c r="I6" s="9">
        <f>DAYS360($E6,$J$2,$I$5)</f>
        <v>359</v>
      </c>
      <c r="J6">
        <f>DAYS360($E6,$J$2,$J$5)</f>
        <v>360</v>
      </c>
      <c r="K6">
        <v>359</v>
      </c>
      <c r="P6" s="1" t="d">
        <f>DATE(P2,1,1)</f>
        <v>2017-01-01</v>
      </c>
      <c r="Q6" s="9">
        <f>DAYS360($R$2-1,$P6,$Q$5)</f>
        <v>1</v>
      </c>
      <c r="R6">
        <f>DAYS360($R$2-1,$P6,$R$5)</f>
        <v>1</v>
      </c>
      <c r="T6" s="9">
        <f>DAYS360($P6,$U$2,$T$5)</f>
        <v>359</v>
      </c>
      <c r="U6">
        <f>DAYS360($P6,$U$2,$U$5)</f>
        <v>360</v>
      </c>
      <c r="V6">
        <v>359</v>
      </c>
    </row>
    <row r="7" spans="4:22" x14ac:dyDescent="0.25">
      <c r="E7" s="1" t="d">
        <f>E6+1</f>
        <v>2016-01-02</v>
      </c>
      <c r="F7" s="9">
        <f>DAYS360($G$2-1,$E7,$F$5)</f>
        <v>2</v>
      </c>
      <c r="G7">
        <f>DAYS360($G$2-1,$E7,$G$5)</f>
        <v>2</v>
      </c>
      <c r="I7" s="9">
        <f t="shared" ref="I7:I70" si="0">DAYS360($E7,$J$2,$I$5)</f>
        <v>358</v>
      </c>
      <c r="J7">
        <f t="shared" ref="J7:J70" si="1">DAYS360($E7,$J$2,$J$5)</f>
        <v>359</v>
      </c>
      <c r="K7">
        <v>358</v>
      </c>
      <c r="P7" s="1" t="d">
        <f>P6+1</f>
        <v>2017-01-02</v>
      </c>
      <c r="Q7" s="9">
        <f t="shared" ref="Q7:Q70" si="2">DAYS360($R$2-1,$P7,$Q$5)</f>
        <v>2</v>
      </c>
      <c r="R7">
        <f t="shared" ref="R7:R70" si="3">DAYS360($R$2-1,$P7,$R$5)</f>
        <v>2</v>
      </c>
      <c r="T7" s="9">
        <f>DAYS360($P7,$U$2,$T$5)</f>
        <v>358</v>
      </c>
      <c r="U7">
        <f t="shared" ref="U7:U70" si="4">DAYS360($P7-1,$U$2,$U$5)</f>
        <v>360</v>
      </c>
      <c r="V7">
        <v>358</v>
      </c>
    </row>
    <row r="8" spans="4:22" x14ac:dyDescent="0.25">
      <c r="E8" s="1" t="d">
        <f t="shared" ref="E8:E71" si="5">E7+1</f>
        <v>2016-01-03</v>
      </c>
      <c r="F8" s="9">
        <f t="shared" ref="F8:F71" si="6">DAYS360($G$2-1,$E8,$F$5)</f>
        <v>3</v>
      </c>
      <c r="G8">
        <f t="shared" ref="G8:G71" si="7">DAYS360($G$2-1,$E8,$G$5)</f>
        <v>3</v>
      </c>
      <c r="I8" s="9">
        <f t="shared" si="0"/>
        <v>357</v>
      </c>
      <c r="J8">
        <f t="shared" si="1"/>
        <v>358</v>
      </c>
      <c r="K8">
        <v>357</v>
      </c>
      <c r="P8" s="1" t="d">
        <f t="shared" ref="P8:P71" si="8">P7+1</f>
        <v>2017-01-03</v>
      </c>
      <c r="Q8" s="9">
        <f t="shared" si="2"/>
        <v>3</v>
      </c>
      <c r="R8">
        <f t="shared" si="3"/>
        <v>3</v>
      </c>
      <c r="T8" s="9">
        <f t="shared" ref="T8:T71" si="9">DAYS360($P8,$U$2,$T$5)</f>
        <v>357</v>
      </c>
      <c r="U8">
        <f t="shared" si="4"/>
        <v>359</v>
      </c>
      <c r="V8">
        <v>357</v>
      </c>
    </row>
    <row r="9" spans="4:22" x14ac:dyDescent="0.25">
      <c r="E9" s="1" t="d">
        <f t="shared" si="5"/>
        <v>2016-01-04</v>
      </c>
      <c r="F9" s="9">
        <f t="shared" si="6"/>
        <v>4</v>
      </c>
      <c r="G9">
        <f t="shared" si="7"/>
        <v>4</v>
      </c>
      <c r="I9" s="9">
        <f t="shared" si="0"/>
        <v>356</v>
      </c>
      <c r="J9">
        <f t="shared" si="1"/>
        <v>357</v>
      </c>
      <c r="P9" s="1" t="d">
        <f t="shared" si="8"/>
        <v>2017-01-04</v>
      </c>
      <c r="Q9" s="9">
        <f t="shared" si="2"/>
        <v>4</v>
      </c>
      <c r="R9">
        <f t="shared" si="3"/>
        <v>4</v>
      </c>
      <c r="T9" s="9">
        <f t="shared" si="9"/>
        <v>356</v>
      </c>
      <c r="U9">
        <f t="shared" si="4"/>
        <v>358</v>
      </c>
      <c r="V9">
        <v>356</v>
      </c>
    </row>
    <row r="10" spans="4:22" x14ac:dyDescent="0.25">
      <c r="E10" s="1" t="d">
        <f t="shared" si="5"/>
        <v>2016-01-05</v>
      </c>
      <c r="F10" s="9">
        <f t="shared" si="6"/>
        <v>5</v>
      </c>
      <c r="G10">
        <f t="shared" si="7"/>
        <v>5</v>
      </c>
      <c r="I10" s="9">
        <f t="shared" si="0"/>
        <v>355</v>
      </c>
      <c r="J10">
        <f t="shared" si="1"/>
        <v>356</v>
      </c>
      <c r="P10" s="1" t="d">
        <f t="shared" si="8"/>
        <v>2017-01-05</v>
      </c>
      <c r="Q10" s="9">
        <f t="shared" si="2"/>
        <v>5</v>
      </c>
      <c r="R10">
        <f t="shared" si="3"/>
        <v>5</v>
      </c>
      <c r="T10" s="9">
        <f t="shared" si="9"/>
        <v>355</v>
      </c>
      <c r="U10">
        <f t="shared" si="4"/>
        <v>357</v>
      </c>
    </row>
    <row r="11" spans="4:22" x14ac:dyDescent="0.25">
      <c r="E11" s="1" t="d">
        <f t="shared" si="5"/>
        <v>2016-01-06</v>
      </c>
      <c r="F11" s="9">
        <f t="shared" si="6"/>
        <v>6</v>
      </c>
      <c r="G11">
        <f t="shared" si="7"/>
        <v>6</v>
      </c>
      <c r="I11" s="9">
        <f t="shared" si="0"/>
        <v>354</v>
      </c>
      <c r="J11">
        <f t="shared" si="1"/>
        <v>355</v>
      </c>
      <c r="P11" s="1" t="d">
        <f t="shared" si="8"/>
        <v>2017-01-06</v>
      </c>
      <c r="Q11" s="9">
        <f t="shared" si="2"/>
        <v>6</v>
      </c>
      <c r="R11">
        <f t="shared" si="3"/>
        <v>6</v>
      </c>
      <c r="T11" s="9">
        <f t="shared" si="9"/>
        <v>354</v>
      </c>
      <c r="U11">
        <f t="shared" si="4"/>
        <v>356</v>
      </c>
    </row>
    <row r="12" spans="4:22" x14ac:dyDescent="0.25">
      <c r="E12" s="1" t="d">
        <f t="shared" si="5"/>
        <v>2016-01-07</v>
      </c>
      <c r="F12" s="9">
        <f t="shared" si="6"/>
        <v>7</v>
      </c>
      <c r="G12">
        <f t="shared" si="7"/>
        <v>7</v>
      </c>
      <c r="I12" s="9">
        <f t="shared" si="0"/>
        <v>353</v>
      </c>
      <c r="J12">
        <f t="shared" si="1"/>
        <v>354</v>
      </c>
      <c r="P12" s="1" t="d">
        <f t="shared" si="8"/>
        <v>2017-01-07</v>
      </c>
      <c r="Q12" s="9">
        <f t="shared" si="2"/>
        <v>7</v>
      </c>
      <c r="R12">
        <f t="shared" si="3"/>
        <v>7</v>
      </c>
      <c r="T12" s="9">
        <f t="shared" si="9"/>
        <v>353</v>
      </c>
      <c r="U12">
        <f t="shared" si="4"/>
        <v>355</v>
      </c>
    </row>
    <row r="13" spans="4:22" x14ac:dyDescent="0.25">
      <c r="E13" s="1" t="d">
        <f t="shared" si="5"/>
        <v>2016-01-08</v>
      </c>
      <c r="F13" s="9">
        <f t="shared" si="6"/>
        <v>8</v>
      </c>
      <c r="G13">
        <f t="shared" si="7"/>
        <v>8</v>
      </c>
      <c r="I13" s="9">
        <f t="shared" si="0"/>
        <v>352</v>
      </c>
      <c r="J13">
        <f t="shared" si="1"/>
        <v>353</v>
      </c>
      <c r="P13" s="1" t="d">
        <f t="shared" si="8"/>
        <v>2017-01-08</v>
      </c>
      <c r="Q13" s="9">
        <f t="shared" si="2"/>
        <v>8</v>
      </c>
      <c r="R13">
        <f t="shared" si="3"/>
        <v>8</v>
      </c>
      <c r="T13" s="9">
        <f t="shared" si="9"/>
        <v>352</v>
      </c>
      <c r="U13">
        <f t="shared" si="4"/>
        <v>354</v>
      </c>
    </row>
    <row r="14" spans="4:22" x14ac:dyDescent="0.25">
      <c r="E14" s="1" t="d">
        <f t="shared" si="5"/>
        <v>2016-01-09</v>
      </c>
      <c r="F14" s="9">
        <f t="shared" si="6"/>
        <v>9</v>
      </c>
      <c r="G14">
        <f t="shared" si="7"/>
        <v>9</v>
      </c>
      <c r="I14" s="9">
        <f t="shared" si="0"/>
        <v>351</v>
      </c>
      <c r="J14">
        <f t="shared" si="1"/>
        <v>352</v>
      </c>
      <c r="P14" s="1" t="d">
        <f t="shared" si="8"/>
        <v>2017-01-09</v>
      </c>
      <c r="Q14" s="9">
        <f t="shared" si="2"/>
        <v>9</v>
      </c>
      <c r="R14">
        <f t="shared" si="3"/>
        <v>9</v>
      </c>
      <c r="T14" s="9">
        <f t="shared" si="9"/>
        <v>351</v>
      </c>
      <c r="U14">
        <f t="shared" si="4"/>
        <v>353</v>
      </c>
    </row>
    <row r="15" spans="4:22" x14ac:dyDescent="0.25">
      <c r="E15" s="1" t="d">
        <f t="shared" si="5"/>
        <v>2016-01-10</v>
      </c>
      <c r="F15" s="9">
        <f t="shared" si="6"/>
        <v>10</v>
      </c>
      <c r="G15">
        <f t="shared" si="7"/>
        <v>10</v>
      </c>
      <c r="I15" s="9">
        <f t="shared" si="0"/>
        <v>350</v>
      </c>
      <c r="J15">
        <f t="shared" si="1"/>
        <v>351</v>
      </c>
      <c r="P15" s="1" t="d">
        <f t="shared" si="8"/>
        <v>2017-01-10</v>
      </c>
      <c r="Q15" s="9">
        <f t="shared" si="2"/>
        <v>10</v>
      </c>
      <c r="R15">
        <f t="shared" si="3"/>
        <v>10</v>
      </c>
      <c r="T15" s="9">
        <f t="shared" si="9"/>
        <v>350</v>
      </c>
      <c r="U15">
        <f t="shared" si="4"/>
        <v>352</v>
      </c>
    </row>
    <row r="16" spans="4:22" x14ac:dyDescent="0.25">
      <c r="E16" s="1" t="d">
        <f t="shared" si="5"/>
        <v>2016-01-11</v>
      </c>
      <c r="F16" s="9">
        <f t="shared" si="6"/>
        <v>11</v>
      </c>
      <c r="G16">
        <f t="shared" si="7"/>
        <v>11</v>
      </c>
      <c r="I16" s="9">
        <f t="shared" si="0"/>
        <v>349</v>
      </c>
      <c r="J16">
        <f t="shared" si="1"/>
        <v>350</v>
      </c>
      <c r="P16" s="1" t="d">
        <f t="shared" si="8"/>
        <v>2017-01-11</v>
      </c>
      <c r="Q16" s="9">
        <f t="shared" si="2"/>
        <v>11</v>
      </c>
      <c r="R16">
        <f t="shared" si="3"/>
        <v>11</v>
      </c>
      <c r="T16" s="9">
        <f t="shared" si="9"/>
        <v>349</v>
      </c>
      <c r="U16">
        <f t="shared" si="4"/>
        <v>351</v>
      </c>
    </row>
    <row r="17" spans="5:21" x14ac:dyDescent="0.25">
      <c r="E17" s="1" t="d">
        <f t="shared" si="5"/>
        <v>2016-01-12</v>
      </c>
      <c r="F17" s="9">
        <f t="shared" si="6"/>
        <v>12</v>
      </c>
      <c r="G17">
        <f t="shared" si="7"/>
        <v>12</v>
      </c>
      <c r="I17" s="9">
        <f t="shared" si="0"/>
        <v>348</v>
      </c>
      <c r="J17">
        <f t="shared" si="1"/>
        <v>349</v>
      </c>
      <c r="P17" s="1" t="d">
        <f t="shared" si="8"/>
        <v>2017-01-12</v>
      </c>
      <c r="Q17" s="9">
        <f t="shared" si="2"/>
        <v>12</v>
      </c>
      <c r="R17">
        <f t="shared" si="3"/>
        <v>12</v>
      </c>
      <c r="T17" s="9">
        <f t="shared" si="9"/>
        <v>348</v>
      </c>
      <c r="U17">
        <f t="shared" si="4"/>
        <v>350</v>
      </c>
    </row>
    <row r="18" spans="5:21" x14ac:dyDescent="0.25">
      <c r="E18" s="1" t="d">
        <f t="shared" si="5"/>
        <v>2016-01-13</v>
      </c>
      <c r="F18" s="9">
        <f t="shared" si="6"/>
        <v>13</v>
      </c>
      <c r="G18">
        <f t="shared" si="7"/>
        <v>13</v>
      </c>
      <c r="I18" s="9">
        <f t="shared" si="0"/>
        <v>347</v>
      </c>
      <c r="J18">
        <f t="shared" si="1"/>
        <v>348</v>
      </c>
      <c r="P18" s="1" t="d">
        <f t="shared" si="8"/>
        <v>2017-01-13</v>
      </c>
      <c r="Q18" s="9">
        <f t="shared" si="2"/>
        <v>13</v>
      </c>
      <c r="R18">
        <f t="shared" si="3"/>
        <v>13</v>
      </c>
      <c r="T18" s="9">
        <f t="shared" si="9"/>
        <v>347</v>
      </c>
      <c r="U18">
        <f t="shared" si="4"/>
        <v>349</v>
      </c>
    </row>
    <row r="19" spans="5:21" x14ac:dyDescent="0.25">
      <c r="E19" s="1" t="d">
        <f t="shared" si="5"/>
        <v>2016-01-14</v>
      </c>
      <c r="F19" s="9">
        <f t="shared" si="6"/>
        <v>14</v>
      </c>
      <c r="G19">
        <f t="shared" si="7"/>
        <v>14</v>
      </c>
      <c r="I19" s="9">
        <f t="shared" si="0"/>
        <v>346</v>
      </c>
      <c r="J19">
        <f t="shared" si="1"/>
        <v>347</v>
      </c>
      <c r="P19" s="1" t="d">
        <f t="shared" si="8"/>
        <v>2017-01-14</v>
      </c>
      <c r="Q19" s="9">
        <f t="shared" si="2"/>
        <v>14</v>
      </c>
      <c r="R19">
        <f t="shared" si="3"/>
        <v>14</v>
      </c>
      <c r="T19" s="9">
        <f t="shared" si="9"/>
        <v>346</v>
      </c>
      <c r="U19">
        <f t="shared" si="4"/>
        <v>348</v>
      </c>
    </row>
    <row r="20" spans="5:21" x14ac:dyDescent="0.25">
      <c r="E20" s="1" t="d">
        <f t="shared" si="5"/>
        <v>2016-01-15</v>
      </c>
      <c r="F20" s="9">
        <f t="shared" si="6"/>
        <v>15</v>
      </c>
      <c r="G20">
        <f t="shared" si="7"/>
        <v>15</v>
      </c>
      <c r="I20" s="9">
        <f t="shared" si="0"/>
        <v>345</v>
      </c>
      <c r="J20">
        <f t="shared" si="1"/>
        <v>346</v>
      </c>
      <c r="P20" s="1" t="d">
        <f t="shared" si="8"/>
        <v>2017-01-15</v>
      </c>
      <c r="Q20" s="9">
        <f t="shared" si="2"/>
        <v>15</v>
      </c>
      <c r="R20">
        <f t="shared" si="3"/>
        <v>15</v>
      </c>
      <c r="T20" s="9">
        <f t="shared" si="9"/>
        <v>345</v>
      </c>
      <c r="U20">
        <f t="shared" si="4"/>
        <v>347</v>
      </c>
    </row>
    <row r="21" spans="5:21" x14ac:dyDescent="0.25">
      <c r="E21" s="1" t="d">
        <f t="shared" si="5"/>
        <v>2016-01-16</v>
      </c>
      <c r="F21" s="9">
        <f t="shared" si="6"/>
        <v>16</v>
      </c>
      <c r="G21">
        <f t="shared" si="7"/>
        <v>16</v>
      </c>
      <c r="I21" s="9">
        <f t="shared" si="0"/>
        <v>344</v>
      </c>
      <c r="J21">
        <f t="shared" si="1"/>
        <v>345</v>
      </c>
      <c r="P21" s="1" t="d">
        <f t="shared" si="8"/>
        <v>2017-01-16</v>
      </c>
      <c r="Q21" s="9">
        <f t="shared" si="2"/>
        <v>16</v>
      </c>
      <c r="R21">
        <f t="shared" si="3"/>
        <v>16</v>
      </c>
      <c r="T21" s="9">
        <f t="shared" si="9"/>
        <v>344</v>
      </c>
      <c r="U21">
        <f t="shared" si="4"/>
        <v>346</v>
      </c>
    </row>
    <row r="22" spans="5:21" x14ac:dyDescent="0.25">
      <c r="E22" s="1" t="d">
        <f t="shared" si="5"/>
        <v>2016-01-17</v>
      </c>
      <c r="F22" s="9">
        <f t="shared" si="6"/>
        <v>17</v>
      </c>
      <c r="G22">
        <f t="shared" si="7"/>
        <v>17</v>
      </c>
      <c r="I22" s="9">
        <f t="shared" si="0"/>
        <v>343</v>
      </c>
      <c r="J22">
        <f t="shared" si="1"/>
        <v>344</v>
      </c>
      <c r="P22" s="1" t="d">
        <f t="shared" si="8"/>
        <v>2017-01-17</v>
      </c>
      <c r="Q22" s="9">
        <f t="shared" si="2"/>
        <v>17</v>
      </c>
      <c r="R22">
        <f t="shared" si="3"/>
        <v>17</v>
      </c>
      <c r="T22" s="9">
        <f t="shared" si="9"/>
        <v>343</v>
      </c>
      <c r="U22">
        <f t="shared" si="4"/>
        <v>345</v>
      </c>
    </row>
    <row r="23" spans="5:21" x14ac:dyDescent="0.25">
      <c r="E23" s="1" t="d">
        <f t="shared" si="5"/>
        <v>2016-01-18</v>
      </c>
      <c r="F23" s="9">
        <f t="shared" si="6"/>
        <v>18</v>
      </c>
      <c r="G23">
        <f t="shared" si="7"/>
        <v>18</v>
      </c>
      <c r="I23" s="9">
        <f t="shared" si="0"/>
        <v>342</v>
      </c>
      <c r="J23">
        <f t="shared" si="1"/>
        <v>343</v>
      </c>
      <c r="P23" s="1" t="d">
        <f t="shared" si="8"/>
        <v>2017-01-18</v>
      </c>
      <c r="Q23" s="9">
        <f t="shared" si="2"/>
        <v>18</v>
      </c>
      <c r="R23">
        <f t="shared" si="3"/>
        <v>18</v>
      </c>
      <c r="T23" s="9">
        <f t="shared" si="9"/>
        <v>342</v>
      </c>
      <c r="U23">
        <f t="shared" si="4"/>
        <v>344</v>
      </c>
    </row>
    <row r="24" spans="5:21" x14ac:dyDescent="0.25">
      <c r="E24" s="1" t="d">
        <f t="shared" si="5"/>
        <v>2016-01-19</v>
      </c>
      <c r="F24" s="9">
        <f t="shared" si="6"/>
        <v>19</v>
      </c>
      <c r="G24">
        <f t="shared" si="7"/>
        <v>19</v>
      </c>
      <c r="I24" s="9">
        <f t="shared" si="0"/>
        <v>341</v>
      </c>
      <c r="J24">
        <f t="shared" si="1"/>
        <v>342</v>
      </c>
      <c r="P24" s="1" t="d">
        <f t="shared" si="8"/>
        <v>2017-01-19</v>
      </c>
      <c r="Q24" s="9">
        <f t="shared" si="2"/>
        <v>19</v>
      </c>
      <c r="R24">
        <f t="shared" si="3"/>
        <v>19</v>
      </c>
      <c r="T24" s="9">
        <f t="shared" si="9"/>
        <v>341</v>
      </c>
      <c r="U24">
        <f t="shared" si="4"/>
        <v>343</v>
      </c>
    </row>
    <row r="25" spans="5:21" x14ac:dyDescent="0.25">
      <c r="E25" s="1" t="d">
        <f t="shared" si="5"/>
        <v>2016-01-20</v>
      </c>
      <c r="F25" s="9">
        <f t="shared" si="6"/>
        <v>20</v>
      </c>
      <c r="G25">
        <f t="shared" si="7"/>
        <v>20</v>
      </c>
      <c r="I25" s="9">
        <f t="shared" si="0"/>
        <v>340</v>
      </c>
      <c r="J25">
        <f t="shared" si="1"/>
        <v>341</v>
      </c>
      <c r="P25" s="1" t="d">
        <f t="shared" si="8"/>
        <v>2017-01-20</v>
      </c>
      <c r="Q25" s="9">
        <f t="shared" si="2"/>
        <v>20</v>
      </c>
      <c r="R25">
        <f t="shared" si="3"/>
        <v>20</v>
      </c>
      <c r="T25" s="9">
        <f t="shared" si="9"/>
        <v>340</v>
      </c>
      <c r="U25">
        <f t="shared" si="4"/>
        <v>342</v>
      </c>
    </row>
    <row r="26" spans="5:21" x14ac:dyDescent="0.25">
      <c r="E26" s="1" t="d">
        <f t="shared" si="5"/>
        <v>2016-01-21</v>
      </c>
      <c r="F26" s="9">
        <f t="shared" si="6"/>
        <v>21</v>
      </c>
      <c r="G26">
        <f t="shared" si="7"/>
        <v>21</v>
      </c>
      <c r="I26" s="9">
        <f t="shared" si="0"/>
        <v>339</v>
      </c>
      <c r="J26">
        <f t="shared" si="1"/>
        <v>340</v>
      </c>
      <c r="P26" s="1" t="d">
        <f t="shared" si="8"/>
        <v>2017-01-21</v>
      </c>
      <c r="Q26" s="9">
        <f t="shared" si="2"/>
        <v>21</v>
      </c>
      <c r="R26">
        <f t="shared" si="3"/>
        <v>21</v>
      </c>
      <c r="T26" s="9">
        <f t="shared" si="9"/>
        <v>339</v>
      </c>
      <c r="U26">
        <f t="shared" si="4"/>
        <v>341</v>
      </c>
    </row>
    <row r="27" spans="5:21" x14ac:dyDescent="0.25">
      <c r="E27" s="1" t="d">
        <f t="shared" si="5"/>
        <v>2016-01-22</v>
      </c>
      <c r="F27" s="9">
        <f t="shared" si="6"/>
        <v>22</v>
      </c>
      <c r="G27">
        <f t="shared" si="7"/>
        <v>22</v>
      </c>
      <c r="I27" s="9">
        <f t="shared" si="0"/>
        <v>338</v>
      </c>
      <c r="J27">
        <f t="shared" si="1"/>
        <v>339</v>
      </c>
      <c r="P27" s="1" t="d">
        <f t="shared" si="8"/>
        <v>2017-01-22</v>
      </c>
      <c r="Q27" s="9">
        <f t="shared" si="2"/>
        <v>22</v>
      </c>
      <c r="R27">
        <f t="shared" si="3"/>
        <v>22</v>
      </c>
      <c r="T27" s="9">
        <f t="shared" si="9"/>
        <v>338</v>
      </c>
      <c r="U27">
        <f t="shared" si="4"/>
        <v>340</v>
      </c>
    </row>
    <row r="28" spans="5:21" x14ac:dyDescent="0.25">
      <c r="E28" s="1" t="d">
        <f t="shared" si="5"/>
        <v>2016-01-23</v>
      </c>
      <c r="F28" s="9">
        <f t="shared" si="6"/>
        <v>23</v>
      </c>
      <c r="G28">
        <f t="shared" si="7"/>
        <v>23</v>
      </c>
      <c r="I28" s="9">
        <f t="shared" si="0"/>
        <v>337</v>
      </c>
      <c r="J28">
        <f t="shared" si="1"/>
        <v>338</v>
      </c>
      <c r="P28" s="1" t="d">
        <f t="shared" si="8"/>
        <v>2017-01-23</v>
      </c>
      <c r="Q28" s="9">
        <f t="shared" si="2"/>
        <v>23</v>
      </c>
      <c r="R28">
        <f t="shared" si="3"/>
        <v>23</v>
      </c>
      <c r="T28" s="9">
        <f t="shared" si="9"/>
        <v>337</v>
      </c>
      <c r="U28">
        <f t="shared" si="4"/>
        <v>339</v>
      </c>
    </row>
    <row r="29" spans="5:21" x14ac:dyDescent="0.25">
      <c r="E29" s="1" t="d">
        <f t="shared" si="5"/>
        <v>2016-01-24</v>
      </c>
      <c r="F29" s="9">
        <f t="shared" si="6"/>
        <v>24</v>
      </c>
      <c r="G29">
        <f t="shared" si="7"/>
        <v>24</v>
      </c>
      <c r="I29" s="9">
        <f t="shared" si="0"/>
        <v>336</v>
      </c>
      <c r="J29">
        <f t="shared" si="1"/>
        <v>337</v>
      </c>
      <c r="P29" s="1" t="d">
        <f t="shared" si="8"/>
        <v>2017-01-24</v>
      </c>
      <c r="Q29" s="9">
        <f t="shared" si="2"/>
        <v>24</v>
      </c>
      <c r="R29">
        <f t="shared" si="3"/>
        <v>24</v>
      </c>
      <c r="T29" s="9">
        <f t="shared" si="9"/>
        <v>336</v>
      </c>
      <c r="U29">
        <f t="shared" si="4"/>
        <v>338</v>
      </c>
    </row>
    <row r="30" spans="5:21" x14ac:dyDescent="0.25">
      <c r="E30" s="1" t="d">
        <f t="shared" si="5"/>
        <v>2016-01-25</v>
      </c>
      <c r="F30" s="9">
        <f t="shared" si="6"/>
        <v>25</v>
      </c>
      <c r="G30">
        <f t="shared" si="7"/>
        <v>25</v>
      </c>
      <c r="I30" s="9">
        <f t="shared" si="0"/>
        <v>335</v>
      </c>
      <c r="J30">
        <f t="shared" si="1"/>
        <v>336</v>
      </c>
      <c r="P30" s="1" t="d">
        <f t="shared" si="8"/>
        <v>2017-01-25</v>
      </c>
      <c r="Q30" s="9">
        <f t="shared" si="2"/>
        <v>25</v>
      </c>
      <c r="R30">
        <f t="shared" si="3"/>
        <v>25</v>
      </c>
      <c r="T30" s="9">
        <f t="shared" si="9"/>
        <v>335</v>
      </c>
      <c r="U30">
        <f t="shared" si="4"/>
        <v>337</v>
      </c>
    </row>
    <row r="31" spans="5:21" x14ac:dyDescent="0.25">
      <c r="E31" s="1" t="d">
        <f t="shared" si="5"/>
        <v>2016-01-26</v>
      </c>
      <c r="F31" s="9">
        <f t="shared" si="6"/>
        <v>26</v>
      </c>
      <c r="G31">
        <f t="shared" si="7"/>
        <v>26</v>
      </c>
      <c r="I31" s="9">
        <f t="shared" si="0"/>
        <v>334</v>
      </c>
      <c r="J31">
        <f t="shared" si="1"/>
        <v>335</v>
      </c>
      <c r="P31" s="1" t="d">
        <f t="shared" si="8"/>
        <v>2017-01-26</v>
      </c>
      <c r="Q31" s="9">
        <f t="shared" si="2"/>
        <v>26</v>
      </c>
      <c r="R31">
        <f t="shared" si="3"/>
        <v>26</v>
      </c>
      <c r="T31" s="9">
        <f t="shared" si="9"/>
        <v>334</v>
      </c>
      <c r="U31">
        <f t="shared" si="4"/>
        <v>336</v>
      </c>
    </row>
    <row r="32" spans="5:21" x14ac:dyDescent="0.25">
      <c r="E32" s="1" t="d">
        <f t="shared" si="5"/>
        <v>2016-01-27</v>
      </c>
      <c r="F32" s="9">
        <f t="shared" si="6"/>
        <v>27</v>
      </c>
      <c r="G32">
        <f t="shared" si="7"/>
        <v>27</v>
      </c>
      <c r="I32" s="9">
        <f t="shared" si="0"/>
        <v>333</v>
      </c>
      <c r="J32">
        <f t="shared" si="1"/>
        <v>334</v>
      </c>
      <c r="P32" s="1" t="d">
        <f t="shared" si="8"/>
        <v>2017-01-27</v>
      </c>
      <c r="Q32" s="9">
        <f t="shared" si="2"/>
        <v>27</v>
      </c>
      <c r="R32">
        <f t="shared" si="3"/>
        <v>27</v>
      </c>
      <c r="T32" s="9">
        <f t="shared" si="9"/>
        <v>333</v>
      </c>
      <c r="U32">
        <f t="shared" si="4"/>
        <v>335</v>
      </c>
    </row>
    <row r="33" spans="5:22" x14ac:dyDescent="0.25">
      <c r="E33" s="1" t="d">
        <f t="shared" si="5"/>
        <v>2016-01-28</v>
      </c>
      <c r="F33" s="9">
        <f t="shared" si="6"/>
        <v>28</v>
      </c>
      <c r="G33">
        <f t="shared" si="7"/>
        <v>28</v>
      </c>
      <c r="I33" s="9">
        <f t="shared" si="0"/>
        <v>332</v>
      </c>
      <c r="J33">
        <f t="shared" si="1"/>
        <v>333</v>
      </c>
      <c r="P33" s="1" t="d">
        <f t="shared" si="8"/>
        <v>2017-01-28</v>
      </c>
      <c r="Q33" s="9">
        <f t="shared" si="2"/>
        <v>28</v>
      </c>
      <c r="R33">
        <f t="shared" si="3"/>
        <v>28</v>
      </c>
      <c r="T33" s="9">
        <f t="shared" si="9"/>
        <v>332</v>
      </c>
      <c r="U33">
        <f t="shared" si="4"/>
        <v>334</v>
      </c>
    </row>
    <row r="34" spans="5:22" x14ac:dyDescent="0.25">
      <c r="E34" s="1" t="d">
        <f t="shared" si="5"/>
        <v>2016-01-29</v>
      </c>
      <c r="F34" s="9">
        <f t="shared" si="6"/>
        <v>29</v>
      </c>
      <c r="G34">
        <f t="shared" si="7"/>
        <v>29</v>
      </c>
      <c r="I34" s="9">
        <f t="shared" si="0"/>
        <v>331</v>
      </c>
      <c r="J34">
        <f t="shared" si="1"/>
        <v>332</v>
      </c>
      <c r="P34" s="1" t="d">
        <f t="shared" si="8"/>
        <v>2017-01-29</v>
      </c>
      <c r="Q34" s="9">
        <f t="shared" si="2"/>
        <v>29</v>
      </c>
      <c r="R34">
        <f t="shared" si="3"/>
        <v>29</v>
      </c>
      <c r="T34" s="9">
        <f t="shared" si="9"/>
        <v>331</v>
      </c>
      <c r="U34">
        <f t="shared" si="4"/>
        <v>333</v>
      </c>
    </row>
    <row r="35" spans="5:22" x14ac:dyDescent="0.25">
      <c r="E35" s="1" t="d">
        <f t="shared" si="5"/>
        <v>2016-01-30</v>
      </c>
      <c r="F35" s="9">
        <f t="shared" si="6"/>
        <v>30</v>
      </c>
      <c r="G35">
        <f t="shared" si="7"/>
        <v>30</v>
      </c>
      <c r="I35" s="9">
        <f t="shared" si="0"/>
        <v>330</v>
      </c>
      <c r="J35">
        <f t="shared" si="1"/>
        <v>330</v>
      </c>
      <c r="K35">
        <v>330</v>
      </c>
      <c r="P35" s="1" t="d">
        <f t="shared" si="8"/>
        <v>2017-01-30</v>
      </c>
      <c r="Q35" s="9">
        <f t="shared" si="2"/>
        <v>30</v>
      </c>
      <c r="R35">
        <f t="shared" si="3"/>
        <v>30</v>
      </c>
      <c r="T35" s="9">
        <f t="shared" si="9"/>
        <v>330</v>
      </c>
      <c r="U35">
        <f t="shared" si="4"/>
        <v>332</v>
      </c>
    </row>
    <row r="36" spans="5:22" x14ac:dyDescent="0.25">
      <c r="E36" s="1" t="d">
        <f t="shared" si="5"/>
        <v>2016-01-31</v>
      </c>
      <c r="F36" s="9">
        <f t="shared" si="6"/>
        <v>30</v>
      </c>
      <c r="G36">
        <f t="shared" si="7"/>
        <v>30</v>
      </c>
      <c r="I36" s="9">
        <f t="shared" si="0"/>
        <v>330</v>
      </c>
      <c r="J36">
        <f t="shared" si="1"/>
        <v>330</v>
      </c>
      <c r="K36">
        <v>330</v>
      </c>
      <c r="P36" s="1" t="d">
        <f t="shared" si="8"/>
        <v>2017-01-31</v>
      </c>
      <c r="Q36" s="9">
        <f t="shared" si="2"/>
        <v>30</v>
      </c>
      <c r="R36">
        <f t="shared" si="3"/>
        <v>30</v>
      </c>
      <c r="T36" s="9">
        <f t="shared" si="9"/>
        <v>330</v>
      </c>
      <c r="U36">
        <f t="shared" si="4"/>
        <v>330</v>
      </c>
    </row>
    <row r="37" spans="5:22" x14ac:dyDescent="0.25">
      <c r="E37" s="1" t="d">
        <f t="shared" si="5"/>
        <v>2016-02-01</v>
      </c>
      <c r="F37" s="9">
        <f t="shared" si="6"/>
        <v>31</v>
      </c>
      <c r="G37">
        <f t="shared" si="7"/>
        <v>31</v>
      </c>
      <c r="I37" s="9">
        <f t="shared" si="0"/>
        <v>329</v>
      </c>
      <c r="J37">
        <f t="shared" si="1"/>
        <v>330</v>
      </c>
      <c r="K37">
        <v>329</v>
      </c>
      <c r="P37" s="1" t="d">
        <f t="shared" si="8"/>
        <v>2017-02-01</v>
      </c>
      <c r="Q37" s="9">
        <f t="shared" si="2"/>
        <v>31</v>
      </c>
      <c r="R37">
        <f t="shared" si="3"/>
        <v>31</v>
      </c>
      <c r="T37" s="9">
        <f t="shared" si="9"/>
        <v>329</v>
      </c>
      <c r="U37">
        <f t="shared" si="4"/>
        <v>330</v>
      </c>
      <c r="V37">
        <v>329</v>
      </c>
    </row>
    <row r="38" spans="5:22" x14ac:dyDescent="0.25">
      <c r="E38" s="1" t="d">
        <f t="shared" si="5"/>
        <v>2016-02-02</v>
      </c>
      <c r="F38" s="9">
        <f t="shared" si="6"/>
        <v>32</v>
      </c>
      <c r="G38">
        <f t="shared" si="7"/>
        <v>32</v>
      </c>
      <c r="I38" s="9">
        <f t="shared" si="0"/>
        <v>328</v>
      </c>
      <c r="J38">
        <f t="shared" si="1"/>
        <v>329</v>
      </c>
      <c r="K38">
        <v>328</v>
      </c>
      <c r="P38" s="1" t="d">
        <f t="shared" si="8"/>
        <v>2017-02-02</v>
      </c>
      <c r="Q38" s="9">
        <f t="shared" si="2"/>
        <v>32</v>
      </c>
      <c r="R38">
        <f t="shared" si="3"/>
        <v>32</v>
      </c>
      <c r="T38" s="9">
        <f t="shared" si="9"/>
        <v>328</v>
      </c>
      <c r="U38">
        <f t="shared" si="4"/>
        <v>330</v>
      </c>
      <c r="V38">
        <v>328</v>
      </c>
    </row>
    <row r="39" spans="5:22" x14ac:dyDescent="0.25">
      <c r="E39" s="1" t="d">
        <f t="shared" si="5"/>
        <v>2016-02-03</v>
      </c>
      <c r="F39" s="9">
        <f t="shared" si="6"/>
        <v>33</v>
      </c>
      <c r="G39">
        <f t="shared" si="7"/>
        <v>33</v>
      </c>
      <c r="I39" s="9">
        <f t="shared" si="0"/>
        <v>327</v>
      </c>
      <c r="J39">
        <f t="shared" si="1"/>
        <v>328</v>
      </c>
      <c r="P39" s="1" t="d">
        <f t="shared" si="8"/>
        <v>2017-02-03</v>
      </c>
      <c r="Q39" s="9">
        <f t="shared" si="2"/>
        <v>33</v>
      </c>
      <c r="R39">
        <f t="shared" si="3"/>
        <v>33</v>
      </c>
      <c r="T39" s="9">
        <f t="shared" si="9"/>
        <v>327</v>
      </c>
      <c r="U39">
        <f t="shared" si="4"/>
        <v>329</v>
      </c>
    </row>
    <row r="40" spans="5:22" x14ac:dyDescent="0.25">
      <c r="E40" s="1" t="d">
        <f t="shared" si="5"/>
        <v>2016-02-04</v>
      </c>
      <c r="F40" s="9">
        <f t="shared" si="6"/>
        <v>34</v>
      </c>
      <c r="G40">
        <f t="shared" si="7"/>
        <v>34</v>
      </c>
      <c r="I40" s="9">
        <f t="shared" si="0"/>
        <v>326</v>
      </c>
      <c r="J40">
        <f t="shared" si="1"/>
        <v>327</v>
      </c>
      <c r="P40" s="1" t="d">
        <f t="shared" si="8"/>
        <v>2017-02-04</v>
      </c>
      <c r="Q40" s="9">
        <f t="shared" si="2"/>
        <v>34</v>
      </c>
      <c r="R40">
        <f t="shared" si="3"/>
        <v>34</v>
      </c>
      <c r="T40" s="9">
        <f t="shared" si="9"/>
        <v>326</v>
      </c>
      <c r="U40">
        <f t="shared" si="4"/>
        <v>328</v>
      </c>
    </row>
    <row r="41" spans="5:22" x14ac:dyDescent="0.25">
      <c r="E41" s="1" t="d">
        <f t="shared" si="5"/>
        <v>2016-02-05</v>
      </c>
      <c r="F41" s="9">
        <f t="shared" si="6"/>
        <v>35</v>
      </c>
      <c r="G41">
        <f t="shared" si="7"/>
        <v>35</v>
      </c>
      <c r="I41" s="9">
        <f t="shared" si="0"/>
        <v>325</v>
      </c>
      <c r="J41">
        <f t="shared" si="1"/>
        <v>326</v>
      </c>
      <c r="P41" s="1" t="d">
        <f t="shared" si="8"/>
        <v>2017-02-05</v>
      </c>
      <c r="Q41" s="9">
        <f t="shared" si="2"/>
        <v>35</v>
      </c>
      <c r="R41">
        <f t="shared" si="3"/>
        <v>35</v>
      </c>
      <c r="T41" s="9">
        <f t="shared" si="9"/>
        <v>325</v>
      </c>
      <c r="U41">
        <f t="shared" si="4"/>
        <v>327</v>
      </c>
    </row>
    <row r="42" spans="5:22" x14ac:dyDescent="0.25">
      <c r="E42" s="1" t="d">
        <f t="shared" si="5"/>
        <v>2016-02-06</v>
      </c>
      <c r="F42" s="9">
        <f t="shared" si="6"/>
        <v>36</v>
      </c>
      <c r="G42">
        <f t="shared" si="7"/>
        <v>36</v>
      </c>
      <c r="I42" s="9">
        <f t="shared" si="0"/>
        <v>324</v>
      </c>
      <c r="J42">
        <f t="shared" si="1"/>
        <v>325</v>
      </c>
      <c r="P42" s="1" t="d">
        <f t="shared" si="8"/>
        <v>2017-02-06</v>
      </c>
      <c r="Q42" s="9">
        <f t="shared" si="2"/>
        <v>36</v>
      </c>
      <c r="R42">
        <f t="shared" si="3"/>
        <v>36</v>
      </c>
      <c r="T42" s="9">
        <f t="shared" si="9"/>
        <v>324</v>
      </c>
      <c r="U42">
        <f t="shared" si="4"/>
        <v>326</v>
      </c>
    </row>
    <row r="43" spans="5:22" x14ac:dyDescent="0.25">
      <c r="E43" s="1" t="d">
        <f t="shared" si="5"/>
        <v>2016-02-07</v>
      </c>
      <c r="F43" s="9">
        <f t="shared" si="6"/>
        <v>37</v>
      </c>
      <c r="G43">
        <f t="shared" si="7"/>
        <v>37</v>
      </c>
      <c r="I43" s="9">
        <f t="shared" si="0"/>
        <v>323</v>
      </c>
      <c r="J43">
        <f t="shared" si="1"/>
        <v>324</v>
      </c>
      <c r="P43" s="1" t="d">
        <f t="shared" si="8"/>
        <v>2017-02-07</v>
      </c>
      <c r="Q43" s="9">
        <f t="shared" si="2"/>
        <v>37</v>
      </c>
      <c r="R43">
        <f t="shared" si="3"/>
        <v>37</v>
      </c>
      <c r="T43" s="9">
        <f t="shared" si="9"/>
        <v>323</v>
      </c>
      <c r="U43">
        <f t="shared" si="4"/>
        <v>325</v>
      </c>
    </row>
    <row r="44" spans="5:22" x14ac:dyDescent="0.25">
      <c r="E44" s="1" t="d">
        <f t="shared" si="5"/>
        <v>2016-02-08</v>
      </c>
      <c r="F44" s="9">
        <f t="shared" si="6"/>
        <v>38</v>
      </c>
      <c r="G44">
        <f t="shared" si="7"/>
        <v>38</v>
      </c>
      <c r="I44" s="9">
        <f t="shared" si="0"/>
        <v>322</v>
      </c>
      <c r="J44">
        <f t="shared" si="1"/>
        <v>323</v>
      </c>
      <c r="P44" s="1" t="d">
        <f t="shared" si="8"/>
        <v>2017-02-08</v>
      </c>
      <c r="Q44" s="9">
        <f t="shared" si="2"/>
        <v>38</v>
      </c>
      <c r="R44">
        <f t="shared" si="3"/>
        <v>38</v>
      </c>
      <c r="T44" s="9">
        <f t="shared" si="9"/>
        <v>322</v>
      </c>
      <c r="U44">
        <f t="shared" si="4"/>
        <v>324</v>
      </c>
    </row>
    <row r="45" spans="5:22" x14ac:dyDescent="0.25">
      <c r="E45" s="1" t="d">
        <f t="shared" si="5"/>
        <v>2016-02-09</v>
      </c>
      <c r="F45" s="9">
        <f t="shared" si="6"/>
        <v>39</v>
      </c>
      <c r="G45">
        <f t="shared" si="7"/>
        <v>39</v>
      </c>
      <c r="I45" s="9">
        <f t="shared" si="0"/>
        <v>321</v>
      </c>
      <c r="J45">
        <f t="shared" si="1"/>
        <v>322</v>
      </c>
      <c r="P45" s="1" t="d">
        <f t="shared" si="8"/>
        <v>2017-02-09</v>
      </c>
      <c r="Q45" s="9">
        <f t="shared" si="2"/>
        <v>39</v>
      </c>
      <c r="R45">
        <f t="shared" si="3"/>
        <v>39</v>
      </c>
      <c r="T45" s="9">
        <f t="shared" si="9"/>
        <v>321</v>
      </c>
      <c r="U45">
        <f t="shared" si="4"/>
        <v>323</v>
      </c>
    </row>
    <row r="46" spans="5:22" x14ac:dyDescent="0.25">
      <c r="E46" s="1" t="d">
        <f t="shared" si="5"/>
        <v>2016-02-10</v>
      </c>
      <c r="F46" s="9">
        <f t="shared" si="6"/>
        <v>40</v>
      </c>
      <c r="G46">
        <f t="shared" si="7"/>
        <v>40</v>
      </c>
      <c r="I46" s="9">
        <f t="shared" si="0"/>
        <v>320</v>
      </c>
      <c r="J46">
        <f t="shared" si="1"/>
        <v>321</v>
      </c>
      <c r="P46" s="1" t="d">
        <f t="shared" si="8"/>
        <v>2017-02-10</v>
      </c>
      <c r="Q46" s="9">
        <f t="shared" si="2"/>
        <v>40</v>
      </c>
      <c r="R46">
        <f t="shared" si="3"/>
        <v>40</v>
      </c>
      <c r="T46" s="9">
        <f t="shared" si="9"/>
        <v>320</v>
      </c>
      <c r="U46">
        <f t="shared" si="4"/>
        <v>322</v>
      </c>
    </row>
    <row r="47" spans="5:22" x14ac:dyDescent="0.25">
      <c r="E47" s="1" t="d">
        <f t="shared" si="5"/>
        <v>2016-02-11</v>
      </c>
      <c r="F47" s="9">
        <f t="shared" si="6"/>
        <v>41</v>
      </c>
      <c r="G47">
        <f t="shared" si="7"/>
        <v>41</v>
      </c>
      <c r="I47" s="9">
        <f t="shared" si="0"/>
        <v>319</v>
      </c>
      <c r="J47">
        <f t="shared" si="1"/>
        <v>320</v>
      </c>
      <c r="P47" s="1" t="d">
        <f t="shared" si="8"/>
        <v>2017-02-11</v>
      </c>
      <c r="Q47" s="9">
        <f t="shared" si="2"/>
        <v>41</v>
      </c>
      <c r="R47">
        <f t="shared" si="3"/>
        <v>41</v>
      </c>
      <c r="T47" s="9">
        <f t="shared" si="9"/>
        <v>319</v>
      </c>
      <c r="U47">
        <f t="shared" si="4"/>
        <v>321</v>
      </c>
    </row>
    <row r="48" spans="5:22" x14ac:dyDescent="0.25">
      <c r="E48" s="1" t="d">
        <f t="shared" si="5"/>
        <v>2016-02-12</v>
      </c>
      <c r="F48" s="9">
        <f t="shared" si="6"/>
        <v>42</v>
      </c>
      <c r="G48">
        <f t="shared" si="7"/>
        <v>42</v>
      </c>
      <c r="I48" s="9">
        <f t="shared" si="0"/>
        <v>318</v>
      </c>
      <c r="J48">
        <f t="shared" si="1"/>
        <v>319</v>
      </c>
      <c r="P48" s="1" t="d">
        <f t="shared" si="8"/>
        <v>2017-02-12</v>
      </c>
      <c r="Q48" s="9">
        <f t="shared" si="2"/>
        <v>42</v>
      </c>
      <c r="R48">
        <f t="shared" si="3"/>
        <v>42</v>
      </c>
      <c r="T48" s="9">
        <f t="shared" si="9"/>
        <v>318</v>
      </c>
      <c r="U48">
        <f t="shared" si="4"/>
        <v>320</v>
      </c>
    </row>
    <row r="49" spans="5:22" x14ac:dyDescent="0.25">
      <c r="E49" s="1" t="d">
        <f t="shared" si="5"/>
        <v>2016-02-13</v>
      </c>
      <c r="F49" s="9">
        <f t="shared" si="6"/>
        <v>43</v>
      </c>
      <c r="G49">
        <f t="shared" si="7"/>
        <v>43</v>
      </c>
      <c r="I49" s="9">
        <f t="shared" si="0"/>
        <v>317</v>
      </c>
      <c r="J49">
        <f t="shared" si="1"/>
        <v>318</v>
      </c>
      <c r="P49" s="1" t="d">
        <f t="shared" si="8"/>
        <v>2017-02-13</v>
      </c>
      <c r="Q49" s="9">
        <f t="shared" si="2"/>
        <v>43</v>
      </c>
      <c r="R49">
        <f t="shared" si="3"/>
        <v>43</v>
      </c>
      <c r="T49" s="9">
        <f t="shared" si="9"/>
        <v>317</v>
      </c>
      <c r="U49">
        <f t="shared" si="4"/>
        <v>319</v>
      </c>
    </row>
    <row r="50" spans="5:22" x14ac:dyDescent="0.25">
      <c r="E50" s="1" t="d">
        <f t="shared" si="5"/>
        <v>2016-02-14</v>
      </c>
      <c r="F50" s="9">
        <f t="shared" si="6"/>
        <v>44</v>
      </c>
      <c r="G50">
        <f t="shared" si="7"/>
        <v>44</v>
      </c>
      <c r="I50" s="9">
        <f t="shared" si="0"/>
        <v>316</v>
      </c>
      <c r="J50">
        <f t="shared" si="1"/>
        <v>317</v>
      </c>
      <c r="P50" s="1" t="d">
        <f t="shared" si="8"/>
        <v>2017-02-14</v>
      </c>
      <c r="Q50" s="9">
        <f t="shared" si="2"/>
        <v>44</v>
      </c>
      <c r="R50">
        <f t="shared" si="3"/>
        <v>44</v>
      </c>
      <c r="T50" s="9">
        <f t="shared" si="9"/>
        <v>316</v>
      </c>
      <c r="U50">
        <f t="shared" si="4"/>
        <v>318</v>
      </c>
    </row>
    <row r="51" spans="5:22" x14ac:dyDescent="0.25">
      <c r="E51" s="1" t="d">
        <f t="shared" si="5"/>
        <v>2016-02-15</v>
      </c>
      <c r="F51" s="9">
        <f t="shared" si="6"/>
        <v>45</v>
      </c>
      <c r="G51">
        <f t="shared" si="7"/>
        <v>45</v>
      </c>
      <c r="I51" s="9">
        <f t="shared" si="0"/>
        <v>315</v>
      </c>
      <c r="J51">
        <f t="shared" si="1"/>
        <v>316</v>
      </c>
      <c r="P51" s="1" t="d">
        <f t="shared" si="8"/>
        <v>2017-02-15</v>
      </c>
      <c r="Q51" s="9">
        <f t="shared" si="2"/>
        <v>45</v>
      </c>
      <c r="R51">
        <f t="shared" si="3"/>
        <v>45</v>
      </c>
      <c r="T51" s="9">
        <f t="shared" si="9"/>
        <v>315</v>
      </c>
      <c r="U51">
        <f t="shared" si="4"/>
        <v>317</v>
      </c>
    </row>
    <row r="52" spans="5:22" x14ac:dyDescent="0.25">
      <c r="E52" s="1" t="d">
        <f t="shared" si="5"/>
        <v>2016-02-16</v>
      </c>
      <c r="F52" s="9">
        <f t="shared" si="6"/>
        <v>46</v>
      </c>
      <c r="G52">
        <f t="shared" si="7"/>
        <v>46</v>
      </c>
      <c r="I52" s="9">
        <f t="shared" si="0"/>
        <v>314</v>
      </c>
      <c r="J52">
        <f t="shared" si="1"/>
        <v>315</v>
      </c>
      <c r="P52" s="1" t="d">
        <f t="shared" si="8"/>
        <v>2017-02-16</v>
      </c>
      <c r="Q52" s="9">
        <f t="shared" si="2"/>
        <v>46</v>
      </c>
      <c r="R52">
        <f t="shared" si="3"/>
        <v>46</v>
      </c>
      <c r="T52" s="9">
        <f t="shared" si="9"/>
        <v>314</v>
      </c>
      <c r="U52">
        <f t="shared" si="4"/>
        <v>316</v>
      </c>
    </row>
    <row r="53" spans="5:22" x14ac:dyDescent="0.25">
      <c r="E53" s="1" t="d">
        <f t="shared" si="5"/>
        <v>2016-02-17</v>
      </c>
      <c r="F53" s="9">
        <f t="shared" si="6"/>
        <v>47</v>
      </c>
      <c r="G53">
        <f t="shared" si="7"/>
        <v>47</v>
      </c>
      <c r="I53" s="9">
        <f t="shared" si="0"/>
        <v>313</v>
      </c>
      <c r="J53">
        <f t="shared" si="1"/>
        <v>314</v>
      </c>
      <c r="P53" s="1" t="d">
        <f t="shared" si="8"/>
        <v>2017-02-17</v>
      </c>
      <c r="Q53" s="9">
        <f t="shared" si="2"/>
        <v>47</v>
      </c>
      <c r="R53">
        <f t="shared" si="3"/>
        <v>47</v>
      </c>
      <c r="T53" s="9">
        <f t="shared" si="9"/>
        <v>313</v>
      </c>
      <c r="U53">
        <f t="shared" si="4"/>
        <v>315</v>
      </c>
    </row>
    <row r="54" spans="5:22" x14ac:dyDescent="0.25">
      <c r="E54" s="1" t="d">
        <f t="shared" si="5"/>
        <v>2016-02-18</v>
      </c>
      <c r="F54" s="9">
        <f t="shared" si="6"/>
        <v>48</v>
      </c>
      <c r="G54">
        <f t="shared" si="7"/>
        <v>48</v>
      </c>
      <c r="I54" s="9">
        <f t="shared" si="0"/>
        <v>312</v>
      </c>
      <c r="J54">
        <f t="shared" si="1"/>
        <v>313</v>
      </c>
      <c r="P54" s="1" t="d">
        <f t="shared" si="8"/>
        <v>2017-02-18</v>
      </c>
      <c r="Q54" s="9">
        <f t="shared" si="2"/>
        <v>48</v>
      </c>
      <c r="R54">
        <f t="shared" si="3"/>
        <v>48</v>
      </c>
      <c r="T54" s="9">
        <f t="shared" si="9"/>
        <v>312</v>
      </c>
      <c r="U54">
        <f t="shared" si="4"/>
        <v>314</v>
      </c>
    </row>
    <row r="55" spans="5:22" x14ac:dyDescent="0.25">
      <c r="E55" s="1" t="d">
        <f t="shared" si="5"/>
        <v>2016-02-19</v>
      </c>
      <c r="F55" s="9">
        <f t="shared" si="6"/>
        <v>49</v>
      </c>
      <c r="G55">
        <f t="shared" si="7"/>
        <v>49</v>
      </c>
      <c r="I55" s="9">
        <f t="shared" si="0"/>
        <v>311</v>
      </c>
      <c r="J55">
        <f t="shared" si="1"/>
        <v>312</v>
      </c>
      <c r="P55" s="1" t="d">
        <f t="shared" si="8"/>
        <v>2017-02-19</v>
      </c>
      <c r="Q55" s="9">
        <f t="shared" si="2"/>
        <v>49</v>
      </c>
      <c r="R55">
        <f t="shared" si="3"/>
        <v>49</v>
      </c>
      <c r="T55" s="9">
        <f t="shared" si="9"/>
        <v>311</v>
      </c>
      <c r="U55">
        <f t="shared" si="4"/>
        <v>313</v>
      </c>
    </row>
    <row r="56" spans="5:22" x14ac:dyDescent="0.25">
      <c r="E56" s="1" t="d">
        <f t="shared" si="5"/>
        <v>2016-02-20</v>
      </c>
      <c r="F56" s="9">
        <f t="shared" si="6"/>
        <v>50</v>
      </c>
      <c r="G56">
        <f t="shared" si="7"/>
        <v>50</v>
      </c>
      <c r="I56" s="9">
        <f t="shared" si="0"/>
        <v>310</v>
      </c>
      <c r="J56">
        <f t="shared" si="1"/>
        <v>311</v>
      </c>
      <c r="P56" s="1" t="d">
        <f t="shared" si="8"/>
        <v>2017-02-20</v>
      </c>
      <c r="Q56" s="9">
        <f t="shared" si="2"/>
        <v>50</v>
      </c>
      <c r="R56">
        <f t="shared" si="3"/>
        <v>50</v>
      </c>
      <c r="T56" s="9">
        <f t="shared" si="9"/>
        <v>310</v>
      </c>
      <c r="U56">
        <f t="shared" si="4"/>
        <v>312</v>
      </c>
    </row>
    <row r="57" spans="5:22" x14ac:dyDescent="0.25">
      <c r="E57" s="1" t="d">
        <f t="shared" si="5"/>
        <v>2016-02-21</v>
      </c>
      <c r="F57" s="9">
        <f t="shared" si="6"/>
        <v>51</v>
      </c>
      <c r="G57">
        <f t="shared" si="7"/>
        <v>51</v>
      </c>
      <c r="I57" s="9">
        <f t="shared" si="0"/>
        <v>309</v>
      </c>
      <c r="J57">
        <f t="shared" si="1"/>
        <v>310</v>
      </c>
      <c r="P57" s="1" t="d">
        <f t="shared" si="8"/>
        <v>2017-02-21</v>
      </c>
      <c r="Q57" s="9">
        <f t="shared" si="2"/>
        <v>51</v>
      </c>
      <c r="R57">
        <f t="shared" si="3"/>
        <v>51</v>
      </c>
      <c r="T57" s="9">
        <f t="shared" si="9"/>
        <v>309</v>
      </c>
      <c r="U57">
        <f t="shared" si="4"/>
        <v>311</v>
      </c>
    </row>
    <row r="58" spans="5:22" x14ac:dyDescent="0.25">
      <c r="E58" s="1" t="d">
        <f t="shared" si="5"/>
        <v>2016-02-22</v>
      </c>
      <c r="F58" s="9">
        <f t="shared" si="6"/>
        <v>52</v>
      </c>
      <c r="G58">
        <f t="shared" si="7"/>
        <v>52</v>
      </c>
      <c r="I58" s="9">
        <f t="shared" si="0"/>
        <v>308</v>
      </c>
      <c r="J58">
        <f t="shared" si="1"/>
        <v>309</v>
      </c>
      <c r="P58" s="1" t="d">
        <f t="shared" si="8"/>
        <v>2017-02-22</v>
      </c>
      <c r="Q58" s="9">
        <f t="shared" si="2"/>
        <v>52</v>
      </c>
      <c r="R58">
        <f t="shared" si="3"/>
        <v>52</v>
      </c>
      <c r="T58" s="9">
        <f t="shared" si="9"/>
        <v>308</v>
      </c>
      <c r="U58">
        <f t="shared" si="4"/>
        <v>310</v>
      </c>
    </row>
    <row r="59" spans="5:22" x14ac:dyDescent="0.25">
      <c r="E59" s="1" t="d">
        <f t="shared" si="5"/>
        <v>2016-02-23</v>
      </c>
      <c r="F59" s="9">
        <f t="shared" si="6"/>
        <v>53</v>
      </c>
      <c r="G59">
        <f t="shared" si="7"/>
        <v>53</v>
      </c>
      <c r="I59" s="9">
        <f t="shared" si="0"/>
        <v>307</v>
      </c>
      <c r="J59">
        <f t="shared" si="1"/>
        <v>308</v>
      </c>
      <c r="P59" s="1" t="d">
        <f t="shared" si="8"/>
        <v>2017-02-23</v>
      </c>
      <c r="Q59" s="9">
        <f t="shared" si="2"/>
        <v>53</v>
      </c>
      <c r="R59">
        <f t="shared" si="3"/>
        <v>53</v>
      </c>
      <c r="T59" s="9">
        <f t="shared" si="9"/>
        <v>307</v>
      </c>
      <c r="U59">
        <f t="shared" si="4"/>
        <v>309</v>
      </c>
    </row>
    <row r="60" spans="5:22" x14ac:dyDescent="0.25">
      <c r="E60" s="1" t="d">
        <f t="shared" si="5"/>
        <v>2016-02-24</v>
      </c>
      <c r="F60" s="9">
        <f t="shared" si="6"/>
        <v>54</v>
      </c>
      <c r="G60">
        <f t="shared" si="7"/>
        <v>54</v>
      </c>
      <c r="I60" s="9">
        <f t="shared" si="0"/>
        <v>306</v>
      </c>
      <c r="J60">
        <f t="shared" si="1"/>
        <v>307</v>
      </c>
      <c r="P60" s="1" t="d">
        <f t="shared" si="8"/>
        <v>2017-02-24</v>
      </c>
      <c r="Q60" s="9">
        <f t="shared" si="2"/>
        <v>54</v>
      </c>
      <c r="R60">
        <f t="shared" si="3"/>
        <v>54</v>
      </c>
      <c r="T60" s="9">
        <f t="shared" si="9"/>
        <v>306</v>
      </c>
      <c r="U60">
        <f t="shared" si="4"/>
        <v>308</v>
      </c>
    </row>
    <row r="61" spans="5:22" x14ac:dyDescent="0.25">
      <c r="E61" s="1" t="d">
        <f t="shared" si="5"/>
        <v>2016-02-25</v>
      </c>
      <c r="F61" s="9">
        <f t="shared" si="6"/>
        <v>55</v>
      </c>
      <c r="G61">
        <f t="shared" si="7"/>
        <v>55</v>
      </c>
      <c r="I61" s="9">
        <f t="shared" si="0"/>
        <v>305</v>
      </c>
      <c r="J61">
        <f t="shared" si="1"/>
        <v>306</v>
      </c>
      <c r="P61" s="1" t="d">
        <f t="shared" si="8"/>
        <v>2017-02-25</v>
      </c>
      <c r="Q61" s="9">
        <f t="shared" si="2"/>
        <v>55</v>
      </c>
      <c r="R61">
        <f t="shared" si="3"/>
        <v>55</v>
      </c>
      <c r="T61" s="9">
        <f t="shared" si="9"/>
        <v>305</v>
      </c>
      <c r="U61">
        <f t="shared" si="4"/>
        <v>307</v>
      </c>
    </row>
    <row r="62" spans="5:22" x14ac:dyDescent="0.25">
      <c r="E62" s="1" t="d">
        <f t="shared" si="5"/>
        <v>2016-02-26</v>
      </c>
      <c r="F62" s="9">
        <f t="shared" si="6"/>
        <v>56</v>
      </c>
      <c r="G62">
        <f t="shared" si="7"/>
        <v>56</v>
      </c>
      <c r="I62" s="9">
        <f t="shared" si="0"/>
        <v>304</v>
      </c>
      <c r="J62">
        <f t="shared" si="1"/>
        <v>305</v>
      </c>
      <c r="P62" s="1" t="d">
        <f t="shared" si="8"/>
        <v>2017-02-26</v>
      </c>
      <c r="Q62" s="9">
        <f t="shared" si="2"/>
        <v>56</v>
      </c>
      <c r="R62">
        <f t="shared" si="3"/>
        <v>56</v>
      </c>
      <c r="T62" s="9">
        <f t="shared" si="9"/>
        <v>304</v>
      </c>
      <c r="U62">
        <f t="shared" si="4"/>
        <v>306</v>
      </c>
    </row>
    <row r="63" spans="5:22" x14ac:dyDescent="0.25">
      <c r="E63" s="1" t="d">
        <f t="shared" si="5"/>
        <v>2016-02-27</v>
      </c>
      <c r="F63" s="9">
        <f t="shared" si="6"/>
        <v>57</v>
      </c>
      <c r="G63">
        <f t="shared" si="7"/>
        <v>57</v>
      </c>
      <c r="I63" s="9">
        <f t="shared" si="0"/>
        <v>303</v>
      </c>
      <c r="J63">
        <f t="shared" si="1"/>
        <v>304</v>
      </c>
      <c r="P63" s="1" t="d">
        <f t="shared" si="8"/>
        <v>2017-02-27</v>
      </c>
      <c r="Q63" s="9">
        <f t="shared" si="2"/>
        <v>57</v>
      </c>
      <c r="R63">
        <f t="shared" si="3"/>
        <v>57</v>
      </c>
      <c r="T63" s="9">
        <f t="shared" si="9"/>
        <v>303</v>
      </c>
      <c r="U63">
        <f t="shared" si="4"/>
        <v>305</v>
      </c>
    </row>
    <row r="64" spans="5:22" x14ac:dyDescent="0.25">
      <c r="E64" s="1" t="d">
        <f t="shared" si="5"/>
        <v>2016-02-28</v>
      </c>
      <c r="F64" s="9">
        <f t="shared" si="6"/>
        <v>58</v>
      </c>
      <c r="G64">
        <f t="shared" si="7"/>
        <v>58</v>
      </c>
      <c r="I64" s="9">
        <f t="shared" si="0"/>
        <v>302</v>
      </c>
      <c r="J64">
        <f t="shared" si="1"/>
        <v>303</v>
      </c>
      <c r="P64" s="1" t="d">
        <f t="shared" si="8"/>
        <v>2017-02-28</v>
      </c>
      <c r="Q64" s="9">
        <f t="shared" si="2"/>
        <v>58</v>
      </c>
      <c r="R64">
        <f t="shared" si="3"/>
        <v>58</v>
      </c>
      <c r="T64" s="9">
        <f t="shared" si="9"/>
        <v>302</v>
      </c>
      <c r="U64">
        <f t="shared" si="4"/>
        <v>304</v>
      </c>
      <c r="V64">
        <v>302</v>
      </c>
    </row>
    <row r="65" spans="5:21" x14ac:dyDescent="0.25">
      <c r="E65" s="1" t="d">
        <f t="shared" si="5"/>
        <v>2016-02-29</v>
      </c>
      <c r="F65" s="9">
        <f t="shared" si="6"/>
        <v>59</v>
      </c>
      <c r="G65">
        <f t="shared" si="7"/>
        <v>59</v>
      </c>
      <c r="I65" s="9">
        <f t="shared" si="0"/>
        <v>301</v>
      </c>
      <c r="J65">
        <f t="shared" si="1"/>
        <v>300</v>
      </c>
      <c r="K65">
        <v>301</v>
      </c>
      <c r="P65" s="1" t="d">
        <f t="shared" si="8"/>
        <v>2017-03-01</v>
      </c>
      <c r="Q65" s="9">
        <f t="shared" si="2"/>
        <v>61</v>
      </c>
      <c r="R65">
        <f t="shared" si="3"/>
        <v>61</v>
      </c>
      <c r="T65" s="9">
        <f t="shared" si="9"/>
        <v>299</v>
      </c>
      <c r="U65">
        <f t="shared" si="4"/>
        <v>300</v>
      </c>
    </row>
    <row r="66" spans="5:21" x14ac:dyDescent="0.25">
      <c r="E66" s="1" t="d">
        <f t="shared" si="5"/>
        <v>2016-03-01</v>
      </c>
      <c r="F66" s="9">
        <f t="shared" si="6"/>
        <v>61</v>
      </c>
      <c r="G66">
        <f t="shared" si="7"/>
        <v>61</v>
      </c>
      <c r="I66" s="9">
        <f t="shared" si="0"/>
        <v>299</v>
      </c>
      <c r="J66">
        <f t="shared" si="1"/>
        <v>300</v>
      </c>
      <c r="K66">
        <v>299</v>
      </c>
      <c r="P66" s="1" t="d">
        <f t="shared" si="8"/>
        <v>2017-03-02</v>
      </c>
      <c r="Q66" s="9">
        <f t="shared" si="2"/>
        <v>62</v>
      </c>
      <c r="R66">
        <f t="shared" si="3"/>
        <v>62</v>
      </c>
      <c r="T66" s="9">
        <f t="shared" si="9"/>
        <v>298</v>
      </c>
      <c r="U66">
        <f t="shared" si="4"/>
        <v>300</v>
      </c>
    </row>
    <row r="67" spans="5:21" x14ac:dyDescent="0.25">
      <c r="E67" s="1" t="d">
        <f t="shared" si="5"/>
        <v>2016-03-02</v>
      </c>
      <c r="F67" s="9">
        <f t="shared" si="6"/>
        <v>62</v>
      </c>
      <c r="G67">
        <f t="shared" si="7"/>
        <v>62</v>
      </c>
      <c r="I67" s="9">
        <f t="shared" si="0"/>
        <v>298</v>
      </c>
      <c r="J67">
        <f t="shared" si="1"/>
        <v>299</v>
      </c>
      <c r="K67">
        <v>298</v>
      </c>
      <c r="P67" s="1" t="d">
        <f t="shared" si="8"/>
        <v>2017-03-03</v>
      </c>
      <c r="Q67" s="9">
        <f t="shared" si="2"/>
        <v>63</v>
      </c>
      <c r="R67">
        <f t="shared" si="3"/>
        <v>63</v>
      </c>
      <c r="T67" s="9">
        <f t="shared" si="9"/>
        <v>297</v>
      </c>
      <c r="U67">
        <f t="shared" si="4"/>
        <v>299</v>
      </c>
    </row>
    <row r="68" spans="5:21" x14ac:dyDescent="0.25">
      <c r="E68" s="1" t="d">
        <f t="shared" si="5"/>
        <v>2016-03-03</v>
      </c>
      <c r="F68" s="9">
        <f t="shared" si="6"/>
        <v>63</v>
      </c>
      <c r="G68">
        <f t="shared" si="7"/>
        <v>63</v>
      </c>
      <c r="I68" s="9">
        <f t="shared" si="0"/>
        <v>297</v>
      </c>
      <c r="J68">
        <f t="shared" si="1"/>
        <v>298</v>
      </c>
      <c r="P68" s="1" t="d">
        <f t="shared" si="8"/>
        <v>2017-03-04</v>
      </c>
      <c r="Q68" s="9">
        <f t="shared" si="2"/>
        <v>64</v>
      </c>
      <c r="R68">
        <f t="shared" si="3"/>
        <v>64</v>
      </c>
      <c r="T68" s="9">
        <f t="shared" si="9"/>
        <v>296</v>
      </c>
      <c r="U68">
        <f t="shared" si="4"/>
        <v>298</v>
      </c>
    </row>
    <row r="69" spans="5:21" x14ac:dyDescent="0.25">
      <c r="E69" s="1" t="d">
        <f t="shared" si="5"/>
        <v>2016-03-04</v>
      </c>
      <c r="F69" s="9">
        <f t="shared" si="6"/>
        <v>64</v>
      </c>
      <c r="G69">
        <f t="shared" si="7"/>
        <v>64</v>
      </c>
      <c r="I69" s="9">
        <f t="shared" si="0"/>
        <v>296</v>
      </c>
      <c r="J69">
        <f t="shared" si="1"/>
        <v>297</v>
      </c>
      <c r="P69" s="1" t="d">
        <f t="shared" si="8"/>
        <v>2017-03-05</v>
      </c>
      <c r="Q69" s="9">
        <f t="shared" si="2"/>
        <v>65</v>
      </c>
      <c r="R69">
        <f t="shared" si="3"/>
        <v>65</v>
      </c>
      <c r="T69" s="9">
        <f t="shared" si="9"/>
        <v>295</v>
      </c>
      <c r="U69">
        <f t="shared" si="4"/>
        <v>297</v>
      </c>
    </row>
    <row r="70" spans="5:21" x14ac:dyDescent="0.25">
      <c r="E70" s="1" t="d">
        <f t="shared" si="5"/>
        <v>2016-03-05</v>
      </c>
      <c r="F70" s="9">
        <f t="shared" si="6"/>
        <v>65</v>
      </c>
      <c r="G70">
        <f t="shared" si="7"/>
        <v>65</v>
      </c>
      <c r="I70" s="9">
        <f t="shared" si="0"/>
        <v>295</v>
      </c>
      <c r="J70">
        <f t="shared" si="1"/>
        <v>296</v>
      </c>
      <c r="P70" s="1" t="d">
        <f t="shared" si="8"/>
        <v>2017-03-06</v>
      </c>
      <c r="Q70" s="9">
        <f t="shared" si="2"/>
        <v>66</v>
      </c>
      <c r="R70">
        <f t="shared" si="3"/>
        <v>66</v>
      </c>
      <c r="T70" s="9">
        <f t="shared" si="9"/>
        <v>294</v>
      </c>
      <c r="U70">
        <f t="shared" si="4"/>
        <v>296</v>
      </c>
    </row>
    <row r="71" spans="5:21" x14ac:dyDescent="0.25">
      <c r="E71" s="1" t="d">
        <f t="shared" si="5"/>
        <v>2016-03-06</v>
      </c>
      <c r="F71" s="9">
        <f t="shared" si="6"/>
        <v>66</v>
      </c>
      <c r="G71">
        <f t="shared" si="7"/>
        <v>66</v>
      </c>
      <c r="I71" s="9">
        <f t="shared" ref="I71:I134" si="10">DAYS360($E71,$J$2,$I$5)</f>
        <v>294</v>
      </c>
      <c r="J71">
        <f t="shared" ref="J71:J134" si="11">DAYS360($E71,$J$2,$J$5)</f>
        <v>295</v>
      </c>
      <c r="P71" s="1" t="d">
        <f t="shared" si="8"/>
        <v>2017-03-07</v>
      </c>
      <c r="Q71" s="9">
        <f t="shared" ref="Q71:Q134" si="12">DAYS360($R$2-1,$P71,$Q$5)</f>
        <v>67</v>
      </c>
      <c r="R71">
        <f t="shared" ref="R71:R134" si="13">DAYS360($R$2-1,$P71,$R$5)</f>
        <v>67</v>
      </c>
      <c r="T71" s="9">
        <f t="shared" si="9"/>
        <v>293</v>
      </c>
      <c r="U71">
        <f t="shared" ref="U71:U134" si="14">DAYS360($P71-1,$U$2,$U$5)</f>
        <v>295</v>
      </c>
    </row>
    <row r="72" spans="5:21" x14ac:dyDescent="0.25">
      <c r="E72" s="1" t="d">
        <f t="shared" ref="E72:E135" si="15">E71+1</f>
        <v>2016-03-07</v>
      </c>
      <c r="F72" s="9">
        <f t="shared" ref="F72:F135" si="16">DAYS360($G$2-1,$E72,$F$5)</f>
        <v>67</v>
      </c>
      <c r="G72">
        <f t="shared" ref="G72:G135" si="17">DAYS360($G$2-1,$E72,$G$5)</f>
        <v>67</v>
      </c>
      <c r="I72" s="9">
        <f t="shared" si="10"/>
        <v>293</v>
      </c>
      <c r="J72">
        <f t="shared" si="11"/>
        <v>294</v>
      </c>
      <c r="P72" s="1" t="d">
        <f t="shared" ref="P72:P135" si="18">P71+1</f>
        <v>2017-03-08</v>
      </c>
      <c r="Q72" s="9">
        <f t="shared" si="12"/>
        <v>68</v>
      </c>
      <c r="R72">
        <f t="shared" si="13"/>
        <v>68</v>
      </c>
      <c r="T72" s="9">
        <f t="shared" ref="T72:T135" si="19">DAYS360($P72,$U$2,$T$5)</f>
        <v>292</v>
      </c>
      <c r="U72">
        <f t="shared" si="14"/>
        <v>294</v>
      </c>
    </row>
    <row r="73" spans="5:21" x14ac:dyDescent="0.25">
      <c r="E73" s="1" t="d">
        <f t="shared" si="15"/>
        <v>2016-03-08</v>
      </c>
      <c r="F73" s="9">
        <f t="shared" si="16"/>
        <v>68</v>
      </c>
      <c r="G73">
        <f t="shared" si="17"/>
        <v>68</v>
      </c>
      <c r="I73" s="9">
        <f t="shared" si="10"/>
        <v>292</v>
      </c>
      <c r="J73">
        <f t="shared" si="11"/>
        <v>293</v>
      </c>
      <c r="P73" s="1" t="d">
        <f t="shared" si="18"/>
        <v>2017-03-09</v>
      </c>
      <c r="Q73" s="9">
        <f t="shared" si="12"/>
        <v>69</v>
      </c>
      <c r="R73">
        <f t="shared" si="13"/>
        <v>69</v>
      </c>
      <c r="T73" s="9">
        <f t="shared" si="19"/>
        <v>291</v>
      </c>
      <c r="U73">
        <f t="shared" si="14"/>
        <v>293</v>
      </c>
    </row>
    <row r="74" spans="5:21" x14ac:dyDescent="0.25">
      <c r="E74" s="1" t="d">
        <f t="shared" si="15"/>
        <v>2016-03-09</v>
      </c>
      <c r="F74" s="9">
        <f t="shared" si="16"/>
        <v>69</v>
      </c>
      <c r="G74">
        <f t="shared" si="17"/>
        <v>69</v>
      </c>
      <c r="I74" s="9">
        <f t="shared" si="10"/>
        <v>291</v>
      </c>
      <c r="J74">
        <f t="shared" si="11"/>
        <v>292</v>
      </c>
      <c r="P74" s="1" t="d">
        <f t="shared" si="18"/>
        <v>2017-03-10</v>
      </c>
      <c r="Q74" s="9">
        <f t="shared" si="12"/>
        <v>70</v>
      </c>
      <c r="R74">
        <f t="shared" si="13"/>
        <v>70</v>
      </c>
      <c r="T74" s="9">
        <f t="shared" si="19"/>
        <v>290</v>
      </c>
      <c r="U74">
        <f t="shared" si="14"/>
        <v>292</v>
      </c>
    </row>
    <row r="75" spans="5:21" x14ac:dyDescent="0.25">
      <c r="E75" s="1" t="d">
        <f t="shared" si="15"/>
        <v>2016-03-10</v>
      </c>
      <c r="F75" s="9">
        <f t="shared" si="16"/>
        <v>70</v>
      </c>
      <c r="G75">
        <f t="shared" si="17"/>
        <v>70</v>
      </c>
      <c r="I75" s="9">
        <f t="shared" si="10"/>
        <v>290</v>
      </c>
      <c r="J75">
        <f t="shared" si="11"/>
        <v>291</v>
      </c>
      <c r="P75" s="1" t="d">
        <f t="shared" si="18"/>
        <v>2017-03-11</v>
      </c>
      <c r="Q75" s="9">
        <f t="shared" si="12"/>
        <v>71</v>
      </c>
      <c r="R75">
        <f t="shared" si="13"/>
        <v>71</v>
      </c>
      <c r="T75" s="9">
        <f t="shared" si="19"/>
        <v>289</v>
      </c>
      <c r="U75">
        <f t="shared" si="14"/>
        <v>291</v>
      </c>
    </row>
    <row r="76" spans="5:21" x14ac:dyDescent="0.25">
      <c r="E76" s="1" t="d">
        <f t="shared" si="15"/>
        <v>2016-03-11</v>
      </c>
      <c r="F76" s="9">
        <f t="shared" si="16"/>
        <v>71</v>
      </c>
      <c r="G76">
        <f t="shared" si="17"/>
        <v>71</v>
      </c>
      <c r="I76" s="9">
        <f t="shared" si="10"/>
        <v>289</v>
      </c>
      <c r="J76">
        <f t="shared" si="11"/>
        <v>290</v>
      </c>
      <c r="P76" s="1" t="d">
        <f t="shared" si="18"/>
        <v>2017-03-12</v>
      </c>
      <c r="Q76" s="9">
        <f t="shared" si="12"/>
        <v>72</v>
      </c>
      <c r="R76">
        <f t="shared" si="13"/>
        <v>72</v>
      </c>
      <c r="T76" s="9">
        <f t="shared" si="19"/>
        <v>288</v>
      </c>
      <c r="U76">
        <f t="shared" si="14"/>
        <v>290</v>
      </c>
    </row>
    <row r="77" spans="5:21" x14ac:dyDescent="0.25">
      <c r="E77" s="1" t="d">
        <f t="shared" si="15"/>
        <v>2016-03-12</v>
      </c>
      <c r="F77" s="9">
        <f t="shared" si="16"/>
        <v>72</v>
      </c>
      <c r="G77">
        <f t="shared" si="17"/>
        <v>72</v>
      </c>
      <c r="I77" s="9">
        <f t="shared" si="10"/>
        <v>288</v>
      </c>
      <c r="J77">
        <f t="shared" si="11"/>
        <v>289</v>
      </c>
      <c r="P77" s="1" t="d">
        <f t="shared" si="18"/>
        <v>2017-03-13</v>
      </c>
      <c r="Q77" s="9">
        <f t="shared" si="12"/>
        <v>73</v>
      </c>
      <c r="R77">
        <f t="shared" si="13"/>
        <v>73</v>
      </c>
      <c r="T77" s="9">
        <f t="shared" si="19"/>
        <v>287</v>
      </c>
      <c r="U77">
        <f t="shared" si="14"/>
        <v>289</v>
      </c>
    </row>
    <row r="78" spans="5:21" x14ac:dyDescent="0.25">
      <c r="E78" s="1" t="d">
        <f t="shared" si="15"/>
        <v>2016-03-13</v>
      </c>
      <c r="F78" s="9">
        <f t="shared" si="16"/>
        <v>73</v>
      </c>
      <c r="G78">
        <f t="shared" si="17"/>
        <v>73</v>
      </c>
      <c r="I78" s="9">
        <f t="shared" si="10"/>
        <v>287</v>
      </c>
      <c r="J78">
        <f t="shared" si="11"/>
        <v>288</v>
      </c>
      <c r="P78" s="1" t="d">
        <f t="shared" si="18"/>
        <v>2017-03-14</v>
      </c>
      <c r="Q78" s="9">
        <f t="shared" si="12"/>
        <v>74</v>
      </c>
      <c r="R78">
        <f t="shared" si="13"/>
        <v>74</v>
      </c>
      <c r="T78" s="9">
        <f t="shared" si="19"/>
        <v>286</v>
      </c>
      <c r="U78">
        <f t="shared" si="14"/>
        <v>288</v>
      </c>
    </row>
    <row r="79" spans="5:21" x14ac:dyDescent="0.25">
      <c r="E79" s="1" t="d">
        <f t="shared" si="15"/>
        <v>2016-03-14</v>
      </c>
      <c r="F79" s="9">
        <f t="shared" si="16"/>
        <v>74</v>
      </c>
      <c r="G79">
        <f t="shared" si="17"/>
        <v>74</v>
      </c>
      <c r="I79" s="9">
        <f t="shared" si="10"/>
        <v>286</v>
      </c>
      <c r="J79">
        <f t="shared" si="11"/>
        <v>287</v>
      </c>
      <c r="P79" s="1" t="d">
        <f t="shared" si="18"/>
        <v>2017-03-15</v>
      </c>
      <c r="Q79" s="9">
        <f t="shared" si="12"/>
        <v>75</v>
      </c>
      <c r="R79">
        <f t="shared" si="13"/>
        <v>75</v>
      </c>
      <c r="T79" s="9">
        <f t="shared" si="19"/>
        <v>285</v>
      </c>
      <c r="U79">
        <f t="shared" si="14"/>
        <v>287</v>
      </c>
    </row>
    <row r="80" spans="5:21" x14ac:dyDescent="0.25">
      <c r="E80" s="1" t="d">
        <f t="shared" si="15"/>
        <v>2016-03-15</v>
      </c>
      <c r="F80" s="9">
        <f t="shared" si="16"/>
        <v>75</v>
      </c>
      <c r="G80">
        <f t="shared" si="17"/>
        <v>75</v>
      </c>
      <c r="I80" s="9">
        <f t="shared" si="10"/>
        <v>285</v>
      </c>
      <c r="J80">
        <f t="shared" si="11"/>
        <v>286</v>
      </c>
      <c r="P80" s="1" t="d">
        <f t="shared" si="18"/>
        <v>2017-03-16</v>
      </c>
      <c r="Q80" s="9">
        <f t="shared" si="12"/>
        <v>76</v>
      </c>
      <c r="R80">
        <f t="shared" si="13"/>
        <v>76</v>
      </c>
      <c r="T80" s="9">
        <f t="shared" si="19"/>
        <v>284</v>
      </c>
      <c r="U80">
        <f t="shared" si="14"/>
        <v>286</v>
      </c>
    </row>
    <row r="81" spans="5:21" x14ac:dyDescent="0.25">
      <c r="E81" s="1" t="d">
        <f t="shared" si="15"/>
        <v>2016-03-16</v>
      </c>
      <c r="F81" s="9">
        <f t="shared" si="16"/>
        <v>76</v>
      </c>
      <c r="G81">
        <f t="shared" si="17"/>
        <v>76</v>
      </c>
      <c r="I81" s="9">
        <f t="shared" si="10"/>
        <v>284</v>
      </c>
      <c r="J81">
        <f t="shared" si="11"/>
        <v>285</v>
      </c>
      <c r="P81" s="1" t="d">
        <f t="shared" si="18"/>
        <v>2017-03-17</v>
      </c>
      <c r="Q81" s="9">
        <f t="shared" si="12"/>
        <v>77</v>
      </c>
      <c r="R81">
        <f t="shared" si="13"/>
        <v>77</v>
      </c>
      <c r="T81" s="9">
        <f t="shared" si="19"/>
        <v>283</v>
      </c>
      <c r="U81">
        <f t="shared" si="14"/>
        <v>285</v>
      </c>
    </row>
    <row r="82" spans="5:21" x14ac:dyDescent="0.25">
      <c r="E82" s="1" t="d">
        <f t="shared" si="15"/>
        <v>2016-03-17</v>
      </c>
      <c r="F82" s="9">
        <f t="shared" si="16"/>
        <v>77</v>
      </c>
      <c r="G82">
        <f t="shared" si="17"/>
        <v>77</v>
      </c>
      <c r="I82" s="9">
        <f t="shared" si="10"/>
        <v>283</v>
      </c>
      <c r="J82">
        <f t="shared" si="11"/>
        <v>284</v>
      </c>
      <c r="P82" s="1" t="d">
        <f t="shared" si="18"/>
        <v>2017-03-18</v>
      </c>
      <c r="Q82" s="9">
        <f t="shared" si="12"/>
        <v>78</v>
      </c>
      <c r="R82">
        <f t="shared" si="13"/>
        <v>78</v>
      </c>
      <c r="T82" s="9">
        <f t="shared" si="19"/>
        <v>282</v>
      </c>
      <c r="U82">
        <f t="shared" si="14"/>
        <v>284</v>
      </c>
    </row>
    <row r="83" spans="5:21" x14ac:dyDescent="0.25">
      <c r="E83" s="1" t="d">
        <f t="shared" si="15"/>
        <v>2016-03-18</v>
      </c>
      <c r="F83" s="9">
        <f t="shared" si="16"/>
        <v>78</v>
      </c>
      <c r="G83">
        <f t="shared" si="17"/>
        <v>78</v>
      </c>
      <c r="I83" s="9">
        <f t="shared" si="10"/>
        <v>282</v>
      </c>
      <c r="J83">
        <f t="shared" si="11"/>
        <v>283</v>
      </c>
      <c r="P83" s="1" t="d">
        <f t="shared" si="18"/>
        <v>2017-03-19</v>
      </c>
      <c r="Q83" s="9">
        <f t="shared" si="12"/>
        <v>79</v>
      </c>
      <c r="R83">
        <f t="shared" si="13"/>
        <v>79</v>
      </c>
      <c r="T83" s="9">
        <f t="shared" si="19"/>
        <v>281</v>
      </c>
      <c r="U83">
        <f t="shared" si="14"/>
        <v>283</v>
      </c>
    </row>
    <row r="84" spans="5:21" x14ac:dyDescent="0.25">
      <c r="E84" s="1" t="d">
        <f t="shared" si="15"/>
        <v>2016-03-19</v>
      </c>
      <c r="F84" s="9">
        <f t="shared" si="16"/>
        <v>79</v>
      </c>
      <c r="G84">
        <f t="shared" si="17"/>
        <v>79</v>
      </c>
      <c r="I84" s="9">
        <f t="shared" si="10"/>
        <v>281</v>
      </c>
      <c r="J84">
        <f t="shared" si="11"/>
        <v>282</v>
      </c>
      <c r="P84" s="1" t="d">
        <f t="shared" si="18"/>
        <v>2017-03-20</v>
      </c>
      <c r="Q84" s="9">
        <f t="shared" si="12"/>
        <v>80</v>
      </c>
      <c r="R84">
        <f t="shared" si="13"/>
        <v>80</v>
      </c>
      <c r="T84" s="9">
        <f t="shared" si="19"/>
        <v>280</v>
      </c>
      <c r="U84">
        <f t="shared" si="14"/>
        <v>282</v>
      </c>
    </row>
    <row r="85" spans="5:21" x14ac:dyDescent="0.25">
      <c r="E85" s="1" t="d">
        <f t="shared" si="15"/>
        <v>2016-03-20</v>
      </c>
      <c r="F85" s="9">
        <f t="shared" si="16"/>
        <v>80</v>
      </c>
      <c r="G85">
        <f t="shared" si="17"/>
        <v>80</v>
      </c>
      <c r="I85" s="9">
        <f t="shared" si="10"/>
        <v>280</v>
      </c>
      <c r="J85">
        <f t="shared" si="11"/>
        <v>281</v>
      </c>
      <c r="P85" s="1" t="d">
        <f t="shared" si="18"/>
        <v>2017-03-21</v>
      </c>
      <c r="Q85" s="9">
        <f t="shared" si="12"/>
        <v>81</v>
      </c>
      <c r="R85">
        <f t="shared" si="13"/>
        <v>81</v>
      </c>
      <c r="T85" s="9">
        <f t="shared" si="19"/>
        <v>279</v>
      </c>
      <c r="U85">
        <f t="shared" si="14"/>
        <v>281</v>
      </c>
    </row>
    <row r="86" spans="5:21" x14ac:dyDescent="0.25">
      <c r="E86" s="1" t="d">
        <f t="shared" si="15"/>
        <v>2016-03-21</v>
      </c>
      <c r="F86" s="9">
        <f t="shared" si="16"/>
        <v>81</v>
      </c>
      <c r="G86">
        <f t="shared" si="17"/>
        <v>81</v>
      </c>
      <c r="I86" s="9">
        <f t="shared" si="10"/>
        <v>279</v>
      </c>
      <c r="J86">
        <f t="shared" si="11"/>
        <v>280</v>
      </c>
      <c r="P86" s="1" t="d">
        <f t="shared" si="18"/>
        <v>2017-03-22</v>
      </c>
      <c r="Q86" s="9">
        <f t="shared" si="12"/>
        <v>82</v>
      </c>
      <c r="R86">
        <f t="shared" si="13"/>
        <v>82</v>
      </c>
      <c r="T86" s="9">
        <f t="shared" si="19"/>
        <v>278</v>
      </c>
      <c r="U86">
        <f t="shared" si="14"/>
        <v>280</v>
      </c>
    </row>
    <row r="87" spans="5:21" x14ac:dyDescent="0.25">
      <c r="E87" s="1" t="d">
        <f t="shared" si="15"/>
        <v>2016-03-22</v>
      </c>
      <c r="F87" s="9">
        <f t="shared" si="16"/>
        <v>82</v>
      </c>
      <c r="G87">
        <f t="shared" si="17"/>
        <v>82</v>
      </c>
      <c r="I87" s="9">
        <f t="shared" si="10"/>
        <v>278</v>
      </c>
      <c r="J87">
        <f t="shared" si="11"/>
        <v>279</v>
      </c>
      <c r="P87" s="1" t="d">
        <f t="shared" si="18"/>
        <v>2017-03-23</v>
      </c>
      <c r="Q87" s="9">
        <f t="shared" si="12"/>
        <v>83</v>
      </c>
      <c r="R87">
        <f t="shared" si="13"/>
        <v>83</v>
      </c>
      <c r="T87" s="9">
        <f t="shared" si="19"/>
        <v>277</v>
      </c>
      <c r="U87">
        <f t="shared" si="14"/>
        <v>279</v>
      </c>
    </row>
    <row r="88" spans="5:21" x14ac:dyDescent="0.25">
      <c r="E88" s="1" t="d">
        <f t="shared" si="15"/>
        <v>2016-03-23</v>
      </c>
      <c r="F88" s="9">
        <f t="shared" si="16"/>
        <v>83</v>
      </c>
      <c r="G88">
        <f t="shared" si="17"/>
        <v>83</v>
      </c>
      <c r="I88" s="9">
        <f t="shared" si="10"/>
        <v>277</v>
      </c>
      <c r="J88">
        <f t="shared" si="11"/>
        <v>278</v>
      </c>
      <c r="P88" s="1" t="d">
        <f t="shared" si="18"/>
        <v>2017-03-24</v>
      </c>
      <c r="Q88" s="9">
        <f t="shared" si="12"/>
        <v>84</v>
      </c>
      <c r="R88">
        <f t="shared" si="13"/>
        <v>84</v>
      </c>
      <c r="T88" s="9">
        <f t="shared" si="19"/>
        <v>276</v>
      </c>
      <c r="U88">
        <f t="shared" si="14"/>
        <v>278</v>
      </c>
    </row>
    <row r="89" spans="5:21" x14ac:dyDescent="0.25">
      <c r="E89" s="1" t="d">
        <f t="shared" si="15"/>
        <v>2016-03-24</v>
      </c>
      <c r="F89" s="9">
        <f t="shared" si="16"/>
        <v>84</v>
      </c>
      <c r="G89">
        <f t="shared" si="17"/>
        <v>84</v>
      </c>
      <c r="I89" s="9">
        <f t="shared" si="10"/>
        <v>276</v>
      </c>
      <c r="J89">
        <f t="shared" si="11"/>
        <v>277</v>
      </c>
      <c r="P89" s="1" t="d">
        <f t="shared" si="18"/>
        <v>2017-03-25</v>
      </c>
      <c r="Q89" s="9">
        <f t="shared" si="12"/>
        <v>85</v>
      </c>
      <c r="R89">
        <f t="shared" si="13"/>
        <v>85</v>
      </c>
      <c r="T89" s="9">
        <f t="shared" si="19"/>
        <v>275</v>
      </c>
      <c r="U89">
        <f t="shared" si="14"/>
        <v>277</v>
      </c>
    </row>
    <row r="90" spans="5:21" x14ac:dyDescent="0.25">
      <c r="E90" s="1" t="d">
        <f t="shared" si="15"/>
        <v>2016-03-25</v>
      </c>
      <c r="F90" s="9">
        <f t="shared" si="16"/>
        <v>85</v>
      </c>
      <c r="G90">
        <f t="shared" si="17"/>
        <v>85</v>
      </c>
      <c r="I90" s="9">
        <f t="shared" si="10"/>
        <v>275</v>
      </c>
      <c r="J90">
        <f t="shared" si="11"/>
        <v>276</v>
      </c>
      <c r="P90" s="1" t="d">
        <f t="shared" si="18"/>
        <v>2017-03-26</v>
      </c>
      <c r="Q90" s="9">
        <f t="shared" si="12"/>
        <v>86</v>
      </c>
      <c r="R90">
        <f t="shared" si="13"/>
        <v>86</v>
      </c>
      <c r="T90" s="9">
        <f t="shared" si="19"/>
        <v>274</v>
      </c>
      <c r="U90">
        <f t="shared" si="14"/>
        <v>276</v>
      </c>
    </row>
    <row r="91" spans="5:21" x14ac:dyDescent="0.25">
      <c r="E91" s="1" t="d">
        <f t="shared" si="15"/>
        <v>2016-03-26</v>
      </c>
      <c r="F91" s="9">
        <f t="shared" si="16"/>
        <v>86</v>
      </c>
      <c r="G91">
        <f t="shared" si="17"/>
        <v>86</v>
      </c>
      <c r="I91" s="9">
        <f t="shared" si="10"/>
        <v>274</v>
      </c>
      <c r="J91">
        <f t="shared" si="11"/>
        <v>275</v>
      </c>
      <c r="P91" s="1" t="d">
        <f t="shared" si="18"/>
        <v>2017-03-27</v>
      </c>
      <c r="Q91" s="9">
        <f t="shared" si="12"/>
        <v>87</v>
      </c>
      <c r="R91">
        <f t="shared" si="13"/>
        <v>87</v>
      </c>
      <c r="T91" s="9">
        <f t="shared" si="19"/>
        <v>273</v>
      </c>
      <c r="U91">
        <f t="shared" si="14"/>
        <v>275</v>
      </c>
    </row>
    <row r="92" spans="5:21" x14ac:dyDescent="0.25">
      <c r="E92" s="1" t="d">
        <f t="shared" si="15"/>
        <v>2016-03-27</v>
      </c>
      <c r="F92" s="9">
        <f t="shared" si="16"/>
        <v>87</v>
      </c>
      <c r="G92">
        <f t="shared" si="17"/>
        <v>87</v>
      </c>
      <c r="I92" s="9">
        <f t="shared" si="10"/>
        <v>273</v>
      </c>
      <c r="J92">
        <f t="shared" si="11"/>
        <v>274</v>
      </c>
      <c r="P92" s="1" t="d">
        <f t="shared" si="18"/>
        <v>2017-03-28</v>
      </c>
      <c r="Q92" s="9">
        <f t="shared" si="12"/>
        <v>88</v>
      </c>
      <c r="R92">
        <f t="shared" si="13"/>
        <v>88</v>
      </c>
      <c r="T92" s="9">
        <f t="shared" si="19"/>
        <v>272</v>
      </c>
      <c r="U92">
        <f t="shared" si="14"/>
        <v>274</v>
      </c>
    </row>
    <row r="93" spans="5:21" x14ac:dyDescent="0.25">
      <c r="E93" s="1" t="d">
        <f t="shared" si="15"/>
        <v>2016-03-28</v>
      </c>
      <c r="F93" s="9">
        <f t="shared" si="16"/>
        <v>88</v>
      </c>
      <c r="G93">
        <f t="shared" si="17"/>
        <v>88</v>
      </c>
      <c r="I93" s="9">
        <f t="shared" si="10"/>
        <v>272</v>
      </c>
      <c r="J93">
        <f t="shared" si="11"/>
        <v>273</v>
      </c>
      <c r="P93" s="1" t="d">
        <f t="shared" si="18"/>
        <v>2017-03-29</v>
      </c>
      <c r="Q93" s="9">
        <f t="shared" si="12"/>
        <v>89</v>
      </c>
      <c r="R93">
        <f t="shared" si="13"/>
        <v>89</v>
      </c>
      <c r="T93" s="9">
        <f t="shared" si="19"/>
        <v>271</v>
      </c>
      <c r="U93">
        <f t="shared" si="14"/>
        <v>273</v>
      </c>
    </row>
    <row r="94" spans="5:21" x14ac:dyDescent="0.25">
      <c r="E94" s="1" t="d">
        <f t="shared" si="15"/>
        <v>2016-03-29</v>
      </c>
      <c r="F94" s="9">
        <f t="shared" si="16"/>
        <v>89</v>
      </c>
      <c r="G94">
        <f t="shared" si="17"/>
        <v>89</v>
      </c>
      <c r="I94" s="9">
        <f t="shared" si="10"/>
        <v>271</v>
      </c>
      <c r="J94">
        <f t="shared" si="11"/>
        <v>272</v>
      </c>
      <c r="P94" s="1" t="d">
        <f t="shared" si="18"/>
        <v>2017-03-30</v>
      </c>
      <c r="Q94" s="9">
        <f t="shared" si="12"/>
        <v>90</v>
      </c>
      <c r="R94">
        <f t="shared" si="13"/>
        <v>90</v>
      </c>
      <c r="T94" s="9">
        <f t="shared" si="19"/>
        <v>270</v>
      </c>
      <c r="U94">
        <f t="shared" si="14"/>
        <v>272</v>
      </c>
    </row>
    <row r="95" spans="5:21" x14ac:dyDescent="0.25">
      <c r="E95" s="1" t="d">
        <f t="shared" si="15"/>
        <v>2016-03-30</v>
      </c>
      <c r="F95" s="9">
        <f t="shared" si="16"/>
        <v>90</v>
      </c>
      <c r="G95">
        <f t="shared" si="17"/>
        <v>90</v>
      </c>
      <c r="I95" s="9">
        <f t="shared" si="10"/>
        <v>270</v>
      </c>
      <c r="J95">
        <f t="shared" si="11"/>
        <v>270</v>
      </c>
      <c r="P95" s="1" t="d">
        <f t="shared" si="18"/>
        <v>2017-03-31</v>
      </c>
      <c r="Q95" s="9">
        <f t="shared" si="12"/>
        <v>90</v>
      </c>
      <c r="R95">
        <f t="shared" si="13"/>
        <v>90</v>
      </c>
      <c r="T95" s="9">
        <f t="shared" si="19"/>
        <v>270</v>
      </c>
      <c r="U95">
        <f t="shared" si="14"/>
        <v>270</v>
      </c>
    </row>
    <row r="96" spans="5:21" x14ac:dyDescent="0.25">
      <c r="E96" s="1" t="d">
        <f t="shared" si="15"/>
        <v>2016-03-31</v>
      </c>
      <c r="F96" s="9">
        <f t="shared" si="16"/>
        <v>90</v>
      </c>
      <c r="G96">
        <f t="shared" si="17"/>
        <v>90</v>
      </c>
      <c r="I96" s="9">
        <f t="shared" si="10"/>
        <v>270</v>
      </c>
      <c r="J96">
        <f t="shared" si="11"/>
        <v>270</v>
      </c>
      <c r="K96">
        <v>270</v>
      </c>
      <c r="P96" s="1" t="d">
        <f t="shared" si="18"/>
        <v>2017-04-01</v>
      </c>
      <c r="Q96" s="9">
        <f t="shared" si="12"/>
        <v>91</v>
      </c>
      <c r="R96">
        <f t="shared" si="13"/>
        <v>91</v>
      </c>
      <c r="T96" s="9">
        <f t="shared" si="19"/>
        <v>269</v>
      </c>
      <c r="U96">
        <f t="shared" si="14"/>
        <v>270</v>
      </c>
    </row>
    <row r="97" spans="5:21" x14ac:dyDescent="0.25">
      <c r="E97" s="1" t="d">
        <f t="shared" si="15"/>
        <v>2016-04-01</v>
      </c>
      <c r="F97" s="9">
        <f t="shared" si="16"/>
        <v>91</v>
      </c>
      <c r="G97">
        <f t="shared" si="17"/>
        <v>91</v>
      </c>
      <c r="I97" s="9">
        <f t="shared" si="10"/>
        <v>269</v>
      </c>
      <c r="J97">
        <f t="shared" si="11"/>
        <v>270</v>
      </c>
      <c r="K97">
        <v>269</v>
      </c>
      <c r="P97" s="1" t="d">
        <f t="shared" si="18"/>
        <v>2017-04-02</v>
      </c>
      <c r="Q97" s="9">
        <f t="shared" si="12"/>
        <v>92</v>
      </c>
      <c r="R97">
        <f t="shared" si="13"/>
        <v>92</v>
      </c>
      <c r="T97" s="9">
        <f t="shared" si="19"/>
        <v>268</v>
      </c>
      <c r="U97">
        <f t="shared" si="14"/>
        <v>270</v>
      </c>
    </row>
    <row r="98" spans="5:21" x14ac:dyDescent="0.25">
      <c r="E98" s="1" t="d">
        <f t="shared" si="15"/>
        <v>2016-04-02</v>
      </c>
      <c r="F98" s="9">
        <f t="shared" si="16"/>
        <v>92</v>
      </c>
      <c r="G98">
        <f t="shared" si="17"/>
        <v>92</v>
      </c>
      <c r="I98" s="9">
        <f t="shared" si="10"/>
        <v>268</v>
      </c>
      <c r="J98">
        <f t="shared" si="11"/>
        <v>269</v>
      </c>
      <c r="K98">
        <v>268</v>
      </c>
      <c r="P98" s="1" t="d">
        <f t="shared" si="18"/>
        <v>2017-04-03</v>
      </c>
      <c r="Q98" s="9">
        <f t="shared" si="12"/>
        <v>93</v>
      </c>
      <c r="R98">
        <f t="shared" si="13"/>
        <v>93</v>
      </c>
      <c r="T98" s="9">
        <f t="shared" si="19"/>
        <v>267</v>
      </c>
      <c r="U98">
        <f t="shared" si="14"/>
        <v>269</v>
      </c>
    </row>
    <row r="99" spans="5:21" x14ac:dyDescent="0.25">
      <c r="E99" s="1" t="d">
        <f t="shared" si="15"/>
        <v>2016-04-03</v>
      </c>
      <c r="F99" s="9">
        <f t="shared" si="16"/>
        <v>93</v>
      </c>
      <c r="G99">
        <f t="shared" si="17"/>
        <v>93</v>
      </c>
      <c r="I99" s="9">
        <f t="shared" si="10"/>
        <v>267</v>
      </c>
      <c r="J99">
        <f t="shared" si="11"/>
        <v>268</v>
      </c>
      <c r="P99" s="1" t="d">
        <f t="shared" si="18"/>
        <v>2017-04-04</v>
      </c>
      <c r="Q99" s="9">
        <f t="shared" si="12"/>
        <v>94</v>
      </c>
      <c r="R99">
        <f t="shared" si="13"/>
        <v>94</v>
      </c>
      <c r="T99" s="9">
        <f t="shared" si="19"/>
        <v>266</v>
      </c>
      <c r="U99">
        <f t="shared" si="14"/>
        <v>268</v>
      </c>
    </row>
    <row r="100" spans="5:21" x14ac:dyDescent="0.25">
      <c r="E100" s="1" t="d">
        <f t="shared" si="15"/>
        <v>2016-04-04</v>
      </c>
      <c r="F100" s="9">
        <f t="shared" si="16"/>
        <v>94</v>
      </c>
      <c r="G100">
        <f t="shared" si="17"/>
        <v>94</v>
      </c>
      <c r="I100" s="9">
        <f t="shared" si="10"/>
        <v>266</v>
      </c>
      <c r="J100">
        <f t="shared" si="11"/>
        <v>267</v>
      </c>
      <c r="P100" s="1" t="d">
        <f t="shared" si="18"/>
        <v>2017-04-05</v>
      </c>
      <c r="Q100" s="9">
        <f t="shared" si="12"/>
        <v>95</v>
      </c>
      <c r="R100">
        <f t="shared" si="13"/>
        <v>95</v>
      </c>
      <c r="T100" s="9">
        <f t="shared" si="19"/>
        <v>265</v>
      </c>
      <c r="U100">
        <f t="shared" si="14"/>
        <v>267</v>
      </c>
    </row>
    <row r="101" spans="5:21" x14ac:dyDescent="0.25">
      <c r="E101" s="1" t="d">
        <f t="shared" si="15"/>
        <v>2016-04-05</v>
      </c>
      <c r="F101" s="9">
        <f t="shared" si="16"/>
        <v>95</v>
      </c>
      <c r="G101">
        <f t="shared" si="17"/>
        <v>95</v>
      </c>
      <c r="I101" s="9">
        <f t="shared" si="10"/>
        <v>265</v>
      </c>
      <c r="J101">
        <f t="shared" si="11"/>
        <v>266</v>
      </c>
      <c r="P101" s="1" t="d">
        <f t="shared" si="18"/>
        <v>2017-04-06</v>
      </c>
      <c r="Q101" s="9">
        <f t="shared" si="12"/>
        <v>96</v>
      </c>
      <c r="R101">
        <f t="shared" si="13"/>
        <v>96</v>
      </c>
      <c r="T101" s="9">
        <f t="shared" si="19"/>
        <v>264</v>
      </c>
      <c r="U101">
        <f t="shared" si="14"/>
        <v>266</v>
      </c>
    </row>
    <row r="102" spans="5:21" x14ac:dyDescent="0.25">
      <c r="E102" s="1" t="d">
        <f t="shared" si="15"/>
        <v>2016-04-06</v>
      </c>
      <c r="F102" s="9">
        <f t="shared" si="16"/>
        <v>96</v>
      </c>
      <c r="G102">
        <f t="shared" si="17"/>
        <v>96</v>
      </c>
      <c r="I102" s="9">
        <f t="shared" si="10"/>
        <v>264</v>
      </c>
      <c r="J102">
        <f t="shared" si="11"/>
        <v>265</v>
      </c>
      <c r="P102" s="1" t="d">
        <f t="shared" si="18"/>
        <v>2017-04-07</v>
      </c>
      <c r="Q102" s="9">
        <f t="shared" si="12"/>
        <v>97</v>
      </c>
      <c r="R102">
        <f t="shared" si="13"/>
        <v>97</v>
      </c>
      <c r="T102" s="9">
        <f t="shared" si="19"/>
        <v>263</v>
      </c>
      <c r="U102">
        <f t="shared" si="14"/>
        <v>265</v>
      </c>
    </row>
    <row r="103" spans="5:21" x14ac:dyDescent="0.25">
      <c r="E103" s="1" t="d">
        <f t="shared" si="15"/>
        <v>2016-04-07</v>
      </c>
      <c r="F103" s="9">
        <f t="shared" si="16"/>
        <v>97</v>
      </c>
      <c r="G103">
        <f t="shared" si="17"/>
        <v>97</v>
      </c>
      <c r="I103" s="9">
        <f t="shared" si="10"/>
        <v>263</v>
      </c>
      <c r="J103">
        <f t="shared" si="11"/>
        <v>264</v>
      </c>
      <c r="P103" s="1" t="d">
        <f t="shared" si="18"/>
        <v>2017-04-08</v>
      </c>
      <c r="Q103" s="9">
        <f t="shared" si="12"/>
        <v>98</v>
      </c>
      <c r="R103">
        <f t="shared" si="13"/>
        <v>98</v>
      </c>
      <c r="T103" s="9">
        <f t="shared" si="19"/>
        <v>262</v>
      </c>
      <c r="U103">
        <f t="shared" si="14"/>
        <v>264</v>
      </c>
    </row>
    <row r="104" spans="5:21" x14ac:dyDescent="0.25">
      <c r="E104" s="1" t="d">
        <f t="shared" si="15"/>
        <v>2016-04-08</v>
      </c>
      <c r="F104" s="9">
        <f t="shared" si="16"/>
        <v>98</v>
      </c>
      <c r="G104">
        <f t="shared" si="17"/>
        <v>98</v>
      </c>
      <c r="I104" s="9">
        <f t="shared" si="10"/>
        <v>262</v>
      </c>
      <c r="J104">
        <f t="shared" si="11"/>
        <v>263</v>
      </c>
      <c r="P104" s="1" t="d">
        <f t="shared" si="18"/>
        <v>2017-04-09</v>
      </c>
      <c r="Q104" s="9">
        <f t="shared" si="12"/>
        <v>99</v>
      </c>
      <c r="R104">
        <f t="shared" si="13"/>
        <v>99</v>
      </c>
      <c r="T104" s="9">
        <f t="shared" si="19"/>
        <v>261</v>
      </c>
      <c r="U104">
        <f t="shared" si="14"/>
        <v>263</v>
      </c>
    </row>
    <row r="105" spans="5:21" x14ac:dyDescent="0.25">
      <c r="E105" s="1" t="d">
        <f t="shared" si="15"/>
        <v>2016-04-09</v>
      </c>
      <c r="F105" s="9">
        <f t="shared" si="16"/>
        <v>99</v>
      </c>
      <c r="G105">
        <f t="shared" si="17"/>
        <v>99</v>
      </c>
      <c r="I105" s="9">
        <f t="shared" si="10"/>
        <v>261</v>
      </c>
      <c r="J105">
        <f t="shared" si="11"/>
        <v>262</v>
      </c>
      <c r="P105" s="1" t="d">
        <f t="shared" si="18"/>
        <v>2017-04-10</v>
      </c>
      <c r="Q105" s="9">
        <f t="shared" si="12"/>
        <v>100</v>
      </c>
      <c r="R105">
        <f t="shared" si="13"/>
        <v>100</v>
      </c>
      <c r="T105" s="9">
        <f t="shared" si="19"/>
        <v>260</v>
      </c>
      <c r="U105">
        <f t="shared" si="14"/>
        <v>262</v>
      </c>
    </row>
    <row r="106" spans="5:21" x14ac:dyDescent="0.25">
      <c r="E106" s="1" t="d">
        <f t="shared" si="15"/>
        <v>2016-04-10</v>
      </c>
      <c r="F106" s="9">
        <f t="shared" si="16"/>
        <v>100</v>
      </c>
      <c r="G106">
        <f t="shared" si="17"/>
        <v>100</v>
      </c>
      <c r="I106" s="9">
        <f t="shared" si="10"/>
        <v>260</v>
      </c>
      <c r="J106">
        <f t="shared" si="11"/>
        <v>261</v>
      </c>
      <c r="P106" s="1" t="d">
        <f t="shared" si="18"/>
        <v>2017-04-11</v>
      </c>
      <c r="Q106" s="9">
        <f t="shared" si="12"/>
        <v>101</v>
      </c>
      <c r="R106">
        <f t="shared" si="13"/>
        <v>101</v>
      </c>
      <c r="T106" s="9">
        <f t="shared" si="19"/>
        <v>259</v>
      </c>
      <c r="U106">
        <f t="shared" si="14"/>
        <v>261</v>
      </c>
    </row>
    <row r="107" spans="5:21" x14ac:dyDescent="0.25">
      <c r="E107" s="1" t="d">
        <f t="shared" si="15"/>
        <v>2016-04-11</v>
      </c>
      <c r="F107" s="9">
        <f t="shared" si="16"/>
        <v>101</v>
      </c>
      <c r="G107">
        <f t="shared" si="17"/>
        <v>101</v>
      </c>
      <c r="I107" s="9">
        <f t="shared" si="10"/>
        <v>259</v>
      </c>
      <c r="J107">
        <f t="shared" si="11"/>
        <v>260</v>
      </c>
      <c r="P107" s="1" t="d">
        <f t="shared" si="18"/>
        <v>2017-04-12</v>
      </c>
      <c r="Q107" s="9">
        <f t="shared" si="12"/>
        <v>102</v>
      </c>
      <c r="R107">
        <f t="shared" si="13"/>
        <v>102</v>
      </c>
      <c r="T107" s="9">
        <f t="shared" si="19"/>
        <v>258</v>
      </c>
      <c r="U107">
        <f t="shared" si="14"/>
        <v>260</v>
      </c>
    </row>
    <row r="108" spans="5:21" x14ac:dyDescent="0.25">
      <c r="E108" s="1" t="d">
        <f t="shared" si="15"/>
        <v>2016-04-12</v>
      </c>
      <c r="F108" s="9">
        <f t="shared" si="16"/>
        <v>102</v>
      </c>
      <c r="G108">
        <f t="shared" si="17"/>
        <v>102</v>
      </c>
      <c r="I108" s="9">
        <f t="shared" si="10"/>
        <v>258</v>
      </c>
      <c r="J108">
        <f t="shared" si="11"/>
        <v>259</v>
      </c>
      <c r="P108" s="1" t="d">
        <f t="shared" si="18"/>
        <v>2017-04-13</v>
      </c>
      <c r="Q108" s="9">
        <f t="shared" si="12"/>
        <v>103</v>
      </c>
      <c r="R108">
        <f t="shared" si="13"/>
        <v>103</v>
      </c>
      <c r="T108" s="9">
        <f t="shared" si="19"/>
        <v>257</v>
      </c>
      <c r="U108">
        <f t="shared" si="14"/>
        <v>259</v>
      </c>
    </row>
    <row r="109" spans="5:21" x14ac:dyDescent="0.25">
      <c r="E109" s="1" t="d">
        <f t="shared" si="15"/>
        <v>2016-04-13</v>
      </c>
      <c r="F109" s="9">
        <f t="shared" si="16"/>
        <v>103</v>
      </c>
      <c r="G109">
        <f t="shared" si="17"/>
        <v>103</v>
      </c>
      <c r="I109" s="9">
        <f t="shared" si="10"/>
        <v>257</v>
      </c>
      <c r="J109">
        <f t="shared" si="11"/>
        <v>258</v>
      </c>
      <c r="P109" s="1" t="d">
        <f t="shared" si="18"/>
        <v>2017-04-14</v>
      </c>
      <c r="Q109" s="9">
        <f t="shared" si="12"/>
        <v>104</v>
      </c>
      <c r="R109">
        <f t="shared" si="13"/>
        <v>104</v>
      </c>
      <c r="T109" s="9">
        <f t="shared" si="19"/>
        <v>256</v>
      </c>
      <c r="U109">
        <f t="shared" si="14"/>
        <v>258</v>
      </c>
    </row>
    <row r="110" spans="5:21" x14ac:dyDescent="0.25">
      <c r="E110" s="1" t="d">
        <f t="shared" si="15"/>
        <v>2016-04-14</v>
      </c>
      <c r="F110" s="9">
        <f t="shared" si="16"/>
        <v>104</v>
      </c>
      <c r="G110">
        <f t="shared" si="17"/>
        <v>104</v>
      </c>
      <c r="I110" s="9">
        <f t="shared" si="10"/>
        <v>256</v>
      </c>
      <c r="J110">
        <f t="shared" si="11"/>
        <v>257</v>
      </c>
      <c r="P110" s="1" t="d">
        <f t="shared" si="18"/>
        <v>2017-04-15</v>
      </c>
      <c r="Q110" s="9">
        <f t="shared" si="12"/>
        <v>105</v>
      </c>
      <c r="R110">
        <f t="shared" si="13"/>
        <v>105</v>
      </c>
      <c r="T110" s="9">
        <f t="shared" si="19"/>
        <v>255</v>
      </c>
      <c r="U110">
        <f t="shared" si="14"/>
        <v>257</v>
      </c>
    </row>
    <row r="111" spans="5:21" x14ac:dyDescent="0.25">
      <c r="E111" s="1" t="d">
        <f t="shared" si="15"/>
        <v>2016-04-15</v>
      </c>
      <c r="F111" s="9">
        <f t="shared" si="16"/>
        <v>105</v>
      </c>
      <c r="G111">
        <f t="shared" si="17"/>
        <v>105</v>
      </c>
      <c r="I111" s="9">
        <f t="shared" si="10"/>
        <v>255</v>
      </c>
      <c r="J111">
        <f t="shared" si="11"/>
        <v>256</v>
      </c>
      <c r="P111" s="1" t="d">
        <f t="shared" si="18"/>
        <v>2017-04-16</v>
      </c>
      <c r="Q111" s="9">
        <f t="shared" si="12"/>
        <v>106</v>
      </c>
      <c r="R111">
        <f t="shared" si="13"/>
        <v>106</v>
      </c>
      <c r="T111" s="9">
        <f t="shared" si="19"/>
        <v>254</v>
      </c>
      <c r="U111">
        <f t="shared" si="14"/>
        <v>256</v>
      </c>
    </row>
    <row r="112" spans="5:21" x14ac:dyDescent="0.25">
      <c r="E112" s="1" t="d">
        <f t="shared" si="15"/>
        <v>2016-04-16</v>
      </c>
      <c r="F112" s="9">
        <f t="shared" si="16"/>
        <v>106</v>
      </c>
      <c r="G112">
        <f t="shared" si="17"/>
        <v>106</v>
      </c>
      <c r="I112" s="9">
        <f t="shared" si="10"/>
        <v>254</v>
      </c>
      <c r="J112">
        <f t="shared" si="11"/>
        <v>255</v>
      </c>
      <c r="P112" s="1" t="d">
        <f t="shared" si="18"/>
        <v>2017-04-17</v>
      </c>
      <c r="Q112" s="9">
        <f t="shared" si="12"/>
        <v>107</v>
      </c>
      <c r="R112">
        <f t="shared" si="13"/>
        <v>107</v>
      </c>
      <c r="T112" s="9">
        <f t="shared" si="19"/>
        <v>253</v>
      </c>
      <c r="U112">
        <f t="shared" si="14"/>
        <v>255</v>
      </c>
    </row>
    <row r="113" spans="5:21" x14ac:dyDescent="0.25">
      <c r="E113" s="1" t="d">
        <f t="shared" si="15"/>
        <v>2016-04-17</v>
      </c>
      <c r="F113" s="9">
        <f t="shared" si="16"/>
        <v>107</v>
      </c>
      <c r="G113">
        <f t="shared" si="17"/>
        <v>107</v>
      </c>
      <c r="I113" s="9">
        <f t="shared" si="10"/>
        <v>253</v>
      </c>
      <c r="J113">
        <f t="shared" si="11"/>
        <v>254</v>
      </c>
      <c r="P113" s="1" t="d">
        <f t="shared" si="18"/>
        <v>2017-04-18</v>
      </c>
      <c r="Q113" s="9">
        <f t="shared" si="12"/>
        <v>108</v>
      </c>
      <c r="R113">
        <f t="shared" si="13"/>
        <v>108</v>
      </c>
      <c r="T113" s="9">
        <f t="shared" si="19"/>
        <v>252</v>
      </c>
      <c r="U113">
        <f t="shared" si="14"/>
        <v>254</v>
      </c>
    </row>
    <row r="114" spans="5:21" x14ac:dyDescent="0.25">
      <c r="E114" s="1" t="d">
        <f t="shared" si="15"/>
        <v>2016-04-18</v>
      </c>
      <c r="F114" s="9">
        <f t="shared" si="16"/>
        <v>108</v>
      </c>
      <c r="G114">
        <f t="shared" si="17"/>
        <v>108</v>
      </c>
      <c r="I114" s="9">
        <f t="shared" si="10"/>
        <v>252</v>
      </c>
      <c r="J114">
        <f t="shared" si="11"/>
        <v>253</v>
      </c>
      <c r="P114" s="1" t="d">
        <f t="shared" si="18"/>
        <v>2017-04-19</v>
      </c>
      <c r="Q114" s="9">
        <f t="shared" si="12"/>
        <v>109</v>
      </c>
      <c r="R114">
        <f t="shared" si="13"/>
        <v>109</v>
      </c>
      <c r="T114" s="9">
        <f t="shared" si="19"/>
        <v>251</v>
      </c>
      <c r="U114">
        <f t="shared" si="14"/>
        <v>253</v>
      </c>
    </row>
    <row r="115" spans="5:21" x14ac:dyDescent="0.25">
      <c r="E115" s="1" t="d">
        <f t="shared" si="15"/>
        <v>2016-04-19</v>
      </c>
      <c r="F115" s="9">
        <f t="shared" si="16"/>
        <v>109</v>
      </c>
      <c r="G115">
        <f t="shared" si="17"/>
        <v>109</v>
      </c>
      <c r="I115" s="9">
        <f t="shared" si="10"/>
        <v>251</v>
      </c>
      <c r="J115">
        <f t="shared" si="11"/>
        <v>252</v>
      </c>
      <c r="P115" s="1" t="d">
        <f t="shared" si="18"/>
        <v>2017-04-20</v>
      </c>
      <c r="Q115" s="9">
        <f t="shared" si="12"/>
        <v>110</v>
      </c>
      <c r="R115">
        <f t="shared" si="13"/>
        <v>110</v>
      </c>
      <c r="T115" s="9">
        <f t="shared" si="19"/>
        <v>250</v>
      </c>
      <c r="U115">
        <f t="shared" si="14"/>
        <v>252</v>
      </c>
    </row>
    <row r="116" spans="5:21" x14ac:dyDescent="0.25">
      <c r="E116" s="1" t="d">
        <f t="shared" si="15"/>
        <v>2016-04-20</v>
      </c>
      <c r="F116" s="9">
        <f t="shared" si="16"/>
        <v>110</v>
      </c>
      <c r="G116">
        <f t="shared" si="17"/>
        <v>110</v>
      </c>
      <c r="I116" s="9">
        <f t="shared" si="10"/>
        <v>250</v>
      </c>
      <c r="J116">
        <f t="shared" si="11"/>
        <v>251</v>
      </c>
      <c r="P116" s="1" t="d">
        <f t="shared" si="18"/>
        <v>2017-04-21</v>
      </c>
      <c r="Q116" s="9">
        <f t="shared" si="12"/>
        <v>111</v>
      </c>
      <c r="R116">
        <f t="shared" si="13"/>
        <v>111</v>
      </c>
      <c r="T116" s="9">
        <f t="shared" si="19"/>
        <v>249</v>
      </c>
      <c r="U116">
        <f t="shared" si="14"/>
        <v>251</v>
      </c>
    </row>
    <row r="117" spans="5:21" x14ac:dyDescent="0.25">
      <c r="E117" s="1" t="d">
        <f t="shared" si="15"/>
        <v>2016-04-21</v>
      </c>
      <c r="F117" s="9">
        <f t="shared" si="16"/>
        <v>111</v>
      </c>
      <c r="G117">
        <f t="shared" si="17"/>
        <v>111</v>
      </c>
      <c r="I117" s="9">
        <f t="shared" si="10"/>
        <v>249</v>
      </c>
      <c r="J117">
        <f t="shared" si="11"/>
        <v>250</v>
      </c>
      <c r="P117" s="1" t="d">
        <f t="shared" si="18"/>
        <v>2017-04-22</v>
      </c>
      <c r="Q117" s="9">
        <f t="shared" si="12"/>
        <v>112</v>
      </c>
      <c r="R117">
        <f t="shared" si="13"/>
        <v>112</v>
      </c>
      <c r="T117" s="9">
        <f t="shared" si="19"/>
        <v>248</v>
      </c>
      <c r="U117">
        <f t="shared" si="14"/>
        <v>250</v>
      </c>
    </row>
    <row r="118" spans="5:21" x14ac:dyDescent="0.25">
      <c r="E118" s="1" t="d">
        <f t="shared" si="15"/>
        <v>2016-04-22</v>
      </c>
      <c r="F118" s="9">
        <f t="shared" si="16"/>
        <v>112</v>
      </c>
      <c r="G118">
        <f t="shared" si="17"/>
        <v>112</v>
      </c>
      <c r="I118" s="9">
        <f t="shared" si="10"/>
        <v>248</v>
      </c>
      <c r="J118">
        <f t="shared" si="11"/>
        <v>249</v>
      </c>
      <c r="P118" s="1" t="d">
        <f t="shared" si="18"/>
        <v>2017-04-23</v>
      </c>
      <c r="Q118" s="9">
        <f t="shared" si="12"/>
        <v>113</v>
      </c>
      <c r="R118">
        <f t="shared" si="13"/>
        <v>113</v>
      </c>
      <c r="T118" s="9">
        <f t="shared" si="19"/>
        <v>247</v>
      </c>
      <c r="U118">
        <f t="shared" si="14"/>
        <v>249</v>
      </c>
    </row>
    <row r="119" spans="5:21" x14ac:dyDescent="0.25">
      <c r="E119" s="1" t="d">
        <f t="shared" si="15"/>
        <v>2016-04-23</v>
      </c>
      <c r="F119" s="9">
        <f t="shared" si="16"/>
        <v>113</v>
      </c>
      <c r="G119">
        <f t="shared" si="17"/>
        <v>113</v>
      </c>
      <c r="I119" s="9">
        <f t="shared" si="10"/>
        <v>247</v>
      </c>
      <c r="J119">
        <f t="shared" si="11"/>
        <v>248</v>
      </c>
      <c r="P119" s="1" t="d">
        <f t="shared" si="18"/>
        <v>2017-04-24</v>
      </c>
      <c r="Q119" s="9">
        <f t="shared" si="12"/>
        <v>114</v>
      </c>
      <c r="R119">
        <f t="shared" si="13"/>
        <v>114</v>
      </c>
      <c r="T119" s="9">
        <f t="shared" si="19"/>
        <v>246</v>
      </c>
      <c r="U119">
        <f t="shared" si="14"/>
        <v>248</v>
      </c>
    </row>
    <row r="120" spans="5:21" x14ac:dyDescent="0.25">
      <c r="E120" s="1" t="d">
        <f t="shared" si="15"/>
        <v>2016-04-24</v>
      </c>
      <c r="F120" s="9">
        <f t="shared" si="16"/>
        <v>114</v>
      </c>
      <c r="G120">
        <f t="shared" si="17"/>
        <v>114</v>
      </c>
      <c r="I120" s="9">
        <f t="shared" si="10"/>
        <v>246</v>
      </c>
      <c r="J120">
        <f t="shared" si="11"/>
        <v>247</v>
      </c>
      <c r="P120" s="1" t="d">
        <f t="shared" si="18"/>
        <v>2017-04-25</v>
      </c>
      <c r="Q120" s="9">
        <f t="shared" si="12"/>
        <v>115</v>
      </c>
      <c r="R120">
        <f t="shared" si="13"/>
        <v>115</v>
      </c>
      <c r="T120" s="9">
        <f t="shared" si="19"/>
        <v>245</v>
      </c>
      <c r="U120">
        <f t="shared" si="14"/>
        <v>247</v>
      </c>
    </row>
    <row r="121" spans="5:21" x14ac:dyDescent="0.25">
      <c r="E121" s="1" t="d">
        <f t="shared" si="15"/>
        <v>2016-04-25</v>
      </c>
      <c r="F121" s="9">
        <f t="shared" si="16"/>
        <v>115</v>
      </c>
      <c r="G121">
        <f t="shared" si="17"/>
        <v>115</v>
      </c>
      <c r="I121" s="9">
        <f t="shared" si="10"/>
        <v>245</v>
      </c>
      <c r="J121">
        <f t="shared" si="11"/>
        <v>246</v>
      </c>
      <c r="P121" s="1" t="d">
        <f t="shared" si="18"/>
        <v>2017-04-26</v>
      </c>
      <c r="Q121" s="9">
        <f t="shared" si="12"/>
        <v>116</v>
      </c>
      <c r="R121">
        <f t="shared" si="13"/>
        <v>116</v>
      </c>
      <c r="T121" s="9">
        <f t="shared" si="19"/>
        <v>244</v>
      </c>
      <c r="U121">
        <f t="shared" si="14"/>
        <v>246</v>
      </c>
    </row>
    <row r="122" spans="5:21" x14ac:dyDescent="0.25">
      <c r="E122" s="1" t="d">
        <f t="shared" si="15"/>
        <v>2016-04-26</v>
      </c>
      <c r="F122" s="9">
        <f t="shared" si="16"/>
        <v>116</v>
      </c>
      <c r="G122">
        <f t="shared" si="17"/>
        <v>116</v>
      </c>
      <c r="I122" s="9">
        <f t="shared" si="10"/>
        <v>244</v>
      </c>
      <c r="J122">
        <f t="shared" si="11"/>
        <v>245</v>
      </c>
      <c r="P122" s="1" t="d">
        <f t="shared" si="18"/>
        <v>2017-04-27</v>
      </c>
      <c r="Q122" s="9">
        <f t="shared" si="12"/>
        <v>117</v>
      </c>
      <c r="R122">
        <f t="shared" si="13"/>
        <v>117</v>
      </c>
      <c r="T122" s="9">
        <f t="shared" si="19"/>
        <v>243</v>
      </c>
      <c r="U122">
        <f t="shared" si="14"/>
        <v>245</v>
      </c>
    </row>
    <row r="123" spans="5:21" x14ac:dyDescent="0.25">
      <c r="E123" s="1" t="d">
        <f t="shared" si="15"/>
        <v>2016-04-27</v>
      </c>
      <c r="F123" s="9">
        <f t="shared" si="16"/>
        <v>117</v>
      </c>
      <c r="G123">
        <f t="shared" si="17"/>
        <v>117</v>
      </c>
      <c r="I123" s="9">
        <f t="shared" si="10"/>
        <v>243</v>
      </c>
      <c r="J123">
        <f t="shared" si="11"/>
        <v>244</v>
      </c>
      <c r="P123" s="1" t="d">
        <f t="shared" si="18"/>
        <v>2017-04-28</v>
      </c>
      <c r="Q123" s="9">
        <f t="shared" si="12"/>
        <v>118</v>
      </c>
      <c r="R123">
        <f t="shared" si="13"/>
        <v>118</v>
      </c>
      <c r="T123" s="9">
        <f t="shared" si="19"/>
        <v>242</v>
      </c>
      <c r="U123">
        <f t="shared" si="14"/>
        <v>244</v>
      </c>
    </row>
    <row r="124" spans="5:21" x14ac:dyDescent="0.25">
      <c r="E124" s="1" t="d">
        <f t="shared" si="15"/>
        <v>2016-04-28</v>
      </c>
      <c r="F124" s="9">
        <f t="shared" si="16"/>
        <v>118</v>
      </c>
      <c r="G124">
        <f t="shared" si="17"/>
        <v>118</v>
      </c>
      <c r="I124" s="9">
        <f t="shared" si="10"/>
        <v>242</v>
      </c>
      <c r="J124">
        <f t="shared" si="11"/>
        <v>243</v>
      </c>
      <c r="P124" s="1" t="d">
        <f t="shared" si="18"/>
        <v>2017-04-29</v>
      </c>
      <c r="Q124" s="9">
        <f t="shared" si="12"/>
        <v>119</v>
      </c>
      <c r="R124">
        <f t="shared" si="13"/>
        <v>119</v>
      </c>
      <c r="T124" s="9">
        <f t="shared" si="19"/>
        <v>241</v>
      </c>
      <c r="U124">
        <f t="shared" si="14"/>
        <v>243</v>
      </c>
    </row>
    <row r="125" spans="5:21" x14ac:dyDescent="0.25">
      <c r="E125" s="1" t="d">
        <f t="shared" si="15"/>
        <v>2016-04-29</v>
      </c>
      <c r="F125" s="9">
        <f t="shared" si="16"/>
        <v>119</v>
      </c>
      <c r="G125">
        <f t="shared" si="17"/>
        <v>119</v>
      </c>
      <c r="I125" s="9">
        <f t="shared" si="10"/>
        <v>241</v>
      </c>
      <c r="J125">
        <f t="shared" si="11"/>
        <v>242</v>
      </c>
      <c r="P125" s="1" t="d">
        <f t="shared" si="18"/>
        <v>2017-04-30</v>
      </c>
      <c r="Q125" s="9">
        <f t="shared" si="12"/>
        <v>120</v>
      </c>
      <c r="R125">
        <f t="shared" si="13"/>
        <v>120</v>
      </c>
      <c r="T125" s="9">
        <f t="shared" si="19"/>
        <v>240</v>
      </c>
      <c r="U125">
        <f t="shared" si="14"/>
        <v>242</v>
      </c>
    </row>
    <row r="126" spans="5:21" x14ac:dyDescent="0.25">
      <c r="E126" s="1" t="d">
        <f t="shared" si="15"/>
        <v>2016-04-30</v>
      </c>
      <c r="F126" s="9">
        <f t="shared" si="16"/>
        <v>120</v>
      </c>
      <c r="G126">
        <f t="shared" si="17"/>
        <v>120</v>
      </c>
      <c r="I126" s="9">
        <f t="shared" si="10"/>
        <v>240</v>
      </c>
      <c r="J126">
        <f t="shared" si="11"/>
        <v>240</v>
      </c>
      <c r="P126" s="1" t="d">
        <f t="shared" si="18"/>
        <v>2017-05-01</v>
      </c>
      <c r="Q126" s="9">
        <f t="shared" si="12"/>
        <v>121</v>
      </c>
      <c r="R126">
        <f t="shared" si="13"/>
        <v>121</v>
      </c>
      <c r="T126" s="9">
        <f t="shared" si="19"/>
        <v>239</v>
      </c>
      <c r="U126">
        <f t="shared" si="14"/>
        <v>240</v>
      </c>
    </row>
    <row r="127" spans="5:21" x14ac:dyDescent="0.25">
      <c r="E127" s="1" t="d">
        <f t="shared" si="15"/>
        <v>2016-05-01</v>
      </c>
      <c r="F127" s="9">
        <f t="shared" si="16"/>
        <v>121</v>
      </c>
      <c r="G127">
        <f t="shared" si="17"/>
        <v>121</v>
      </c>
      <c r="I127" s="9">
        <f t="shared" si="10"/>
        <v>239</v>
      </c>
      <c r="J127">
        <f t="shared" si="11"/>
        <v>240</v>
      </c>
      <c r="P127" s="1" t="d">
        <f t="shared" si="18"/>
        <v>2017-05-02</v>
      </c>
      <c r="Q127" s="9">
        <f t="shared" si="12"/>
        <v>122</v>
      </c>
      <c r="R127">
        <f t="shared" si="13"/>
        <v>122</v>
      </c>
      <c r="T127" s="9">
        <f t="shared" si="19"/>
        <v>238</v>
      </c>
      <c r="U127">
        <f t="shared" si="14"/>
        <v>240</v>
      </c>
    </row>
    <row r="128" spans="5:21" x14ac:dyDescent="0.25">
      <c r="E128" s="1" t="d">
        <f t="shared" si="15"/>
        <v>2016-05-02</v>
      </c>
      <c r="F128" s="9">
        <f t="shared" si="16"/>
        <v>122</v>
      </c>
      <c r="G128">
        <f t="shared" si="17"/>
        <v>122</v>
      </c>
      <c r="I128" s="9">
        <f t="shared" si="10"/>
        <v>238</v>
      </c>
      <c r="J128">
        <f t="shared" si="11"/>
        <v>239</v>
      </c>
      <c r="P128" s="1" t="d">
        <f t="shared" si="18"/>
        <v>2017-05-03</v>
      </c>
      <c r="Q128" s="9">
        <f t="shared" si="12"/>
        <v>123</v>
      </c>
      <c r="R128">
        <f t="shared" si="13"/>
        <v>123</v>
      </c>
      <c r="T128" s="9">
        <f t="shared" si="19"/>
        <v>237</v>
      </c>
      <c r="U128">
        <f t="shared" si="14"/>
        <v>239</v>
      </c>
    </row>
    <row r="129" spans="5:21" x14ac:dyDescent="0.25">
      <c r="E129" s="1" t="d">
        <f t="shared" si="15"/>
        <v>2016-05-03</v>
      </c>
      <c r="F129" s="9">
        <f t="shared" si="16"/>
        <v>123</v>
      </c>
      <c r="G129">
        <f t="shared" si="17"/>
        <v>123</v>
      </c>
      <c r="I129" s="9">
        <f t="shared" si="10"/>
        <v>237</v>
      </c>
      <c r="J129">
        <f t="shared" si="11"/>
        <v>238</v>
      </c>
      <c r="P129" s="1" t="d">
        <f t="shared" si="18"/>
        <v>2017-05-04</v>
      </c>
      <c r="Q129" s="9">
        <f t="shared" si="12"/>
        <v>124</v>
      </c>
      <c r="R129">
        <f t="shared" si="13"/>
        <v>124</v>
      </c>
      <c r="T129" s="9">
        <f t="shared" si="19"/>
        <v>236</v>
      </c>
      <c r="U129">
        <f t="shared" si="14"/>
        <v>238</v>
      </c>
    </row>
    <row r="130" spans="5:21" x14ac:dyDescent="0.25">
      <c r="E130" s="1" t="d">
        <f t="shared" si="15"/>
        <v>2016-05-04</v>
      </c>
      <c r="F130" s="9">
        <f t="shared" si="16"/>
        <v>124</v>
      </c>
      <c r="G130">
        <f t="shared" si="17"/>
        <v>124</v>
      </c>
      <c r="I130" s="9">
        <f t="shared" si="10"/>
        <v>236</v>
      </c>
      <c r="J130">
        <f t="shared" si="11"/>
        <v>237</v>
      </c>
      <c r="P130" s="1" t="d">
        <f t="shared" si="18"/>
        <v>2017-05-05</v>
      </c>
      <c r="Q130" s="9">
        <f t="shared" si="12"/>
        <v>125</v>
      </c>
      <c r="R130">
        <f t="shared" si="13"/>
        <v>125</v>
      </c>
      <c r="T130" s="9">
        <f t="shared" si="19"/>
        <v>235</v>
      </c>
      <c r="U130">
        <f t="shared" si="14"/>
        <v>237</v>
      </c>
    </row>
    <row r="131" spans="5:21" x14ac:dyDescent="0.25">
      <c r="E131" s="1" t="d">
        <f t="shared" si="15"/>
        <v>2016-05-05</v>
      </c>
      <c r="F131" s="9">
        <f t="shared" si="16"/>
        <v>125</v>
      </c>
      <c r="G131">
        <f t="shared" si="17"/>
        <v>125</v>
      </c>
      <c r="I131" s="9">
        <f t="shared" si="10"/>
        <v>235</v>
      </c>
      <c r="J131">
        <f t="shared" si="11"/>
        <v>236</v>
      </c>
      <c r="P131" s="1" t="d">
        <f t="shared" si="18"/>
        <v>2017-05-06</v>
      </c>
      <c r="Q131" s="9">
        <f t="shared" si="12"/>
        <v>126</v>
      </c>
      <c r="R131">
        <f t="shared" si="13"/>
        <v>126</v>
      </c>
      <c r="T131" s="9">
        <f t="shared" si="19"/>
        <v>234</v>
      </c>
      <c r="U131">
        <f t="shared" si="14"/>
        <v>236</v>
      </c>
    </row>
    <row r="132" spans="5:21" x14ac:dyDescent="0.25">
      <c r="E132" s="1" t="d">
        <f t="shared" si="15"/>
        <v>2016-05-06</v>
      </c>
      <c r="F132" s="9">
        <f t="shared" si="16"/>
        <v>126</v>
      </c>
      <c r="G132">
        <f t="shared" si="17"/>
        <v>126</v>
      </c>
      <c r="I132" s="9">
        <f t="shared" si="10"/>
        <v>234</v>
      </c>
      <c r="J132">
        <f t="shared" si="11"/>
        <v>235</v>
      </c>
      <c r="P132" s="1" t="d">
        <f t="shared" si="18"/>
        <v>2017-05-07</v>
      </c>
      <c r="Q132" s="9">
        <f t="shared" si="12"/>
        <v>127</v>
      </c>
      <c r="R132">
        <f t="shared" si="13"/>
        <v>127</v>
      </c>
      <c r="T132" s="9">
        <f t="shared" si="19"/>
        <v>233</v>
      </c>
      <c r="U132">
        <f t="shared" si="14"/>
        <v>235</v>
      </c>
    </row>
    <row r="133" spans="5:21" x14ac:dyDescent="0.25">
      <c r="E133" s="1" t="d">
        <f t="shared" si="15"/>
        <v>2016-05-07</v>
      </c>
      <c r="F133" s="9">
        <f t="shared" si="16"/>
        <v>127</v>
      </c>
      <c r="G133">
        <f t="shared" si="17"/>
        <v>127</v>
      </c>
      <c r="I133" s="9">
        <f t="shared" si="10"/>
        <v>233</v>
      </c>
      <c r="J133">
        <f t="shared" si="11"/>
        <v>234</v>
      </c>
      <c r="P133" s="1" t="d">
        <f t="shared" si="18"/>
        <v>2017-05-08</v>
      </c>
      <c r="Q133" s="9">
        <f t="shared" si="12"/>
        <v>128</v>
      </c>
      <c r="R133">
        <f t="shared" si="13"/>
        <v>128</v>
      </c>
      <c r="T133" s="9">
        <f t="shared" si="19"/>
        <v>232</v>
      </c>
      <c r="U133">
        <f t="shared" si="14"/>
        <v>234</v>
      </c>
    </row>
    <row r="134" spans="5:21" x14ac:dyDescent="0.25">
      <c r="E134" s="1" t="d">
        <f t="shared" si="15"/>
        <v>2016-05-08</v>
      </c>
      <c r="F134" s="9">
        <f t="shared" si="16"/>
        <v>128</v>
      </c>
      <c r="G134">
        <f t="shared" si="17"/>
        <v>128</v>
      </c>
      <c r="I134" s="9">
        <f t="shared" si="10"/>
        <v>232</v>
      </c>
      <c r="J134">
        <f t="shared" si="11"/>
        <v>233</v>
      </c>
      <c r="P134" s="1" t="d">
        <f t="shared" si="18"/>
        <v>2017-05-09</v>
      </c>
      <c r="Q134" s="9">
        <f t="shared" si="12"/>
        <v>129</v>
      </c>
      <c r="R134">
        <f t="shared" si="13"/>
        <v>129</v>
      </c>
      <c r="T134" s="9">
        <f t="shared" si="19"/>
        <v>231</v>
      </c>
      <c r="U134">
        <f t="shared" si="14"/>
        <v>233</v>
      </c>
    </row>
    <row r="135" spans="5:21" x14ac:dyDescent="0.25">
      <c r="E135" s="1" t="d">
        <f t="shared" si="15"/>
        <v>2016-05-09</v>
      </c>
      <c r="F135" s="9">
        <f t="shared" si="16"/>
        <v>129</v>
      </c>
      <c r="G135">
        <f t="shared" si="17"/>
        <v>129</v>
      </c>
      <c r="I135" s="9">
        <f t="shared" ref="I135:I198" si="20">DAYS360($E135,$J$2,$I$5)</f>
        <v>231</v>
      </c>
      <c r="J135">
        <f t="shared" ref="J135:J198" si="21">DAYS360($E135,$J$2,$J$5)</f>
        <v>232</v>
      </c>
      <c r="P135" s="1" t="d">
        <f t="shared" si="18"/>
        <v>2017-05-10</v>
      </c>
      <c r="Q135" s="9">
        <f t="shared" ref="Q135:Q198" si="22">DAYS360($R$2-1,$P135,$Q$5)</f>
        <v>130</v>
      </c>
      <c r="R135">
        <f t="shared" ref="R135:R198" si="23">DAYS360($R$2-1,$P135,$R$5)</f>
        <v>130</v>
      </c>
      <c r="T135" s="9">
        <f t="shared" si="19"/>
        <v>230</v>
      </c>
      <c r="U135">
        <f t="shared" ref="U135:U198" si="24">DAYS360($P135-1,$U$2,$U$5)</f>
        <v>232</v>
      </c>
    </row>
    <row r="136" spans="5:21" x14ac:dyDescent="0.25">
      <c r="E136" s="1" t="d">
        <f t="shared" ref="E136:E199" si="25">E135+1</f>
        <v>2016-05-10</v>
      </c>
      <c r="F136" s="9">
        <f t="shared" ref="F136:F199" si="26">DAYS360($G$2-1,$E136,$F$5)</f>
        <v>130</v>
      </c>
      <c r="G136">
        <f t="shared" ref="G136:G199" si="27">DAYS360($G$2-1,$E136,$G$5)</f>
        <v>130</v>
      </c>
      <c r="I136" s="9">
        <f t="shared" si="20"/>
        <v>230</v>
      </c>
      <c r="J136">
        <f t="shared" si="21"/>
        <v>231</v>
      </c>
      <c r="P136" s="1" t="d">
        <f t="shared" ref="P136:P199" si="28">P135+1</f>
        <v>2017-05-11</v>
      </c>
      <c r="Q136" s="9">
        <f t="shared" si="22"/>
        <v>131</v>
      </c>
      <c r="R136">
        <f t="shared" si="23"/>
        <v>131</v>
      </c>
      <c r="T136" s="9">
        <f t="shared" ref="T136:T199" si="29">DAYS360($P136,$U$2,$T$5)</f>
        <v>229</v>
      </c>
      <c r="U136">
        <f t="shared" si="24"/>
        <v>231</v>
      </c>
    </row>
    <row r="137" spans="5:21" x14ac:dyDescent="0.25">
      <c r="E137" s="1" t="d">
        <f t="shared" si="25"/>
        <v>2016-05-11</v>
      </c>
      <c r="F137" s="9">
        <f t="shared" si="26"/>
        <v>131</v>
      </c>
      <c r="G137">
        <f t="shared" si="27"/>
        <v>131</v>
      </c>
      <c r="I137" s="9">
        <f t="shared" si="20"/>
        <v>229</v>
      </c>
      <c r="J137">
        <f t="shared" si="21"/>
        <v>230</v>
      </c>
      <c r="P137" s="1" t="d">
        <f t="shared" si="28"/>
        <v>2017-05-12</v>
      </c>
      <c r="Q137" s="9">
        <f t="shared" si="22"/>
        <v>132</v>
      </c>
      <c r="R137">
        <f t="shared" si="23"/>
        <v>132</v>
      </c>
      <c r="T137" s="9">
        <f t="shared" si="29"/>
        <v>228</v>
      </c>
      <c r="U137">
        <f t="shared" si="24"/>
        <v>230</v>
      </c>
    </row>
    <row r="138" spans="5:21" x14ac:dyDescent="0.25">
      <c r="E138" s="1" t="d">
        <f t="shared" si="25"/>
        <v>2016-05-12</v>
      </c>
      <c r="F138" s="9">
        <f t="shared" si="26"/>
        <v>132</v>
      </c>
      <c r="G138">
        <f t="shared" si="27"/>
        <v>132</v>
      </c>
      <c r="I138" s="9">
        <f t="shared" si="20"/>
        <v>228</v>
      </c>
      <c r="J138">
        <f t="shared" si="21"/>
        <v>229</v>
      </c>
      <c r="P138" s="1" t="d">
        <f t="shared" si="28"/>
        <v>2017-05-13</v>
      </c>
      <c r="Q138" s="9">
        <f t="shared" si="22"/>
        <v>133</v>
      </c>
      <c r="R138">
        <f t="shared" si="23"/>
        <v>133</v>
      </c>
      <c r="T138" s="9">
        <f t="shared" si="29"/>
        <v>227</v>
      </c>
      <c r="U138">
        <f t="shared" si="24"/>
        <v>229</v>
      </c>
    </row>
    <row r="139" spans="5:21" x14ac:dyDescent="0.25">
      <c r="E139" s="1" t="d">
        <f t="shared" si="25"/>
        <v>2016-05-13</v>
      </c>
      <c r="F139" s="9">
        <f t="shared" si="26"/>
        <v>133</v>
      </c>
      <c r="G139">
        <f t="shared" si="27"/>
        <v>133</v>
      </c>
      <c r="I139" s="9">
        <f t="shared" si="20"/>
        <v>227</v>
      </c>
      <c r="J139">
        <f t="shared" si="21"/>
        <v>228</v>
      </c>
      <c r="P139" s="1" t="d">
        <f t="shared" si="28"/>
        <v>2017-05-14</v>
      </c>
      <c r="Q139" s="9">
        <f t="shared" si="22"/>
        <v>134</v>
      </c>
      <c r="R139">
        <f t="shared" si="23"/>
        <v>134</v>
      </c>
      <c r="T139" s="9">
        <f t="shared" si="29"/>
        <v>226</v>
      </c>
      <c r="U139">
        <f t="shared" si="24"/>
        <v>228</v>
      </c>
    </row>
    <row r="140" spans="5:21" x14ac:dyDescent="0.25">
      <c r="E140" s="1" t="d">
        <f t="shared" si="25"/>
        <v>2016-05-14</v>
      </c>
      <c r="F140" s="9">
        <f t="shared" si="26"/>
        <v>134</v>
      </c>
      <c r="G140">
        <f t="shared" si="27"/>
        <v>134</v>
      </c>
      <c r="I140" s="9">
        <f t="shared" si="20"/>
        <v>226</v>
      </c>
      <c r="J140">
        <f t="shared" si="21"/>
        <v>227</v>
      </c>
      <c r="P140" s="1" t="d">
        <f t="shared" si="28"/>
        <v>2017-05-15</v>
      </c>
      <c r="Q140" s="9">
        <f t="shared" si="22"/>
        <v>135</v>
      </c>
      <c r="R140">
        <f t="shared" si="23"/>
        <v>135</v>
      </c>
      <c r="T140" s="9">
        <f t="shared" si="29"/>
        <v>225</v>
      </c>
      <c r="U140">
        <f t="shared" si="24"/>
        <v>227</v>
      </c>
    </row>
    <row r="141" spans="5:21" x14ac:dyDescent="0.25">
      <c r="E141" s="1" t="d">
        <f t="shared" si="25"/>
        <v>2016-05-15</v>
      </c>
      <c r="F141" s="9">
        <f t="shared" si="26"/>
        <v>135</v>
      </c>
      <c r="G141">
        <f t="shared" si="27"/>
        <v>135</v>
      </c>
      <c r="I141" s="9">
        <f t="shared" si="20"/>
        <v>225</v>
      </c>
      <c r="J141">
        <f t="shared" si="21"/>
        <v>226</v>
      </c>
      <c r="P141" s="1" t="d">
        <f t="shared" si="28"/>
        <v>2017-05-16</v>
      </c>
      <c r="Q141" s="9">
        <f t="shared" si="22"/>
        <v>136</v>
      </c>
      <c r="R141">
        <f t="shared" si="23"/>
        <v>136</v>
      </c>
      <c r="T141" s="9">
        <f t="shared" si="29"/>
        <v>224</v>
      </c>
      <c r="U141">
        <f t="shared" si="24"/>
        <v>226</v>
      </c>
    </row>
    <row r="142" spans="5:21" x14ac:dyDescent="0.25">
      <c r="E142" s="1" t="d">
        <f t="shared" si="25"/>
        <v>2016-05-16</v>
      </c>
      <c r="F142" s="9">
        <f t="shared" si="26"/>
        <v>136</v>
      </c>
      <c r="G142">
        <f t="shared" si="27"/>
        <v>136</v>
      </c>
      <c r="I142" s="9">
        <f t="shared" si="20"/>
        <v>224</v>
      </c>
      <c r="J142">
        <f t="shared" si="21"/>
        <v>225</v>
      </c>
      <c r="P142" s="1" t="d">
        <f t="shared" si="28"/>
        <v>2017-05-17</v>
      </c>
      <c r="Q142" s="9">
        <f t="shared" si="22"/>
        <v>137</v>
      </c>
      <c r="R142">
        <f t="shared" si="23"/>
        <v>137</v>
      </c>
      <c r="T142" s="9">
        <f t="shared" si="29"/>
        <v>223</v>
      </c>
      <c r="U142">
        <f t="shared" si="24"/>
        <v>225</v>
      </c>
    </row>
    <row r="143" spans="5:21" x14ac:dyDescent="0.25">
      <c r="E143" s="1" t="d">
        <f t="shared" si="25"/>
        <v>2016-05-17</v>
      </c>
      <c r="F143" s="9">
        <f t="shared" si="26"/>
        <v>137</v>
      </c>
      <c r="G143">
        <f t="shared" si="27"/>
        <v>137</v>
      </c>
      <c r="I143" s="9">
        <f t="shared" si="20"/>
        <v>223</v>
      </c>
      <c r="J143">
        <f t="shared" si="21"/>
        <v>224</v>
      </c>
      <c r="P143" s="1" t="d">
        <f t="shared" si="28"/>
        <v>2017-05-18</v>
      </c>
      <c r="Q143" s="9">
        <f t="shared" si="22"/>
        <v>138</v>
      </c>
      <c r="R143">
        <f t="shared" si="23"/>
        <v>138</v>
      </c>
      <c r="T143" s="9">
        <f t="shared" si="29"/>
        <v>222</v>
      </c>
      <c r="U143">
        <f t="shared" si="24"/>
        <v>224</v>
      </c>
    </row>
    <row r="144" spans="5:21" x14ac:dyDescent="0.25">
      <c r="E144" s="1" t="d">
        <f t="shared" si="25"/>
        <v>2016-05-18</v>
      </c>
      <c r="F144" s="9">
        <f t="shared" si="26"/>
        <v>138</v>
      </c>
      <c r="G144">
        <f t="shared" si="27"/>
        <v>138</v>
      </c>
      <c r="I144" s="9">
        <f t="shared" si="20"/>
        <v>222</v>
      </c>
      <c r="J144">
        <f t="shared" si="21"/>
        <v>223</v>
      </c>
      <c r="P144" s="1" t="d">
        <f t="shared" si="28"/>
        <v>2017-05-19</v>
      </c>
      <c r="Q144" s="9">
        <f t="shared" si="22"/>
        <v>139</v>
      </c>
      <c r="R144">
        <f t="shared" si="23"/>
        <v>139</v>
      </c>
      <c r="T144" s="9">
        <f t="shared" si="29"/>
        <v>221</v>
      </c>
      <c r="U144">
        <f t="shared" si="24"/>
        <v>223</v>
      </c>
    </row>
    <row r="145" spans="5:21" x14ac:dyDescent="0.25">
      <c r="E145" s="1" t="d">
        <f t="shared" si="25"/>
        <v>2016-05-19</v>
      </c>
      <c r="F145" s="9">
        <f t="shared" si="26"/>
        <v>139</v>
      </c>
      <c r="G145">
        <f t="shared" si="27"/>
        <v>139</v>
      </c>
      <c r="I145" s="9">
        <f t="shared" si="20"/>
        <v>221</v>
      </c>
      <c r="J145">
        <f t="shared" si="21"/>
        <v>222</v>
      </c>
      <c r="P145" s="1" t="d">
        <f t="shared" si="28"/>
        <v>2017-05-20</v>
      </c>
      <c r="Q145" s="9">
        <f t="shared" si="22"/>
        <v>140</v>
      </c>
      <c r="R145">
        <f t="shared" si="23"/>
        <v>140</v>
      </c>
      <c r="T145" s="9">
        <f t="shared" si="29"/>
        <v>220</v>
      </c>
      <c r="U145">
        <f t="shared" si="24"/>
        <v>222</v>
      </c>
    </row>
    <row r="146" spans="5:21" x14ac:dyDescent="0.25">
      <c r="E146" s="1" t="d">
        <f t="shared" si="25"/>
        <v>2016-05-20</v>
      </c>
      <c r="F146" s="9">
        <f t="shared" si="26"/>
        <v>140</v>
      </c>
      <c r="G146">
        <f t="shared" si="27"/>
        <v>140</v>
      </c>
      <c r="I146" s="9">
        <f t="shared" si="20"/>
        <v>220</v>
      </c>
      <c r="J146">
        <f t="shared" si="21"/>
        <v>221</v>
      </c>
      <c r="P146" s="1" t="d">
        <f t="shared" si="28"/>
        <v>2017-05-21</v>
      </c>
      <c r="Q146" s="9">
        <f t="shared" si="22"/>
        <v>141</v>
      </c>
      <c r="R146">
        <f t="shared" si="23"/>
        <v>141</v>
      </c>
      <c r="T146" s="9">
        <f t="shared" si="29"/>
        <v>219</v>
      </c>
      <c r="U146">
        <f t="shared" si="24"/>
        <v>221</v>
      </c>
    </row>
    <row r="147" spans="5:21" x14ac:dyDescent="0.25">
      <c r="E147" s="1" t="d">
        <f t="shared" si="25"/>
        <v>2016-05-21</v>
      </c>
      <c r="F147" s="9">
        <f t="shared" si="26"/>
        <v>141</v>
      </c>
      <c r="G147">
        <f t="shared" si="27"/>
        <v>141</v>
      </c>
      <c r="I147" s="9">
        <f t="shared" si="20"/>
        <v>219</v>
      </c>
      <c r="J147">
        <f t="shared" si="21"/>
        <v>220</v>
      </c>
      <c r="P147" s="1" t="d">
        <f t="shared" si="28"/>
        <v>2017-05-22</v>
      </c>
      <c r="Q147" s="9">
        <f t="shared" si="22"/>
        <v>142</v>
      </c>
      <c r="R147">
        <f t="shared" si="23"/>
        <v>142</v>
      </c>
      <c r="T147" s="9">
        <f t="shared" si="29"/>
        <v>218</v>
      </c>
      <c r="U147">
        <f t="shared" si="24"/>
        <v>220</v>
      </c>
    </row>
    <row r="148" spans="5:21" x14ac:dyDescent="0.25">
      <c r="E148" s="1" t="d">
        <f t="shared" si="25"/>
        <v>2016-05-22</v>
      </c>
      <c r="F148" s="9">
        <f t="shared" si="26"/>
        <v>142</v>
      </c>
      <c r="G148">
        <f t="shared" si="27"/>
        <v>142</v>
      </c>
      <c r="I148" s="9">
        <f t="shared" si="20"/>
        <v>218</v>
      </c>
      <c r="J148">
        <f t="shared" si="21"/>
        <v>219</v>
      </c>
      <c r="P148" s="1" t="d">
        <f t="shared" si="28"/>
        <v>2017-05-23</v>
      </c>
      <c r="Q148" s="9">
        <f t="shared" si="22"/>
        <v>143</v>
      </c>
      <c r="R148">
        <f t="shared" si="23"/>
        <v>143</v>
      </c>
      <c r="T148" s="9">
        <f t="shared" si="29"/>
        <v>217</v>
      </c>
      <c r="U148">
        <f t="shared" si="24"/>
        <v>219</v>
      </c>
    </row>
    <row r="149" spans="5:21" x14ac:dyDescent="0.25">
      <c r="E149" s="1" t="d">
        <f t="shared" si="25"/>
        <v>2016-05-23</v>
      </c>
      <c r="F149" s="9">
        <f t="shared" si="26"/>
        <v>143</v>
      </c>
      <c r="G149">
        <f t="shared" si="27"/>
        <v>143</v>
      </c>
      <c r="I149" s="9">
        <f t="shared" si="20"/>
        <v>217</v>
      </c>
      <c r="J149">
        <f t="shared" si="21"/>
        <v>218</v>
      </c>
      <c r="P149" s="1" t="d">
        <f t="shared" si="28"/>
        <v>2017-05-24</v>
      </c>
      <c r="Q149" s="9">
        <f t="shared" si="22"/>
        <v>144</v>
      </c>
      <c r="R149">
        <f t="shared" si="23"/>
        <v>144</v>
      </c>
      <c r="T149" s="9">
        <f t="shared" si="29"/>
        <v>216</v>
      </c>
      <c r="U149">
        <f t="shared" si="24"/>
        <v>218</v>
      </c>
    </row>
    <row r="150" spans="5:21" x14ac:dyDescent="0.25">
      <c r="E150" s="1" t="d">
        <f t="shared" si="25"/>
        <v>2016-05-24</v>
      </c>
      <c r="F150" s="9">
        <f t="shared" si="26"/>
        <v>144</v>
      </c>
      <c r="G150">
        <f t="shared" si="27"/>
        <v>144</v>
      </c>
      <c r="I150" s="9">
        <f t="shared" si="20"/>
        <v>216</v>
      </c>
      <c r="J150">
        <f t="shared" si="21"/>
        <v>217</v>
      </c>
      <c r="P150" s="1" t="d">
        <f t="shared" si="28"/>
        <v>2017-05-25</v>
      </c>
      <c r="Q150" s="9">
        <f t="shared" si="22"/>
        <v>145</v>
      </c>
      <c r="R150">
        <f t="shared" si="23"/>
        <v>145</v>
      </c>
      <c r="T150" s="9">
        <f t="shared" si="29"/>
        <v>215</v>
      </c>
      <c r="U150">
        <f t="shared" si="24"/>
        <v>217</v>
      </c>
    </row>
    <row r="151" spans="5:21" x14ac:dyDescent="0.25">
      <c r="E151" s="1" t="d">
        <f t="shared" si="25"/>
        <v>2016-05-25</v>
      </c>
      <c r="F151" s="9">
        <f t="shared" si="26"/>
        <v>145</v>
      </c>
      <c r="G151">
        <f t="shared" si="27"/>
        <v>145</v>
      </c>
      <c r="I151" s="9">
        <f t="shared" si="20"/>
        <v>215</v>
      </c>
      <c r="J151">
        <f t="shared" si="21"/>
        <v>216</v>
      </c>
      <c r="P151" s="1" t="d">
        <f t="shared" si="28"/>
        <v>2017-05-26</v>
      </c>
      <c r="Q151" s="9">
        <f t="shared" si="22"/>
        <v>146</v>
      </c>
      <c r="R151">
        <f t="shared" si="23"/>
        <v>146</v>
      </c>
      <c r="T151" s="9">
        <f t="shared" si="29"/>
        <v>214</v>
      </c>
      <c r="U151">
        <f t="shared" si="24"/>
        <v>216</v>
      </c>
    </row>
    <row r="152" spans="5:21" x14ac:dyDescent="0.25">
      <c r="E152" s="1" t="d">
        <f t="shared" si="25"/>
        <v>2016-05-26</v>
      </c>
      <c r="F152" s="9">
        <f t="shared" si="26"/>
        <v>146</v>
      </c>
      <c r="G152">
        <f t="shared" si="27"/>
        <v>146</v>
      </c>
      <c r="I152" s="9">
        <f t="shared" si="20"/>
        <v>214</v>
      </c>
      <c r="J152">
        <f t="shared" si="21"/>
        <v>215</v>
      </c>
      <c r="P152" s="1" t="d">
        <f t="shared" si="28"/>
        <v>2017-05-27</v>
      </c>
      <c r="Q152" s="9">
        <f t="shared" si="22"/>
        <v>147</v>
      </c>
      <c r="R152">
        <f t="shared" si="23"/>
        <v>147</v>
      </c>
      <c r="T152" s="9">
        <f t="shared" si="29"/>
        <v>213</v>
      </c>
      <c r="U152">
        <f t="shared" si="24"/>
        <v>215</v>
      </c>
    </row>
    <row r="153" spans="5:21" x14ac:dyDescent="0.25">
      <c r="E153" s="1" t="d">
        <f t="shared" si="25"/>
        <v>2016-05-27</v>
      </c>
      <c r="F153" s="9">
        <f t="shared" si="26"/>
        <v>147</v>
      </c>
      <c r="G153">
        <f t="shared" si="27"/>
        <v>147</v>
      </c>
      <c r="I153" s="9">
        <f t="shared" si="20"/>
        <v>213</v>
      </c>
      <c r="J153">
        <f t="shared" si="21"/>
        <v>214</v>
      </c>
      <c r="P153" s="1" t="d">
        <f t="shared" si="28"/>
        <v>2017-05-28</v>
      </c>
      <c r="Q153" s="9">
        <f t="shared" si="22"/>
        <v>148</v>
      </c>
      <c r="R153">
        <f t="shared" si="23"/>
        <v>148</v>
      </c>
      <c r="T153" s="9">
        <f t="shared" si="29"/>
        <v>212</v>
      </c>
      <c r="U153">
        <f t="shared" si="24"/>
        <v>214</v>
      </c>
    </row>
    <row r="154" spans="5:21" x14ac:dyDescent="0.25">
      <c r="E154" s="1" t="d">
        <f t="shared" si="25"/>
        <v>2016-05-28</v>
      </c>
      <c r="F154" s="9">
        <f t="shared" si="26"/>
        <v>148</v>
      </c>
      <c r="G154">
        <f t="shared" si="27"/>
        <v>148</v>
      </c>
      <c r="I154" s="9">
        <f t="shared" si="20"/>
        <v>212</v>
      </c>
      <c r="J154">
        <f t="shared" si="21"/>
        <v>213</v>
      </c>
      <c r="P154" s="1" t="d">
        <f t="shared" si="28"/>
        <v>2017-05-29</v>
      </c>
      <c r="Q154" s="9">
        <f t="shared" si="22"/>
        <v>149</v>
      </c>
      <c r="R154">
        <f t="shared" si="23"/>
        <v>149</v>
      </c>
      <c r="T154" s="9">
        <f t="shared" si="29"/>
        <v>211</v>
      </c>
      <c r="U154">
        <f t="shared" si="24"/>
        <v>213</v>
      </c>
    </row>
    <row r="155" spans="5:21" x14ac:dyDescent="0.25">
      <c r="E155" s="1" t="d">
        <f t="shared" si="25"/>
        <v>2016-05-29</v>
      </c>
      <c r="F155" s="9">
        <f t="shared" si="26"/>
        <v>149</v>
      </c>
      <c r="G155">
        <f t="shared" si="27"/>
        <v>149</v>
      </c>
      <c r="I155" s="9">
        <f t="shared" si="20"/>
        <v>211</v>
      </c>
      <c r="J155">
        <f t="shared" si="21"/>
        <v>212</v>
      </c>
      <c r="P155" s="1" t="d">
        <f t="shared" si="28"/>
        <v>2017-05-30</v>
      </c>
      <c r="Q155" s="9">
        <f t="shared" si="22"/>
        <v>150</v>
      </c>
      <c r="R155">
        <f t="shared" si="23"/>
        <v>150</v>
      </c>
      <c r="T155" s="9">
        <f t="shared" si="29"/>
        <v>210</v>
      </c>
      <c r="U155">
        <f t="shared" si="24"/>
        <v>212</v>
      </c>
    </row>
    <row r="156" spans="5:21" x14ac:dyDescent="0.25">
      <c r="E156" s="1" t="d">
        <f t="shared" si="25"/>
        <v>2016-05-30</v>
      </c>
      <c r="F156" s="9">
        <f t="shared" si="26"/>
        <v>150</v>
      </c>
      <c r="G156">
        <f t="shared" si="27"/>
        <v>150</v>
      </c>
      <c r="I156" s="9">
        <f t="shared" si="20"/>
        <v>210</v>
      </c>
      <c r="J156">
        <f t="shared" si="21"/>
        <v>210</v>
      </c>
      <c r="P156" s="1" t="d">
        <f t="shared" si="28"/>
        <v>2017-05-31</v>
      </c>
      <c r="Q156" s="9">
        <f t="shared" si="22"/>
        <v>150</v>
      </c>
      <c r="R156">
        <f t="shared" si="23"/>
        <v>150</v>
      </c>
      <c r="T156" s="9">
        <f t="shared" si="29"/>
        <v>210</v>
      </c>
      <c r="U156">
        <f t="shared" si="24"/>
        <v>210</v>
      </c>
    </row>
    <row r="157" spans="5:21" x14ac:dyDescent="0.25">
      <c r="E157" s="1" t="d">
        <f t="shared" si="25"/>
        <v>2016-05-31</v>
      </c>
      <c r="F157" s="9">
        <f t="shared" si="26"/>
        <v>150</v>
      </c>
      <c r="G157">
        <f t="shared" si="27"/>
        <v>150</v>
      </c>
      <c r="I157" s="9">
        <f t="shared" si="20"/>
        <v>210</v>
      </c>
      <c r="J157">
        <f t="shared" si="21"/>
        <v>210</v>
      </c>
      <c r="P157" s="1" t="d">
        <f t="shared" si="28"/>
        <v>2017-06-01</v>
      </c>
      <c r="Q157" s="9">
        <f t="shared" si="22"/>
        <v>151</v>
      </c>
      <c r="R157">
        <f t="shared" si="23"/>
        <v>151</v>
      </c>
      <c r="T157" s="9">
        <f t="shared" si="29"/>
        <v>209</v>
      </c>
      <c r="U157">
        <f t="shared" si="24"/>
        <v>210</v>
      </c>
    </row>
    <row r="158" spans="5:21" x14ac:dyDescent="0.25">
      <c r="E158" s="1" t="d">
        <f t="shared" si="25"/>
        <v>2016-06-01</v>
      </c>
      <c r="F158" s="9">
        <f t="shared" si="26"/>
        <v>151</v>
      </c>
      <c r="G158">
        <f t="shared" si="27"/>
        <v>151</v>
      </c>
      <c r="I158" s="9">
        <f t="shared" si="20"/>
        <v>209</v>
      </c>
      <c r="J158">
        <f t="shared" si="21"/>
        <v>210</v>
      </c>
      <c r="P158" s="1" t="d">
        <f t="shared" si="28"/>
        <v>2017-06-02</v>
      </c>
      <c r="Q158" s="9">
        <f t="shared" si="22"/>
        <v>152</v>
      </c>
      <c r="R158">
        <f t="shared" si="23"/>
        <v>152</v>
      </c>
      <c r="T158" s="9">
        <f t="shared" si="29"/>
        <v>208</v>
      </c>
      <c r="U158">
        <f t="shared" si="24"/>
        <v>210</v>
      </c>
    </row>
    <row r="159" spans="5:21" x14ac:dyDescent="0.25">
      <c r="E159" s="1" t="d">
        <f t="shared" si="25"/>
        <v>2016-06-02</v>
      </c>
      <c r="F159" s="9">
        <f t="shared" si="26"/>
        <v>152</v>
      </c>
      <c r="G159">
        <f t="shared" si="27"/>
        <v>152</v>
      </c>
      <c r="I159" s="9">
        <f t="shared" si="20"/>
        <v>208</v>
      </c>
      <c r="J159">
        <f t="shared" si="21"/>
        <v>209</v>
      </c>
      <c r="P159" s="1" t="d">
        <f t="shared" si="28"/>
        <v>2017-06-03</v>
      </c>
      <c r="Q159" s="9">
        <f t="shared" si="22"/>
        <v>153</v>
      </c>
      <c r="R159">
        <f t="shared" si="23"/>
        <v>153</v>
      </c>
      <c r="T159" s="9">
        <f t="shared" si="29"/>
        <v>207</v>
      </c>
      <c r="U159">
        <f t="shared" si="24"/>
        <v>209</v>
      </c>
    </row>
    <row r="160" spans="5:21" x14ac:dyDescent="0.25">
      <c r="E160" s="1" t="d">
        <f t="shared" si="25"/>
        <v>2016-06-03</v>
      </c>
      <c r="F160" s="9">
        <f t="shared" si="26"/>
        <v>153</v>
      </c>
      <c r="G160">
        <f t="shared" si="27"/>
        <v>153</v>
      </c>
      <c r="I160" s="9">
        <f t="shared" si="20"/>
        <v>207</v>
      </c>
      <c r="J160">
        <f t="shared" si="21"/>
        <v>208</v>
      </c>
      <c r="P160" s="1" t="d">
        <f t="shared" si="28"/>
        <v>2017-06-04</v>
      </c>
      <c r="Q160" s="9">
        <f t="shared" si="22"/>
        <v>154</v>
      </c>
      <c r="R160">
        <f t="shared" si="23"/>
        <v>154</v>
      </c>
      <c r="T160" s="9">
        <f t="shared" si="29"/>
        <v>206</v>
      </c>
      <c r="U160">
        <f t="shared" si="24"/>
        <v>208</v>
      </c>
    </row>
    <row r="161" spans="5:21" x14ac:dyDescent="0.25">
      <c r="E161" s="1" t="d">
        <f t="shared" si="25"/>
        <v>2016-06-04</v>
      </c>
      <c r="F161" s="9">
        <f t="shared" si="26"/>
        <v>154</v>
      </c>
      <c r="G161">
        <f t="shared" si="27"/>
        <v>154</v>
      </c>
      <c r="I161" s="9">
        <f t="shared" si="20"/>
        <v>206</v>
      </c>
      <c r="J161">
        <f t="shared" si="21"/>
        <v>207</v>
      </c>
      <c r="P161" s="1" t="d">
        <f t="shared" si="28"/>
        <v>2017-06-05</v>
      </c>
      <c r="Q161" s="9">
        <f t="shared" si="22"/>
        <v>155</v>
      </c>
      <c r="R161">
        <f t="shared" si="23"/>
        <v>155</v>
      </c>
      <c r="T161" s="9">
        <f t="shared" si="29"/>
        <v>205</v>
      </c>
      <c r="U161">
        <f t="shared" si="24"/>
        <v>207</v>
      </c>
    </row>
    <row r="162" spans="5:21" x14ac:dyDescent="0.25">
      <c r="E162" s="1" t="d">
        <f t="shared" si="25"/>
        <v>2016-06-05</v>
      </c>
      <c r="F162" s="9">
        <f t="shared" si="26"/>
        <v>155</v>
      </c>
      <c r="G162">
        <f t="shared" si="27"/>
        <v>155</v>
      </c>
      <c r="I162" s="9">
        <f t="shared" si="20"/>
        <v>205</v>
      </c>
      <c r="J162">
        <f t="shared" si="21"/>
        <v>206</v>
      </c>
      <c r="P162" s="1" t="d">
        <f t="shared" si="28"/>
        <v>2017-06-06</v>
      </c>
      <c r="Q162" s="9">
        <f t="shared" si="22"/>
        <v>156</v>
      </c>
      <c r="R162">
        <f t="shared" si="23"/>
        <v>156</v>
      </c>
      <c r="T162" s="9">
        <f t="shared" si="29"/>
        <v>204</v>
      </c>
      <c r="U162">
        <f t="shared" si="24"/>
        <v>206</v>
      </c>
    </row>
    <row r="163" spans="5:21" x14ac:dyDescent="0.25">
      <c r="E163" s="1" t="d">
        <f t="shared" si="25"/>
        <v>2016-06-06</v>
      </c>
      <c r="F163" s="9">
        <f t="shared" si="26"/>
        <v>156</v>
      </c>
      <c r="G163">
        <f t="shared" si="27"/>
        <v>156</v>
      </c>
      <c r="I163" s="9">
        <f t="shared" si="20"/>
        <v>204</v>
      </c>
      <c r="J163">
        <f t="shared" si="21"/>
        <v>205</v>
      </c>
      <c r="P163" s="1" t="d">
        <f t="shared" si="28"/>
        <v>2017-06-07</v>
      </c>
      <c r="Q163" s="9">
        <f t="shared" si="22"/>
        <v>157</v>
      </c>
      <c r="R163">
        <f t="shared" si="23"/>
        <v>157</v>
      </c>
      <c r="T163" s="9">
        <f t="shared" si="29"/>
        <v>203</v>
      </c>
      <c r="U163">
        <f t="shared" si="24"/>
        <v>205</v>
      </c>
    </row>
    <row r="164" spans="5:21" x14ac:dyDescent="0.25">
      <c r="E164" s="1" t="d">
        <f t="shared" si="25"/>
        <v>2016-06-07</v>
      </c>
      <c r="F164" s="9">
        <f t="shared" si="26"/>
        <v>157</v>
      </c>
      <c r="G164">
        <f t="shared" si="27"/>
        <v>157</v>
      </c>
      <c r="I164" s="9">
        <f t="shared" si="20"/>
        <v>203</v>
      </c>
      <c r="J164">
        <f t="shared" si="21"/>
        <v>204</v>
      </c>
      <c r="P164" s="1" t="d">
        <f t="shared" si="28"/>
        <v>2017-06-08</v>
      </c>
      <c r="Q164" s="9">
        <f t="shared" si="22"/>
        <v>158</v>
      </c>
      <c r="R164">
        <f t="shared" si="23"/>
        <v>158</v>
      </c>
      <c r="T164" s="9">
        <f t="shared" si="29"/>
        <v>202</v>
      </c>
      <c r="U164">
        <f t="shared" si="24"/>
        <v>204</v>
      </c>
    </row>
    <row r="165" spans="5:21" x14ac:dyDescent="0.25">
      <c r="E165" s="1" t="d">
        <f t="shared" si="25"/>
        <v>2016-06-08</v>
      </c>
      <c r="F165" s="9">
        <f t="shared" si="26"/>
        <v>158</v>
      </c>
      <c r="G165">
        <f t="shared" si="27"/>
        <v>158</v>
      </c>
      <c r="I165" s="9">
        <f t="shared" si="20"/>
        <v>202</v>
      </c>
      <c r="J165">
        <f t="shared" si="21"/>
        <v>203</v>
      </c>
      <c r="P165" s="1" t="d">
        <f t="shared" si="28"/>
        <v>2017-06-09</v>
      </c>
      <c r="Q165" s="9">
        <f t="shared" si="22"/>
        <v>159</v>
      </c>
      <c r="R165">
        <f t="shared" si="23"/>
        <v>159</v>
      </c>
      <c r="T165" s="9">
        <f t="shared" si="29"/>
        <v>201</v>
      </c>
      <c r="U165">
        <f t="shared" si="24"/>
        <v>203</v>
      </c>
    </row>
    <row r="166" spans="5:21" x14ac:dyDescent="0.25">
      <c r="E166" s="1" t="d">
        <f t="shared" si="25"/>
        <v>2016-06-09</v>
      </c>
      <c r="F166" s="9">
        <f t="shared" si="26"/>
        <v>159</v>
      </c>
      <c r="G166">
        <f t="shared" si="27"/>
        <v>159</v>
      </c>
      <c r="I166" s="9">
        <f t="shared" si="20"/>
        <v>201</v>
      </c>
      <c r="J166">
        <f t="shared" si="21"/>
        <v>202</v>
      </c>
      <c r="P166" s="1" t="d">
        <f t="shared" si="28"/>
        <v>2017-06-10</v>
      </c>
      <c r="Q166" s="9">
        <f t="shared" si="22"/>
        <v>160</v>
      </c>
      <c r="R166">
        <f t="shared" si="23"/>
        <v>160</v>
      </c>
      <c r="T166" s="9">
        <f t="shared" si="29"/>
        <v>200</v>
      </c>
      <c r="U166">
        <f t="shared" si="24"/>
        <v>202</v>
      </c>
    </row>
    <row r="167" spans="5:21" x14ac:dyDescent="0.25">
      <c r="E167" s="1" t="d">
        <f t="shared" si="25"/>
        <v>2016-06-10</v>
      </c>
      <c r="F167" s="9">
        <f t="shared" si="26"/>
        <v>160</v>
      </c>
      <c r="G167">
        <f t="shared" si="27"/>
        <v>160</v>
      </c>
      <c r="I167" s="9">
        <f t="shared" si="20"/>
        <v>200</v>
      </c>
      <c r="J167">
        <f t="shared" si="21"/>
        <v>201</v>
      </c>
      <c r="P167" s="1" t="d">
        <f t="shared" si="28"/>
        <v>2017-06-11</v>
      </c>
      <c r="Q167" s="9">
        <f t="shared" si="22"/>
        <v>161</v>
      </c>
      <c r="R167">
        <f t="shared" si="23"/>
        <v>161</v>
      </c>
      <c r="T167" s="9">
        <f t="shared" si="29"/>
        <v>199</v>
      </c>
      <c r="U167">
        <f t="shared" si="24"/>
        <v>201</v>
      </c>
    </row>
    <row r="168" spans="5:21" x14ac:dyDescent="0.25">
      <c r="E168" s="1" t="d">
        <f t="shared" si="25"/>
        <v>2016-06-11</v>
      </c>
      <c r="F168" s="9">
        <f t="shared" si="26"/>
        <v>161</v>
      </c>
      <c r="G168">
        <f t="shared" si="27"/>
        <v>161</v>
      </c>
      <c r="I168" s="9">
        <f t="shared" si="20"/>
        <v>199</v>
      </c>
      <c r="J168">
        <f t="shared" si="21"/>
        <v>200</v>
      </c>
      <c r="P168" s="1" t="d">
        <f t="shared" si="28"/>
        <v>2017-06-12</v>
      </c>
      <c r="Q168" s="9">
        <f t="shared" si="22"/>
        <v>162</v>
      </c>
      <c r="R168">
        <f t="shared" si="23"/>
        <v>162</v>
      </c>
      <c r="T168" s="9">
        <f t="shared" si="29"/>
        <v>198</v>
      </c>
      <c r="U168">
        <f t="shared" si="24"/>
        <v>200</v>
      </c>
    </row>
    <row r="169" spans="5:21" x14ac:dyDescent="0.25">
      <c r="E169" s="1" t="d">
        <f t="shared" si="25"/>
        <v>2016-06-12</v>
      </c>
      <c r="F169" s="9">
        <f t="shared" si="26"/>
        <v>162</v>
      </c>
      <c r="G169">
        <f t="shared" si="27"/>
        <v>162</v>
      </c>
      <c r="I169" s="9">
        <f t="shared" si="20"/>
        <v>198</v>
      </c>
      <c r="J169">
        <f t="shared" si="21"/>
        <v>199</v>
      </c>
      <c r="P169" s="1" t="d">
        <f t="shared" si="28"/>
        <v>2017-06-13</v>
      </c>
      <c r="Q169" s="9">
        <f t="shared" si="22"/>
        <v>163</v>
      </c>
      <c r="R169">
        <f t="shared" si="23"/>
        <v>163</v>
      </c>
      <c r="T169" s="9">
        <f t="shared" si="29"/>
        <v>197</v>
      </c>
      <c r="U169">
        <f t="shared" si="24"/>
        <v>199</v>
      </c>
    </row>
    <row r="170" spans="5:21" x14ac:dyDescent="0.25">
      <c r="E170" s="1" t="d">
        <f t="shared" si="25"/>
        <v>2016-06-13</v>
      </c>
      <c r="F170" s="9">
        <f t="shared" si="26"/>
        <v>163</v>
      </c>
      <c r="G170">
        <f t="shared" si="27"/>
        <v>163</v>
      </c>
      <c r="I170" s="9">
        <f t="shared" si="20"/>
        <v>197</v>
      </c>
      <c r="J170">
        <f t="shared" si="21"/>
        <v>198</v>
      </c>
      <c r="P170" s="1" t="d">
        <f t="shared" si="28"/>
        <v>2017-06-14</v>
      </c>
      <c r="Q170" s="9">
        <f t="shared" si="22"/>
        <v>164</v>
      </c>
      <c r="R170">
        <f t="shared" si="23"/>
        <v>164</v>
      </c>
      <c r="T170" s="9">
        <f t="shared" si="29"/>
        <v>196</v>
      </c>
      <c r="U170">
        <f t="shared" si="24"/>
        <v>198</v>
      </c>
    </row>
    <row r="171" spans="5:21" x14ac:dyDescent="0.25">
      <c r="E171" s="1" t="d">
        <f t="shared" si="25"/>
        <v>2016-06-14</v>
      </c>
      <c r="F171" s="9">
        <f t="shared" si="26"/>
        <v>164</v>
      </c>
      <c r="G171">
        <f t="shared" si="27"/>
        <v>164</v>
      </c>
      <c r="I171" s="9">
        <f t="shared" si="20"/>
        <v>196</v>
      </c>
      <c r="J171">
        <f t="shared" si="21"/>
        <v>197</v>
      </c>
      <c r="P171" s="1" t="d">
        <f t="shared" si="28"/>
        <v>2017-06-15</v>
      </c>
      <c r="Q171" s="9">
        <f t="shared" si="22"/>
        <v>165</v>
      </c>
      <c r="R171">
        <f t="shared" si="23"/>
        <v>165</v>
      </c>
      <c r="T171" s="9">
        <f t="shared" si="29"/>
        <v>195</v>
      </c>
      <c r="U171">
        <f t="shared" si="24"/>
        <v>197</v>
      </c>
    </row>
    <row r="172" spans="5:21" x14ac:dyDescent="0.25">
      <c r="E172" s="1" t="d">
        <f t="shared" si="25"/>
        <v>2016-06-15</v>
      </c>
      <c r="F172" s="9">
        <f t="shared" si="26"/>
        <v>165</v>
      </c>
      <c r="G172">
        <f t="shared" si="27"/>
        <v>165</v>
      </c>
      <c r="I172" s="9">
        <f t="shared" si="20"/>
        <v>195</v>
      </c>
      <c r="J172">
        <f t="shared" si="21"/>
        <v>196</v>
      </c>
      <c r="P172" s="1" t="d">
        <f t="shared" si="28"/>
        <v>2017-06-16</v>
      </c>
      <c r="Q172" s="9">
        <f t="shared" si="22"/>
        <v>166</v>
      </c>
      <c r="R172">
        <f t="shared" si="23"/>
        <v>166</v>
      </c>
      <c r="T172" s="9">
        <f t="shared" si="29"/>
        <v>194</v>
      </c>
      <c r="U172">
        <f t="shared" si="24"/>
        <v>196</v>
      </c>
    </row>
    <row r="173" spans="5:21" x14ac:dyDescent="0.25">
      <c r="E173" s="1" t="d">
        <f t="shared" si="25"/>
        <v>2016-06-16</v>
      </c>
      <c r="F173" s="9">
        <f t="shared" si="26"/>
        <v>166</v>
      </c>
      <c r="G173">
        <f t="shared" si="27"/>
        <v>166</v>
      </c>
      <c r="I173" s="9">
        <f t="shared" si="20"/>
        <v>194</v>
      </c>
      <c r="J173">
        <f t="shared" si="21"/>
        <v>195</v>
      </c>
      <c r="P173" s="1" t="d">
        <f t="shared" si="28"/>
        <v>2017-06-17</v>
      </c>
      <c r="Q173" s="9">
        <f t="shared" si="22"/>
        <v>167</v>
      </c>
      <c r="R173">
        <f t="shared" si="23"/>
        <v>167</v>
      </c>
      <c r="T173" s="9">
        <f t="shared" si="29"/>
        <v>193</v>
      </c>
      <c r="U173">
        <f t="shared" si="24"/>
        <v>195</v>
      </c>
    </row>
    <row r="174" spans="5:21" x14ac:dyDescent="0.25">
      <c r="E174" s="1" t="d">
        <f t="shared" si="25"/>
        <v>2016-06-17</v>
      </c>
      <c r="F174" s="9">
        <f t="shared" si="26"/>
        <v>167</v>
      </c>
      <c r="G174">
        <f t="shared" si="27"/>
        <v>167</v>
      </c>
      <c r="I174" s="9">
        <f t="shared" si="20"/>
        <v>193</v>
      </c>
      <c r="J174">
        <f t="shared" si="21"/>
        <v>194</v>
      </c>
      <c r="P174" s="1" t="d">
        <f t="shared" si="28"/>
        <v>2017-06-18</v>
      </c>
      <c r="Q174" s="9">
        <f t="shared" si="22"/>
        <v>168</v>
      </c>
      <c r="R174">
        <f t="shared" si="23"/>
        <v>168</v>
      </c>
      <c r="T174" s="9">
        <f t="shared" si="29"/>
        <v>192</v>
      </c>
      <c r="U174">
        <f t="shared" si="24"/>
        <v>194</v>
      </c>
    </row>
    <row r="175" spans="5:21" x14ac:dyDescent="0.25">
      <c r="E175" s="1" t="d">
        <f t="shared" si="25"/>
        <v>2016-06-18</v>
      </c>
      <c r="F175" s="9">
        <f t="shared" si="26"/>
        <v>168</v>
      </c>
      <c r="G175">
        <f t="shared" si="27"/>
        <v>168</v>
      </c>
      <c r="I175" s="9">
        <f t="shared" si="20"/>
        <v>192</v>
      </c>
      <c r="J175">
        <f t="shared" si="21"/>
        <v>193</v>
      </c>
      <c r="P175" s="1" t="d">
        <f t="shared" si="28"/>
        <v>2017-06-19</v>
      </c>
      <c r="Q175" s="9">
        <f t="shared" si="22"/>
        <v>169</v>
      </c>
      <c r="R175">
        <f t="shared" si="23"/>
        <v>169</v>
      </c>
      <c r="T175" s="9">
        <f t="shared" si="29"/>
        <v>191</v>
      </c>
      <c r="U175">
        <f t="shared" si="24"/>
        <v>193</v>
      </c>
    </row>
    <row r="176" spans="5:21" x14ac:dyDescent="0.25">
      <c r="E176" s="1" t="d">
        <f t="shared" si="25"/>
        <v>2016-06-19</v>
      </c>
      <c r="F176" s="9">
        <f t="shared" si="26"/>
        <v>169</v>
      </c>
      <c r="G176">
        <f t="shared" si="27"/>
        <v>169</v>
      </c>
      <c r="I176" s="9">
        <f t="shared" si="20"/>
        <v>191</v>
      </c>
      <c r="J176">
        <f t="shared" si="21"/>
        <v>192</v>
      </c>
      <c r="P176" s="1" t="d">
        <f t="shared" si="28"/>
        <v>2017-06-20</v>
      </c>
      <c r="Q176" s="9">
        <f t="shared" si="22"/>
        <v>170</v>
      </c>
      <c r="R176">
        <f t="shared" si="23"/>
        <v>170</v>
      </c>
      <c r="T176" s="9">
        <f t="shared" si="29"/>
        <v>190</v>
      </c>
      <c r="U176">
        <f t="shared" si="24"/>
        <v>192</v>
      </c>
    </row>
    <row r="177" spans="5:21" x14ac:dyDescent="0.25">
      <c r="E177" s="1" t="d">
        <f t="shared" si="25"/>
        <v>2016-06-20</v>
      </c>
      <c r="F177" s="9">
        <f t="shared" si="26"/>
        <v>170</v>
      </c>
      <c r="G177">
        <f t="shared" si="27"/>
        <v>170</v>
      </c>
      <c r="I177" s="9">
        <f t="shared" si="20"/>
        <v>190</v>
      </c>
      <c r="J177">
        <f t="shared" si="21"/>
        <v>191</v>
      </c>
      <c r="P177" s="1" t="d">
        <f t="shared" si="28"/>
        <v>2017-06-21</v>
      </c>
      <c r="Q177" s="9">
        <f t="shared" si="22"/>
        <v>171</v>
      </c>
      <c r="R177">
        <f t="shared" si="23"/>
        <v>171</v>
      </c>
      <c r="T177" s="9">
        <f t="shared" si="29"/>
        <v>189</v>
      </c>
      <c r="U177">
        <f t="shared" si="24"/>
        <v>191</v>
      </c>
    </row>
    <row r="178" spans="5:21" x14ac:dyDescent="0.25">
      <c r="E178" s="1" t="d">
        <f t="shared" si="25"/>
        <v>2016-06-21</v>
      </c>
      <c r="F178" s="9">
        <f t="shared" si="26"/>
        <v>171</v>
      </c>
      <c r="G178">
        <f t="shared" si="27"/>
        <v>171</v>
      </c>
      <c r="I178" s="9">
        <f t="shared" si="20"/>
        <v>189</v>
      </c>
      <c r="J178">
        <f t="shared" si="21"/>
        <v>190</v>
      </c>
      <c r="P178" s="1" t="d">
        <f t="shared" si="28"/>
        <v>2017-06-22</v>
      </c>
      <c r="Q178" s="9">
        <f t="shared" si="22"/>
        <v>172</v>
      </c>
      <c r="R178">
        <f t="shared" si="23"/>
        <v>172</v>
      </c>
      <c r="T178" s="9">
        <f t="shared" si="29"/>
        <v>188</v>
      </c>
      <c r="U178">
        <f t="shared" si="24"/>
        <v>190</v>
      </c>
    </row>
    <row r="179" spans="5:21" x14ac:dyDescent="0.25">
      <c r="E179" s="1" t="d">
        <f t="shared" si="25"/>
        <v>2016-06-22</v>
      </c>
      <c r="F179" s="9">
        <f t="shared" si="26"/>
        <v>172</v>
      </c>
      <c r="G179">
        <f t="shared" si="27"/>
        <v>172</v>
      </c>
      <c r="I179" s="9">
        <f t="shared" si="20"/>
        <v>188</v>
      </c>
      <c r="J179">
        <f t="shared" si="21"/>
        <v>189</v>
      </c>
      <c r="P179" s="1" t="d">
        <f t="shared" si="28"/>
        <v>2017-06-23</v>
      </c>
      <c r="Q179" s="9">
        <f t="shared" si="22"/>
        <v>173</v>
      </c>
      <c r="R179">
        <f t="shared" si="23"/>
        <v>173</v>
      </c>
      <c r="T179" s="9">
        <f t="shared" si="29"/>
        <v>187</v>
      </c>
      <c r="U179">
        <f t="shared" si="24"/>
        <v>189</v>
      </c>
    </row>
    <row r="180" spans="5:21" x14ac:dyDescent="0.25">
      <c r="E180" s="1" t="d">
        <f t="shared" si="25"/>
        <v>2016-06-23</v>
      </c>
      <c r="F180" s="9">
        <f t="shared" si="26"/>
        <v>173</v>
      </c>
      <c r="G180">
        <f t="shared" si="27"/>
        <v>173</v>
      </c>
      <c r="I180" s="9">
        <f t="shared" si="20"/>
        <v>187</v>
      </c>
      <c r="J180">
        <f t="shared" si="21"/>
        <v>188</v>
      </c>
      <c r="P180" s="1" t="d">
        <f t="shared" si="28"/>
        <v>2017-06-24</v>
      </c>
      <c r="Q180" s="9">
        <f t="shared" si="22"/>
        <v>174</v>
      </c>
      <c r="R180">
        <f t="shared" si="23"/>
        <v>174</v>
      </c>
      <c r="T180" s="9">
        <f t="shared" si="29"/>
        <v>186</v>
      </c>
      <c r="U180">
        <f t="shared" si="24"/>
        <v>188</v>
      </c>
    </row>
    <row r="181" spans="5:21" x14ac:dyDescent="0.25">
      <c r="E181" s="1" t="d">
        <f t="shared" si="25"/>
        <v>2016-06-24</v>
      </c>
      <c r="F181" s="9">
        <f t="shared" si="26"/>
        <v>174</v>
      </c>
      <c r="G181">
        <f t="shared" si="27"/>
        <v>174</v>
      </c>
      <c r="I181" s="9">
        <f t="shared" si="20"/>
        <v>186</v>
      </c>
      <c r="J181">
        <f t="shared" si="21"/>
        <v>187</v>
      </c>
      <c r="P181" s="1" t="d">
        <f t="shared" si="28"/>
        <v>2017-06-25</v>
      </c>
      <c r="Q181" s="9">
        <f t="shared" si="22"/>
        <v>175</v>
      </c>
      <c r="R181">
        <f t="shared" si="23"/>
        <v>175</v>
      </c>
      <c r="T181" s="9">
        <f t="shared" si="29"/>
        <v>185</v>
      </c>
      <c r="U181">
        <f t="shared" si="24"/>
        <v>187</v>
      </c>
    </row>
    <row r="182" spans="5:21" x14ac:dyDescent="0.25">
      <c r="E182" s="1" t="d">
        <f t="shared" si="25"/>
        <v>2016-06-25</v>
      </c>
      <c r="F182" s="9">
        <f t="shared" si="26"/>
        <v>175</v>
      </c>
      <c r="G182">
        <f t="shared" si="27"/>
        <v>175</v>
      </c>
      <c r="I182" s="9">
        <f t="shared" si="20"/>
        <v>185</v>
      </c>
      <c r="J182">
        <f t="shared" si="21"/>
        <v>186</v>
      </c>
      <c r="P182" s="1" t="d">
        <f t="shared" si="28"/>
        <v>2017-06-26</v>
      </c>
      <c r="Q182" s="9">
        <f t="shared" si="22"/>
        <v>176</v>
      </c>
      <c r="R182">
        <f t="shared" si="23"/>
        <v>176</v>
      </c>
      <c r="T182" s="9">
        <f t="shared" si="29"/>
        <v>184</v>
      </c>
      <c r="U182">
        <f t="shared" si="24"/>
        <v>186</v>
      </c>
    </row>
    <row r="183" spans="5:21" x14ac:dyDescent="0.25">
      <c r="E183" s="1" t="d">
        <f t="shared" si="25"/>
        <v>2016-06-26</v>
      </c>
      <c r="F183" s="9">
        <f t="shared" si="26"/>
        <v>176</v>
      </c>
      <c r="G183">
        <f t="shared" si="27"/>
        <v>176</v>
      </c>
      <c r="I183" s="9">
        <f t="shared" si="20"/>
        <v>184</v>
      </c>
      <c r="J183">
        <f t="shared" si="21"/>
        <v>185</v>
      </c>
      <c r="P183" s="1" t="d">
        <f t="shared" si="28"/>
        <v>2017-06-27</v>
      </c>
      <c r="Q183" s="9">
        <f t="shared" si="22"/>
        <v>177</v>
      </c>
      <c r="R183">
        <f t="shared" si="23"/>
        <v>177</v>
      </c>
      <c r="T183" s="9">
        <f t="shared" si="29"/>
        <v>183</v>
      </c>
      <c r="U183">
        <f t="shared" si="24"/>
        <v>185</v>
      </c>
    </row>
    <row r="184" spans="5:21" x14ac:dyDescent="0.25">
      <c r="E184" s="1" t="d">
        <f t="shared" si="25"/>
        <v>2016-06-27</v>
      </c>
      <c r="F184" s="9">
        <f t="shared" si="26"/>
        <v>177</v>
      </c>
      <c r="G184">
        <f t="shared" si="27"/>
        <v>177</v>
      </c>
      <c r="I184" s="9">
        <f t="shared" si="20"/>
        <v>183</v>
      </c>
      <c r="J184">
        <f t="shared" si="21"/>
        <v>184</v>
      </c>
      <c r="P184" s="1" t="d">
        <f t="shared" si="28"/>
        <v>2017-06-28</v>
      </c>
      <c r="Q184" s="9">
        <f t="shared" si="22"/>
        <v>178</v>
      </c>
      <c r="R184">
        <f t="shared" si="23"/>
        <v>178</v>
      </c>
      <c r="T184" s="9">
        <f t="shared" si="29"/>
        <v>182</v>
      </c>
      <c r="U184">
        <f t="shared" si="24"/>
        <v>184</v>
      </c>
    </row>
    <row r="185" spans="5:21" x14ac:dyDescent="0.25">
      <c r="E185" s="1" t="d">
        <f t="shared" si="25"/>
        <v>2016-06-28</v>
      </c>
      <c r="F185" s="9">
        <f t="shared" si="26"/>
        <v>178</v>
      </c>
      <c r="G185">
        <f t="shared" si="27"/>
        <v>178</v>
      </c>
      <c r="I185" s="9">
        <f t="shared" si="20"/>
        <v>182</v>
      </c>
      <c r="J185">
        <f t="shared" si="21"/>
        <v>183</v>
      </c>
      <c r="P185" s="1" t="d">
        <f t="shared" si="28"/>
        <v>2017-06-29</v>
      </c>
      <c r="Q185" s="9">
        <f t="shared" si="22"/>
        <v>179</v>
      </c>
      <c r="R185">
        <f t="shared" si="23"/>
        <v>179</v>
      </c>
      <c r="T185" s="9">
        <f t="shared" si="29"/>
        <v>181</v>
      </c>
      <c r="U185">
        <f t="shared" si="24"/>
        <v>183</v>
      </c>
    </row>
    <row r="186" spans="5:21" x14ac:dyDescent="0.25">
      <c r="E186" s="1" t="d">
        <f t="shared" si="25"/>
        <v>2016-06-29</v>
      </c>
      <c r="F186" s="9">
        <f t="shared" si="26"/>
        <v>179</v>
      </c>
      <c r="G186">
        <f t="shared" si="27"/>
        <v>179</v>
      </c>
      <c r="I186" s="9">
        <f t="shared" si="20"/>
        <v>181</v>
      </c>
      <c r="J186">
        <f t="shared" si="21"/>
        <v>182</v>
      </c>
      <c r="P186" s="1" t="d">
        <f t="shared" si="28"/>
        <v>2017-06-30</v>
      </c>
      <c r="Q186" s="9">
        <f t="shared" si="22"/>
        <v>180</v>
      </c>
      <c r="R186">
        <f t="shared" si="23"/>
        <v>180</v>
      </c>
      <c r="T186" s="9">
        <f t="shared" si="29"/>
        <v>180</v>
      </c>
      <c r="U186">
        <f t="shared" si="24"/>
        <v>182</v>
      </c>
    </row>
    <row r="187" spans="5:21" x14ac:dyDescent="0.25">
      <c r="E187" s="1" t="d">
        <f t="shared" si="25"/>
        <v>2016-06-30</v>
      </c>
      <c r="F187" s="9">
        <f t="shared" si="26"/>
        <v>180</v>
      </c>
      <c r="G187">
        <f t="shared" si="27"/>
        <v>180</v>
      </c>
      <c r="I187" s="9">
        <f t="shared" si="20"/>
        <v>180</v>
      </c>
      <c r="J187">
        <f t="shared" si="21"/>
        <v>180</v>
      </c>
      <c r="P187" s="1" t="d">
        <f t="shared" si="28"/>
        <v>2017-07-01</v>
      </c>
      <c r="Q187" s="9">
        <f t="shared" si="22"/>
        <v>181</v>
      </c>
      <c r="R187">
        <f t="shared" si="23"/>
        <v>181</v>
      </c>
      <c r="T187" s="9">
        <f t="shared" si="29"/>
        <v>179</v>
      </c>
      <c r="U187">
        <f t="shared" si="24"/>
        <v>180</v>
      </c>
    </row>
    <row r="188" spans="5:21" x14ac:dyDescent="0.25">
      <c r="E188" s="1" t="d">
        <f t="shared" si="25"/>
        <v>2016-07-01</v>
      </c>
      <c r="F188" s="9">
        <f t="shared" si="26"/>
        <v>181</v>
      </c>
      <c r="G188">
        <f t="shared" si="27"/>
        <v>181</v>
      </c>
      <c r="I188" s="9">
        <f t="shared" si="20"/>
        <v>179</v>
      </c>
      <c r="J188">
        <f t="shared" si="21"/>
        <v>180</v>
      </c>
      <c r="P188" s="1" t="d">
        <f t="shared" si="28"/>
        <v>2017-07-02</v>
      </c>
      <c r="Q188" s="9">
        <f t="shared" si="22"/>
        <v>182</v>
      </c>
      <c r="R188">
        <f t="shared" si="23"/>
        <v>182</v>
      </c>
      <c r="T188" s="9">
        <f t="shared" si="29"/>
        <v>178</v>
      </c>
      <c r="U188">
        <f t="shared" si="24"/>
        <v>180</v>
      </c>
    </row>
    <row r="189" spans="5:21" x14ac:dyDescent="0.25">
      <c r="E189" s="1" t="d">
        <f t="shared" si="25"/>
        <v>2016-07-02</v>
      </c>
      <c r="F189" s="9">
        <f t="shared" si="26"/>
        <v>182</v>
      </c>
      <c r="G189">
        <f t="shared" si="27"/>
        <v>182</v>
      </c>
      <c r="I189" s="9">
        <f t="shared" si="20"/>
        <v>178</v>
      </c>
      <c r="J189">
        <f t="shared" si="21"/>
        <v>179</v>
      </c>
      <c r="P189" s="1" t="d">
        <f t="shared" si="28"/>
        <v>2017-07-03</v>
      </c>
      <c r="Q189" s="9">
        <f t="shared" si="22"/>
        <v>183</v>
      </c>
      <c r="R189">
        <f t="shared" si="23"/>
        <v>183</v>
      </c>
      <c r="T189" s="9">
        <f t="shared" si="29"/>
        <v>177</v>
      </c>
      <c r="U189">
        <f t="shared" si="24"/>
        <v>179</v>
      </c>
    </row>
    <row r="190" spans="5:21" x14ac:dyDescent="0.25">
      <c r="E190" s="1" t="d">
        <f t="shared" si="25"/>
        <v>2016-07-03</v>
      </c>
      <c r="F190" s="9">
        <f t="shared" si="26"/>
        <v>183</v>
      </c>
      <c r="G190">
        <f t="shared" si="27"/>
        <v>183</v>
      </c>
      <c r="I190" s="9">
        <f t="shared" si="20"/>
        <v>177</v>
      </c>
      <c r="J190">
        <f t="shared" si="21"/>
        <v>178</v>
      </c>
      <c r="P190" s="1" t="d">
        <f t="shared" si="28"/>
        <v>2017-07-04</v>
      </c>
      <c r="Q190" s="9">
        <f t="shared" si="22"/>
        <v>184</v>
      </c>
      <c r="R190">
        <f t="shared" si="23"/>
        <v>184</v>
      </c>
      <c r="T190" s="9">
        <f t="shared" si="29"/>
        <v>176</v>
      </c>
      <c r="U190">
        <f t="shared" si="24"/>
        <v>178</v>
      </c>
    </row>
    <row r="191" spans="5:21" x14ac:dyDescent="0.25">
      <c r="E191" s="1" t="d">
        <f t="shared" si="25"/>
        <v>2016-07-04</v>
      </c>
      <c r="F191" s="9">
        <f t="shared" si="26"/>
        <v>184</v>
      </c>
      <c r="G191">
        <f t="shared" si="27"/>
        <v>184</v>
      </c>
      <c r="I191" s="9">
        <f t="shared" si="20"/>
        <v>176</v>
      </c>
      <c r="J191">
        <f t="shared" si="21"/>
        <v>177</v>
      </c>
      <c r="P191" s="1" t="d">
        <f t="shared" si="28"/>
        <v>2017-07-05</v>
      </c>
      <c r="Q191" s="9">
        <f t="shared" si="22"/>
        <v>185</v>
      </c>
      <c r="R191">
        <f t="shared" si="23"/>
        <v>185</v>
      </c>
      <c r="T191" s="9">
        <f t="shared" si="29"/>
        <v>175</v>
      </c>
      <c r="U191">
        <f t="shared" si="24"/>
        <v>177</v>
      </c>
    </row>
    <row r="192" spans="5:21" x14ac:dyDescent="0.25">
      <c r="E192" s="1" t="d">
        <f t="shared" si="25"/>
        <v>2016-07-05</v>
      </c>
      <c r="F192" s="9">
        <f t="shared" si="26"/>
        <v>185</v>
      </c>
      <c r="G192">
        <f t="shared" si="27"/>
        <v>185</v>
      </c>
      <c r="I192" s="9">
        <f t="shared" si="20"/>
        <v>175</v>
      </c>
      <c r="J192">
        <f t="shared" si="21"/>
        <v>176</v>
      </c>
      <c r="P192" s="1" t="d">
        <f t="shared" si="28"/>
        <v>2017-07-06</v>
      </c>
      <c r="Q192" s="9">
        <f t="shared" si="22"/>
        <v>186</v>
      </c>
      <c r="R192">
        <f t="shared" si="23"/>
        <v>186</v>
      </c>
      <c r="T192" s="9">
        <f t="shared" si="29"/>
        <v>174</v>
      </c>
      <c r="U192">
        <f t="shared" si="24"/>
        <v>176</v>
      </c>
    </row>
    <row r="193" spans="5:21" x14ac:dyDescent="0.25">
      <c r="E193" s="1" t="d">
        <f t="shared" si="25"/>
        <v>2016-07-06</v>
      </c>
      <c r="F193" s="9">
        <f t="shared" si="26"/>
        <v>186</v>
      </c>
      <c r="G193">
        <f t="shared" si="27"/>
        <v>186</v>
      </c>
      <c r="I193" s="9">
        <f t="shared" si="20"/>
        <v>174</v>
      </c>
      <c r="J193">
        <f t="shared" si="21"/>
        <v>175</v>
      </c>
      <c r="P193" s="1" t="d">
        <f t="shared" si="28"/>
        <v>2017-07-07</v>
      </c>
      <c r="Q193" s="9">
        <f t="shared" si="22"/>
        <v>187</v>
      </c>
      <c r="R193">
        <f t="shared" si="23"/>
        <v>187</v>
      </c>
      <c r="T193" s="9">
        <f t="shared" si="29"/>
        <v>173</v>
      </c>
      <c r="U193">
        <f t="shared" si="24"/>
        <v>175</v>
      </c>
    </row>
    <row r="194" spans="5:21" x14ac:dyDescent="0.25">
      <c r="E194" s="1" t="d">
        <f t="shared" si="25"/>
        <v>2016-07-07</v>
      </c>
      <c r="F194" s="9">
        <f t="shared" si="26"/>
        <v>187</v>
      </c>
      <c r="G194">
        <f t="shared" si="27"/>
        <v>187</v>
      </c>
      <c r="I194" s="9">
        <f t="shared" si="20"/>
        <v>173</v>
      </c>
      <c r="J194">
        <f t="shared" si="21"/>
        <v>174</v>
      </c>
      <c r="P194" s="1" t="d">
        <f t="shared" si="28"/>
        <v>2017-07-08</v>
      </c>
      <c r="Q194" s="9">
        <f t="shared" si="22"/>
        <v>188</v>
      </c>
      <c r="R194">
        <f t="shared" si="23"/>
        <v>188</v>
      </c>
      <c r="T194" s="9">
        <f t="shared" si="29"/>
        <v>172</v>
      </c>
      <c r="U194">
        <f t="shared" si="24"/>
        <v>174</v>
      </c>
    </row>
    <row r="195" spans="5:21" x14ac:dyDescent="0.25">
      <c r="E195" s="1" t="d">
        <f t="shared" si="25"/>
        <v>2016-07-08</v>
      </c>
      <c r="F195" s="9">
        <f t="shared" si="26"/>
        <v>188</v>
      </c>
      <c r="G195">
        <f t="shared" si="27"/>
        <v>188</v>
      </c>
      <c r="I195" s="9">
        <f t="shared" si="20"/>
        <v>172</v>
      </c>
      <c r="J195">
        <f t="shared" si="21"/>
        <v>173</v>
      </c>
      <c r="P195" s="1" t="d">
        <f t="shared" si="28"/>
        <v>2017-07-09</v>
      </c>
      <c r="Q195" s="9">
        <f t="shared" si="22"/>
        <v>189</v>
      </c>
      <c r="R195">
        <f t="shared" si="23"/>
        <v>189</v>
      </c>
      <c r="T195" s="9">
        <f t="shared" si="29"/>
        <v>171</v>
      </c>
      <c r="U195">
        <f t="shared" si="24"/>
        <v>173</v>
      </c>
    </row>
    <row r="196" spans="5:21" x14ac:dyDescent="0.25">
      <c r="E196" s="1" t="d">
        <f t="shared" si="25"/>
        <v>2016-07-09</v>
      </c>
      <c r="F196" s="9">
        <f t="shared" si="26"/>
        <v>189</v>
      </c>
      <c r="G196">
        <f t="shared" si="27"/>
        <v>189</v>
      </c>
      <c r="I196" s="9">
        <f t="shared" si="20"/>
        <v>171</v>
      </c>
      <c r="J196">
        <f t="shared" si="21"/>
        <v>172</v>
      </c>
      <c r="P196" s="1" t="d">
        <f t="shared" si="28"/>
        <v>2017-07-10</v>
      </c>
      <c r="Q196" s="9">
        <f t="shared" si="22"/>
        <v>190</v>
      </c>
      <c r="R196">
        <f t="shared" si="23"/>
        <v>190</v>
      </c>
      <c r="T196" s="9">
        <f t="shared" si="29"/>
        <v>170</v>
      </c>
      <c r="U196">
        <f t="shared" si="24"/>
        <v>172</v>
      </c>
    </row>
    <row r="197" spans="5:21" x14ac:dyDescent="0.25">
      <c r="E197" s="1" t="d">
        <f t="shared" si="25"/>
        <v>2016-07-10</v>
      </c>
      <c r="F197" s="9">
        <f t="shared" si="26"/>
        <v>190</v>
      </c>
      <c r="G197">
        <f t="shared" si="27"/>
        <v>190</v>
      </c>
      <c r="I197" s="9">
        <f t="shared" si="20"/>
        <v>170</v>
      </c>
      <c r="J197">
        <f t="shared" si="21"/>
        <v>171</v>
      </c>
      <c r="P197" s="1" t="d">
        <f t="shared" si="28"/>
        <v>2017-07-11</v>
      </c>
      <c r="Q197" s="9">
        <f t="shared" si="22"/>
        <v>191</v>
      </c>
      <c r="R197">
        <f t="shared" si="23"/>
        <v>191</v>
      </c>
      <c r="T197" s="9">
        <f t="shared" si="29"/>
        <v>169</v>
      </c>
      <c r="U197">
        <f t="shared" si="24"/>
        <v>171</v>
      </c>
    </row>
    <row r="198" spans="5:21" x14ac:dyDescent="0.25">
      <c r="E198" s="1" t="d">
        <f t="shared" si="25"/>
        <v>2016-07-11</v>
      </c>
      <c r="F198" s="9">
        <f t="shared" si="26"/>
        <v>191</v>
      </c>
      <c r="G198">
        <f t="shared" si="27"/>
        <v>191</v>
      </c>
      <c r="I198" s="9">
        <f t="shared" si="20"/>
        <v>169</v>
      </c>
      <c r="J198">
        <f t="shared" si="21"/>
        <v>170</v>
      </c>
      <c r="P198" s="1" t="d">
        <f t="shared" si="28"/>
        <v>2017-07-12</v>
      </c>
      <c r="Q198" s="9">
        <f t="shared" si="22"/>
        <v>192</v>
      </c>
      <c r="R198">
        <f t="shared" si="23"/>
        <v>192</v>
      </c>
      <c r="T198" s="9">
        <f t="shared" si="29"/>
        <v>168</v>
      </c>
      <c r="U198">
        <f t="shared" si="24"/>
        <v>170</v>
      </c>
    </row>
    <row r="199" spans="5:21" x14ac:dyDescent="0.25">
      <c r="E199" s="1" t="d">
        <f t="shared" si="25"/>
        <v>2016-07-12</v>
      </c>
      <c r="F199" s="9">
        <f t="shared" si="26"/>
        <v>192</v>
      </c>
      <c r="G199">
        <f t="shared" si="27"/>
        <v>192</v>
      </c>
      <c r="I199" s="9">
        <f t="shared" ref="I199:I262" si="30">DAYS360($E199,$J$2,$I$5)</f>
        <v>168</v>
      </c>
      <c r="J199">
        <f t="shared" ref="J199:J262" si="31">DAYS360($E199,$J$2,$J$5)</f>
        <v>169</v>
      </c>
      <c r="P199" s="1" t="d">
        <f t="shared" si="28"/>
        <v>2017-07-13</v>
      </c>
      <c r="Q199" s="9">
        <f t="shared" ref="Q199:Q262" si="32">DAYS360($R$2-1,$P199,$Q$5)</f>
        <v>193</v>
      </c>
      <c r="R199">
        <f t="shared" ref="R199:R262" si="33">DAYS360($R$2-1,$P199,$R$5)</f>
        <v>193</v>
      </c>
      <c r="T199" s="9">
        <f t="shared" si="29"/>
        <v>167</v>
      </c>
      <c r="U199">
        <f t="shared" ref="U199:U262" si="34">DAYS360($P199-1,$U$2,$U$5)</f>
        <v>169</v>
      </c>
    </row>
    <row r="200" spans="5:21" x14ac:dyDescent="0.25">
      <c r="E200" s="1" t="d">
        <f t="shared" ref="E200:E263" si="35">E199+1</f>
        <v>2016-07-13</v>
      </c>
      <c r="F200" s="9">
        <f t="shared" ref="F200:F263" si="36">DAYS360($G$2-1,$E200,$F$5)</f>
        <v>193</v>
      </c>
      <c r="G200">
        <f t="shared" ref="G200:G263" si="37">DAYS360($G$2-1,$E200,$G$5)</f>
        <v>193</v>
      </c>
      <c r="I200" s="9">
        <f t="shared" si="30"/>
        <v>167</v>
      </c>
      <c r="J200">
        <f t="shared" si="31"/>
        <v>168</v>
      </c>
      <c r="P200" s="1" t="d">
        <f t="shared" ref="P200:P263" si="38">P199+1</f>
        <v>2017-07-14</v>
      </c>
      <c r="Q200" s="9">
        <f t="shared" si="32"/>
        <v>194</v>
      </c>
      <c r="R200">
        <f t="shared" si="33"/>
        <v>194</v>
      </c>
      <c r="T200" s="9">
        <f t="shared" ref="T200:T263" si="39">DAYS360($P200,$U$2,$T$5)</f>
        <v>166</v>
      </c>
      <c r="U200">
        <f t="shared" si="34"/>
        <v>168</v>
      </c>
    </row>
    <row r="201" spans="5:21" x14ac:dyDescent="0.25">
      <c r="E201" s="1" t="d">
        <f t="shared" si="35"/>
        <v>2016-07-14</v>
      </c>
      <c r="F201" s="9">
        <f t="shared" si="36"/>
        <v>194</v>
      </c>
      <c r="G201">
        <f t="shared" si="37"/>
        <v>194</v>
      </c>
      <c r="I201" s="9">
        <f t="shared" si="30"/>
        <v>166</v>
      </c>
      <c r="J201">
        <f t="shared" si="31"/>
        <v>167</v>
      </c>
      <c r="P201" s="1" t="d">
        <f t="shared" si="38"/>
        <v>2017-07-15</v>
      </c>
      <c r="Q201" s="9">
        <f t="shared" si="32"/>
        <v>195</v>
      </c>
      <c r="R201">
        <f t="shared" si="33"/>
        <v>195</v>
      </c>
      <c r="T201" s="9">
        <f t="shared" si="39"/>
        <v>165</v>
      </c>
      <c r="U201">
        <f t="shared" si="34"/>
        <v>167</v>
      </c>
    </row>
    <row r="202" spans="5:21" x14ac:dyDescent="0.25">
      <c r="E202" s="1" t="d">
        <f t="shared" si="35"/>
        <v>2016-07-15</v>
      </c>
      <c r="F202" s="9">
        <f t="shared" si="36"/>
        <v>195</v>
      </c>
      <c r="G202">
        <f t="shared" si="37"/>
        <v>195</v>
      </c>
      <c r="I202" s="9">
        <f t="shared" si="30"/>
        <v>165</v>
      </c>
      <c r="J202">
        <f t="shared" si="31"/>
        <v>166</v>
      </c>
      <c r="P202" s="1" t="d">
        <f t="shared" si="38"/>
        <v>2017-07-16</v>
      </c>
      <c r="Q202" s="9">
        <f t="shared" si="32"/>
        <v>196</v>
      </c>
      <c r="R202">
        <f t="shared" si="33"/>
        <v>196</v>
      </c>
      <c r="T202" s="9">
        <f t="shared" si="39"/>
        <v>164</v>
      </c>
      <c r="U202">
        <f t="shared" si="34"/>
        <v>166</v>
      </c>
    </row>
    <row r="203" spans="5:21" x14ac:dyDescent="0.25">
      <c r="E203" s="1" t="d">
        <f t="shared" si="35"/>
        <v>2016-07-16</v>
      </c>
      <c r="F203" s="9">
        <f t="shared" si="36"/>
        <v>196</v>
      </c>
      <c r="G203">
        <f t="shared" si="37"/>
        <v>196</v>
      </c>
      <c r="I203" s="9">
        <f t="shared" si="30"/>
        <v>164</v>
      </c>
      <c r="J203">
        <f t="shared" si="31"/>
        <v>165</v>
      </c>
      <c r="P203" s="1" t="d">
        <f t="shared" si="38"/>
        <v>2017-07-17</v>
      </c>
      <c r="Q203" s="9">
        <f t="shared" si="32"/>
        <v>197</v>
      </c>
      <c r="R203">
        <f t="shared" si="33"/>
        <v>197</v>
      </c>
      <c r="T203" s="9">
        <f t="shared" si="39"/>
        <v>163</v>
      </c>
      <c r="U203">
        <f t="shared" si="34"/>
        <v>165</v>
      </c>
    </row>
    <row r="204" spans="5:21" x14ac:dyDescent="0.25">
      <c r="E204" s="1" t="d">
        <f t="shared" si="35"/>
        <v>2016-07-17</v>
      </c>
      <c r="F204" s="9">
        <f t="shared" si="36"/>
        <v>197</v>
      </c>
      <c r="G204">
        <f t="shared" si="37"/>
        <v>197</v>
      </c>
      <c r="I204" s="9">
        <f t="shared" si="30"/>
        <v>163</v>
      </c>
      <c r="J204">
        <f t="shared" si="31"/>
        <v>164</v>
      </c>
      <c r="P204" s="1" t="d">
        <f t="shared" si="38"/>
        <v>2017-07-18</v>
      </c>
      <c r="Q204" s="9">
        <f t="shared" si="32"/>
        <v>198</v>
      </c>
      <c r="R204">
        <f t="shared" si="33"/>
        <v>198</v>
      </c>
      <c r="T204" s="9">
        <f t="shared" si="39"/>
        <v>162</v>
      </c>
      <c r="U204">
        <f t="shared" si="34"/>
        <v>164</v>
      </c>
    </row>
    <row r="205" spans="5:21" x14ac:dyDescent="0.25">
      <c r="E205" s="1" t="d">
        <f t="shared" si="35"/>
        <v>2016-07-18</v>
      </c>
      <c r="F205" s="9">
        <f t="shared" si="36"/>
        <v>198</v>
      </c>
      <c r="G205">
        <f t="shared" si="37"/>
        <v>198</v>
      </c>
      <c r="I205" s="9">
        <f t="shared" si="30"/>
        <v>162</v>
      </c>
      <c r="J205">
        <f t="shared" si="31"/>
        <v>163</v>
      </c>
      <c r="P205" s="1" t="d">
        <f t="shared" si="38"/>
        <v>2017-07-19</v>
      </c>
      <c r="Q205" s="9">
        <f t="shared" si="32"/>
        <v>199</v>
      </c>
      <c r="R205">
        <f t="shared" si="33"/>
        <v>199</v>
      </c>
      <c r="T205" s="9">
        <f t="shared" si="39"/>
        <v>161</v>
      </c>
      <c r="U205">
        <f t="shared" si="34"/>
        <v>163</v>
      </c>
    </row>
    <row r="206" spans="5:21" x14ac:dyDescent="0.25">
      <c r="E206" s="1" t="d">
        <f t="shared" si="35"/>
        <v>2016-07-19</v>
      </c>
      <c r="F206" s="9">
        <f t="shared" si="36"/>
        <v>199</v>
      </c>
      <c r="G206">
        <f t="shared" si="37"/>
        <v>199</v>
      </c>
      <c r="I206" s="9">
        <f t="shared" si="30"/>
        <v>161</v>
      </c>
      <c r="J206">
        <f t="shared" si="31"/>
        <v>162</v>
      </c>
      <c r="P206" s="1" t="d">
        <f t="shared" si="38"/>
        <v>2017-07-20</v>
      </c>
      <c r="Q206" s="9">
        <f t="shared" si="32"/>
        <v>200</v>
      </c>
      <c r="R206">
        <f t="shared" si="33"/>
        <v>200</v>
      </c>
      <c r="T206" s="9">
        <f t="shared" si="39"/>
        <v>160</v>
      </c>
      <c r="U206">
        <f t="shared" si="34"/>
        <v>162</v>
      </c>
    </row>
    <row r="207" spans="5:21" x14ac:dyDescent="0.25">
      <c r="E207" s="1" t="d">
        <f t="shared" si="35"/>
        <v>2016-07-20</v>
      </c>
      <c r="F207" s="9">
        <f t="shared" si="36"/>
        <v>200</v>
      </c>
      <c r="G207">
        <f t="shared" si="37"/>
        <v>200</v>
      </c>
      <c r="I207" s="9">
        <f t="shared" si="30"/>
        <v>160</v>
      </c>
      <c r="J207">
        <f t="shared" si="31"/>
        <v>161</v>
      </c>
      <c r="P207" s="1" t="d">
        <f t="shared" si="38"/>
        <v>2017-07-21</v>
      </c>
      <c r="Q207" s="9">
        <f t="shared" si="32"/>
        <v>201</v>
      </c>
      <c r="R207">
        <f t="shared" si="33"/>
        <v>201</v>
      </c>
      <c r="T207" s="9">
        <f t="shared" si="39"/>
        <v>159</v>
      </c>
      <c r="U207">
        <f t="shared" si="34"/>
        <v>161</v>
      </c>
    </row>
    <row r="208" spans="5:21" x14ac:dyDescent="0.25">
      <c r="E208" s="1" t="d">
        <f t="shared" si="35"/>
        <v>2016-07-21</v>
      </c>
      <c r="F208" s="9">
        <f t="shared" si="36"/>
        <v>201</v>
      </c>
      <c r="G208">
        <f t="shared" si="37"/>
        <v>201</v>
      </c>
      <c r="I208" s="9">
        <f t="shared" si="30"/>
        <v>159</v>
      </c>
      <c r="J208">
        <f t="shared" si="31"/>
        <v>160</v>
      </c>
      <c r="P208" s="1" t="d">
        <f t="shared" si="38"/>
        <v>2017-07-22</v>
      </c>
      <c r="Q208" s="9">
        <f t="shared" si="32"/>
        <v>202</v>
      </c>
      <c r="R208">
        <f t="shared" si="33"/>
        <v>202</v>
      </c>
      <c r="T208" s="9">
        <f t="shared" si="39"/>
        <v>158</v>
      </c>
      <c r="U208">
        <f t="shared" si="34"/>
        <v>160</v>
      </c>
    </row>
    <row r="209" spans="5:21" x14ac:dyDescent="0.25">
      <c r="E209" s="1" t="d">
        <f t="shared" si="35"/>
        <v>2016-07-22</v>
      </c>
      <c r="F209" s="9">
        <f t="shared" si="36"/>
        <v>202</v>
      </c>
      <c r="G209">
        <f t="shared" si="37"/>
        <v>202</v>
      </c>
      <c r="I209" s="9">
        <f t="shared" si="30"/>
        <v>158</v>
      </c>
      <c r="J209">
        <f t="shared" si="31"/>
        <v>159</v>
      </c>
      <c r="P209" s="1" t="d">
        <f t="shared" si="38"/>
        <v>2017-07-23</v>
      </c>
      <c r="Q209" s="9">
        <f t="shared" si="32"/>
        <v>203</v>
      </c>
      <c r="R209">
        <f t="shared" si="33"/>
        <v>203</v>
      </c>
      <c r="T209" s="9">
        <f t="shared" si="39"/>
        <v>157</v>
      </c>
      <c r="U209">
        <f t="shared" si="34"/>
        <v>159</v>
      </c>
    </row>
    <row r="210" spans="5:21" x14ac:dyDescent="0.25">
      <c r="E210" s="1" t="d">
        <f t="shared" si="35"/>
        <v>2016-07-23</v>
      </c>
      <c r="F210" s="9">
        <f t="shared" si="36"/>
        <v>203</v>
      </c>
      <c r="G210">
        <f t="shared" si="37"/>
        <v>203</v>
      </c>
      <c r="I210" s="9">
        <f t="shared" si="30"/>
        <v>157</v>
      </c>
      <c r="J210">
        <f t="shared" si="31"/>
        <v>158</v>
      </c>
      <c r="P210" s="1" t="d">
        <f t="shared" si="38"/>
        <v>2017-07-24</v>
      </c>
      <c r="Q210" s="9">
        <f t="shared" si="32"/>
        <v>204</v>
      </c>
      <c r="R210">
        <f t="shared" si="33"/>
        <v>204</v>
      </c>
      <c r="T210" s="9">
        <f t="shared" si="39"/>
        <v>156</v>
      </c>
      <c r="U210">
        <f t="shared" si="34"/>
        <v>158</v>
      </c>
    </row>
    <row r="211" spans="5:21" x14ac:dyDescent="0.25">
      <c r="E211" s="1" t="d">
        <f t="shared" si="35"/>
        <v>2016-07-24</v>
      </c>
      <c r="F211" s="9">
        <f t="shared" si="36"/>
        <v>204</v>
      </c>
      <c r="G211">
        <f t="shared" si="37"/>
        <v>204</v>
      </c>
      <c r="I211" s="9">
        <f t="shared" si="30"/>
        <v>156</v>
      </c>
      <c r="J211">
        <f t="shared" si="31"/>
        <v>157</v>
      </c>
      <c r="P211" s="1" t="d">
        <f t="shared" si="38"/>
        <v>2017-07-25</v>
      </c>
      <c r="Q211" s="9">
        <f t="shared" si="32"/>
        <v>205</v>
      </c>
      <c r="R211">
        <f t="shared" si="33"/>
        <v>205</v>
      </c>
      <c r="T211" s="9">
        <f t="shared" si="39"/>
        <v>155</v>
      </c>
      <c r="U211">
        <f t="shared" si="34"/>
        <v>157</v>
      </c>
    </row>
    <row r="212" spans="5:21" x14ac:dyDescent="0.25">
      <c r="E212" s="1" t="d">
        <f t="shared" si="35"/>
        <v>2016-07-25</v>
      </c>
      <c r="F212" s="9">
        <f t="shared" si="36"/>
        <v>205</v>
      </c>
      <c r="G212">
        <f t="shared" si="37"/>
        <v>205</v>
      </c>
      <c r="I212" s="9">
        <f t="shared" si="30"/>
        <v>155</v>
      </c>
      <c r="J212">
        <f t="shared" si="31"/>
        <v>156</v>
      </c>
      <c r="P212" s="1" t="d">
        <f t="shared" si="38"/>
        <v>2017-07-26</v>
      </c>
      <c r="Q212" s="9">
        <f t="shared" si="32"/>
        <v>206</v>
      </c>
      <c r="R212">
        <f t="shared" si="33"/>
        <v>206</v>
      </c>
      <c r="T212" s="9">
        <f t="shared" si="39"/>
        <v>154</v>
      </c>
      <c r="U212">
        <f t="shared" si="34"/>
        <v>156</v>
      </c>
    </row>
    <row r="213" spans="5:21" x14ac:dyDescent="0.25">
      <c r="E213" s="1" t="d">
        <f t="shared" si="35"/>
        <v>2016-07-26</v>
      </c>
      <c r="F213" s="9">
        <f t="shared" si="36"/>
        <v>206</v>
      </c>
      <c r="G213">
        <f t="shared" si="37"/>
        <v>206</v>
      </c>
      <c r="I213" s="9">
        <f t="shared" si="30"/>
        <v>154</v>
      </c>
      <c r="J213">
        <f t="shared" si="31"/>
        <v>155</v>
      </c>
      <c r="P213" s="1" t="d">
        <f t="shared" si="38"/>
        <v>2017-07-27</v>
      </c>
      <c r="Q213" s="9">
        <f t="shared" si="32"/>
        <v>207</v>
      </c>
      <c r="R213">
        <f t="shared" si="33"/>
        <v>207</v>
      </c>
      <c r="T213" s="9">
        <f t="shared" si="39"/>
        <v>153</v>
      </c>
      <c r="U213">
        <f t="shared" si="34"/>
        <v>155</v>
      </c>
    </row>
    <row r="214" spans="5:21" x14ac:dyDescent="0.25">
      <c r="E214" s="1" t="d">
        <f t="shared" si="35"/>
        <v>2016-07-27</v>
      </c>
      <c r="F214" s="9">
        <f t="shared" si="36"/>
        <v>207</v>
      </c>
      <c r="G214">
        <f t="shared" si="37"/>
        <v>207</v>
      </c>
      <c r="I214" s="9">
        <f t="shared" si="30"/>
        <v>153</v>
      </c>
      <c r="J214">
        <f t="shared" si="31"/>
        <v>154</v>
      </c>
      <c r="P214" s="1" t="d">
        <f t="shared" si="38"/>
        <v>2017-07-28</v>
      </c>
      <c r="Q214" s="9">
        <f t="shared" si="32"/>
        <v>208</v>
      </c>
      <c r="R214">
        <f t="shared" si="33"/>
        <v>208</v>
      </c>
      <c r="T214" s="9">
        <f t="shared" si="39"/>
        <v>152</v>
      </c>
      <c r="U214">
        <f t="shared" si="34"/>
        <v>154</v>
      </c>
    </row>
    <row r="215" spans="5:21" x14ac:dyDescent="0.25">
      <c r="E215" s="1" t="d">
        <f t="shared" si="35"/>
        <v>2016-07-28</v>
      </c>
      <c r="F215" s="9">
        <f t="shared" si="36"/>
        <v>208</v>
      </c>
      <c r="G215">
        <f t="shared" si="37"/>
        <v>208</v>
      </c>
      <c r="I215" s="9">
        <f t="shared" si="30"/>
        <v>152</v>
      </c>
      <c r="J215">
        <f t="shared" si="31"/>
        <v>153</v>
      </c>
      <c r="P215" s="1" t="d">
        <f t="shared" si="38"/>
        <v>2017-07-29</v>
      </c>
      <c r="Q215" s="9">
        <f t="shared" si="32"/>
        <v>209</v>
      </c>
      <c r="R215">
        <f t="shared" si="33"/>
        <v>209</v>
      </c>
      <c r="T215" s="9">
        <f t="shared" si="39"/>
        <v>151</v>
      </c>
      <c r="U215">
        <f t="shared" si="34"/>
        <v>153</v>
      </c>
    </row>
    <row r="216" spans="5:21" x14ac:dyDescent="0.25">
      <c r="E216" s="1" t="d">
        <f t="shared" si="35"/>
        <v>2016-07-29</v>
      </c>
      <c r="F216" s="9">
        <f t="shared" si="36"/>
        <v>209</v>
      </c>
      <c r="G216">
        <f t="shared" si="37"/>
        <v>209</v>
      </c>
      <c r="I216" s="9">
        <f t="shared" si="30"/>
        <v>151</v>
      </c>
      <c r="J216">
        <f t="shared" si="31"/>
        <v>152</v>
      </c>
      <c r="P216" s="1" t="d">
        <f t="shared" si="38"/>
        <v>2017-07-30</v>
      </c>
      <c r="Q216" s="9">
        <f t="shared" si="32"/>
        <v>210</v>
      </c>
      <c r="R216">
        <f t="shared" si="33"/>
        <v>210</v>
      </c>
      <c r="T216" s="9">
        <f t="shared" si="39"/>
        <v>150</v>
      </c>
      <c r="U216">
        <f t="shared" si="34"/>
        <v>152</v>
      </c>
    </row>
    <row r="217" spans="5:21" x14ac:dyDescent="0.25">
      <c r="E217" s="1" t="d">
        <f t="shared" si="35"/>
        <v>2016-07-30</v>
      </c>
      <c r="F217" s="9">
        <f t="shared" si="36"/>
        <v>210</v>
      </c>
      <c r="G217">
        <f t="shared" si="37"/>
        <v>210</v>
      </c>
      <c r="I217" s="9">
        <f t="shared" si="30"/>
        <v>150</v>
      </c>
      <c r="J217">
        <f t="shared" si="31"/>
        <v>150</v>
      </c>
      <c r="P217" s="1" t="d">
        <f t="shared" si="38"/>
        <v>2017-07-31</v>
      </c>
      <c r="Q217" s="9">
        <f t="shared" si="32"/>
        <v>210</v>
      </c>
      <c r="R217">
        <f t="shared" si="33"/>
        <v>210</v>
      </c>
      <c r="T217" s="9">
        <f t="shared" si="39"/>
        <v>150</v>
      </c>
      <c r="U217">
        <f t="shared" si="34"/>
        <v>150</v>
      </c>
    </row>
    <row r="218" spans="5:21" x14ac:dyDescent="0.25">
      <c r="E218" s="1" t="d">
        <f t="shared" si="35"/>
        <v>2016-07-31</v>
      </c>
      <c r="F218" s="9">
        <f t="shared" si="36"/>
        <v>210</v>
      </c>
      <c r="G218">
        <f t="shared" si="37"/>
        <v>210</v>
      </c>
      <c r="I218" s="9">
        <f t="shared" si="30"/>
        <v>150</v>
      </c>
      <c r="J218">
        <f t="shared" si="31"/>
        <v>150</v>
      </c>
      <c r="P218" s="1" t="d">
        <f t="shared" si="38"/>
        <v>2017-08-01</v>
      </c>
      <c r="Q218" s="9">
        <f t="shared" si="32"/>
        <v>211</v>
      </c>
      <c r="R218">
        <f t="shared" si="33"/>
        <v>211</v>
      </c>
      <c r="T218" s="9">
        <f t="shared" si="39"/>
        <v>149</v>
      </c>
      <c r="U218">
        <f t="shared" si="34"/>
        <v>150</v>
      </c>
    </row>
    <row r="219" spans="5:21" x14ac:dyDescent="0.25">
      <c r="E219" s="1" t="d">
        <f t="shared" si="35"/>
        <v>2016-08-01</v>
      </c>
      <c r="F219" s="9">
        <f t="shared" si="36"/>
        <v>211</v>
      </c>
      <c r="G219">
        <f t="shared" si="37"/>
        <v>211</v>
      </c>
      <c r="I219" s="9">
        <f t="shared" si="30"/>
        <v>149</v>
      </c>
      <c r="J219">
        <f t="shared" si="31"/>
        <v>150</v>
      </c>
      <c r="P219" s="1" t="d">
        <f t="shared" si="38"/>
        <v>2017-08-02</v>
      </c>
      <c r="Q219" s="9">
        <f t="shared" si="32"/>
        <v>212</v>
      </c>
      <c r="R219">
        <f t="shared" si="33"/>
        <v>212</v>
      </c>
      <c r="T219" s="9">
        <f t="shared" si="39"/>
        <v>148</v>
      </c>
      <c r="U219">
        <f t="shared" si="34"/>
        <v>150</v>
      </c>
    </row>
    <row r="220" spans="5:21" x14ac:dyDescent="0.25">
      <c r="E220" s="1" t="d">
        <f t="shared" si="35"/>
        <v>2016-08-02</v>
      </c>
      <c r="F220" s="9">
        <f t="shared" si="36"/>
        <v>212</v>
      </c>
      <c r="G220">
        <f t="shared" si="37"/>
        <v>212</v>
      </c>
      <c r="I220" s="9">
        <f t="shared" si="30"/>
        <v>148</v>
      </c>
      <c r="J220">
        <f t="shared" si="31"/>
        <v>149</v>
      </c>
      <c r="P220" s="1" t="d">
        <f t="shared" si="38"/>
        <v>2017-08-03</v>
      </c>
      <c r="Q220" s="9">
        <f t="shared" si="32"/>
        <v>213</v>
      </c>
      <c r="R220">
        <f t="shared" si="33"/>
        <v>213</v>
      </c>
      <c r="T220" s="9">
        <f t="shared" si="39"/>
        <v>147</v>
      </c>
      <c r="U220">
        <f t="shared" si="34"/>
        <v>149</v>
      </c>
    </row>
    <row r="221" spans="5:21" x14ac:dyDescent="0.25">
      <c r="E221" s="1" t="d">
        <f t="shared" si="35"/>
        <v>2016-08-03</v>
      </c>
      <c r="F221" s="9">
        <f t="shared" si="36"/>
        <v>213</v>
      </c>
      <c r="G221">
        <f t="shared" si="37"/>
        <v>213</v>
      </c>
      <c r="I221" s="9">
        <f t="shared" si="30"/>
        <v>147</v>
      </c>
      <c r="J221">
        <f t="shared" si="31"/>
        <v>148</v>
      </c>
      <c r="P221" s="1" t="d">
        <f t="shared" si="38"/>
        <v>2017-08-04</v>
      </c>
      <c r="Q221" s="9">
        <f t="shared" si="32"/>
        <v>214</v>
      </c>
      <c r="R221">
        <f t="shared" si="33"/>
        <v>214</v>
      </c>
      <c r="T221" s="9">
        <f t="shared" si="39"/>
        <v>146</v>
      </c>
      <c r="U221">
        <f t="shared" si="34"/>
        <v>148</v>
      </c>
    </row>
    <row r="222" spans="5:21" x14ac:dyDescent="0.25">
      <c r="E222" s="1" t="d">
        <f t="shared" si="35"/>
        <v>2016-08-04</v>
      </c>
      <c r="F222" s="9">
        <f t="shared" si="36"/>
        <v>214</v>
      </c>
      <c r="G222">
        <f t="shared" si="37"/>
        <v>214</v>
      </c>
      <c r="I222" s="9">
        <f t="shared" si="30"/>
        <v>146</v>
      </c>
      <c r="J222">
        <f t="shared" si="31"/>
        <v>147</v>
      </c>
      <c r="P222" s="1" t="d">
        <f t="shared" si="38"/>
        <v>2017-08-05</v>
      </c>
      <c r="Q222" s="9">
        <f t="shared" si="32"/>
        <v>215</v>
      </c>
      <c r="R222">
        <f t="shared" si="33"/>
        <v>215</v>
      </c>
      <c r="T222" s="9">
        <f t="shared" si="39"/>
        <v>145</v>
      </c>
      <c r="U222">
        <f t="shared" si="34"/>
        <v>147</v>
      </c>
    </row>
    <row r="223" spans="5:21" x14ac:dyDescent="0.25">
      <c r="E223" s="1" t="d">
        <f t="shared" si="35"/>
        <v>2016-08-05</v>
      </c>
      <c r="F223" s="9">
        <f t="shared" si="36"/>
        <v>215</v>
      </c>
      <c r="G223">
        <f t="shared" si="37"/>
        <v>215</v>
      </c>
      <c r="I223" s="9">
        <f t="shared" si="30"/>
        <v>145</v>
      </c>
      <c r="J223">
        <f t="shared" si="31"/>
        <v>146</v>
      </c>
      <c r="P223" s="1" t="d">
        <f t="shared" si="38"/>
        <v>2017-08-06</v>
      </c>
      <c r="Q223" s="9">
        <f t="shared" si="32"/>
        <v>216</v>
      </c>
      <c r="R223">
        <f t="shared" si="33"/>
        <v>216</v>
      </c>
      <c r="T223" s="9">
        <f t="shared" si="39"/>
        <v>144</v>
      </c>
      <c r="U223">
        <f t="shared" si="34"/>
        <v>146</v>
      </c>
    </row>
    <row r="224" spans="5:21" x14ac:dyDescent="0.25">
      <c r="E224" s="1" t="d">
        <f t="shared" si="35"/>
        <v>2016-08-06</v>
      </c>
      <c r="F224" s="9">
        <f t="shared" si="36"/>
        <v>216</v>
      </c>
      <c r="G224">
        <f t="shared" si="37"/>
        <v>216</v>
      </c>
      <c r="I224" s="9">
        <f t="shared" si="30"/>
        <v>144</v>
      </c>
      <c r="J224">
        <f t="shared" si="31"/>
        <v>145</v>
      </c>
      <c r="P224" s="1" t="d">
        <f t="shared" si="38"/>
        <v>2017-08-07</v>
      </c>
      <c r="Q224" s="9">
        <f t="shared" si="32"/>
        <v>217</v>
      </c>
      <c r="R224">
        <f t="shared" si="33"/>
        <v>217</v>
      </c>
      <c r="T224" s="9">
        <f t="shared" si="39"/>
        <v>143</v>
      </c>
      <c r="U224">
        <f t="shared" si="34"/>
        <v>145</v>
      </c>
    </row>
    <row r="225" spans="5:21" x14ac:dyDescent="0.25">
      <c r="E225" s="1" t="d">
        <f t="shared" si="35"/>
        <v>2016-08-07</v>
      </c>
      <c r="F225" s="9">
        <f t="shared" si="36"/>
        <v>217</v>
      </c>
      <c r="G225">
        <f t="shared" si="37"/>
        <v>217</v>
      </c>
      <c r="I225" s="9">
        <f t="shared" si="30"/>
        <v>143</v>
      </c>
      <c r="J225">
        <f t="shared" si="31"/>
        <v>144</v>
      </c>
      <c r="P225" s="1" t="d">
        <f t="shared" si="38"/>
        <v>2017-08-08</v>
      </c>
      <c r="Q225" s="9">
        <f t="shared" si="32"/>
        <v>218</v>
      </c>
      <c r="R225">
        <f t="shared" si="33"/>
        <v>218</v>
      </c>
      <c r="T225" s="9">
        <f t="shared" si="39"/>
        <v>142</v>
      </c>
      <c r="U225">
        <f t="shared" si="34"/>
        <v>144</v>
      </c>
    </row>
    <row r="226" spans="5:21" x14ac:dyDescent="0.25">
      <c r="E226" s="1" t="d">
        <f t="shared" si="35"/>
        <v>2016-08-08</v>
      </c>
      <c r="F226" s="9">
        <f t="shared" si="36"/>
        <v>218</v>
      </c>
      <c r="G226">
        <f t="shared" si="37"/>
        <v>218</v>
      </c>
      <c r="I226" s="9">
        <f t="shared" si="30"/>
        <v>142</v>
      </c>
      <c r="J226">
        <f t="shared" si="31"/>
        <v>143</v>
      </c>
      <c r="P226" s="1" t="d">
        <f t="shared" si="38"/>
        <v>2017-08-09</v>
      </c>
      <c r="Q226" s="9">
        <f t="shared" si="32"/>
        <v>219</v>
      </c>
      <c r="R226">
        <f t="shared" si="33"/>
        <v>219</v>
      </c>
      <c r="T226" s="9">
        <f t="shared" si="39"/>
        <v>141</v>
      </c>
      <c r="U226">
        <f t="shared" si="34"/>
        <v>143</v>
      </c>
    </row>
    <row r="227" spans="5:21" x14ac:dyDescent="0.25">
      <c r="E227" s="1" t="d">
        <f t="shared" si="35"/>
        <v>2016-08-09</v>
      </c>
      <c r="F227" s="9">
        <f t="shared" si="36"/>
        <v>219</v>
      </c>
      <c r="G227">
        <f t="shared" si="37"/>
        <v>219</v>
      </c>
      <c r="I227" s="9">
        <f t="shared" si="30"/>
        <v>141</v>
      </c>
      <c r="J227">
        <f t="shared" si="31"/>
        <v>142</v>
      </c>
      <c r="P227" s="1" t="d">
        <f t="shared" si="38"/>
        <v>2017-08-10</v>
      </c>
      <c r="Q227" s="9">
        <f t="shared" si="32"/>
        <v>220</v>
      </c>
      <c r="R227">
        <f t="shared" si="33"/>
        <v>220</v>
      </c>
      <c r="T227" s="9">
        <f t="shared" si="39"/>
        <v>140</v>
      </c>
      <c r="U227">
        <f t="shared" si="34"/>
        <v>142</v>
      </c>
    </row>
    <row r="228" spans="5:21" x14ac:dyDescent="0.25">
      <c r="E228" s="1" t="d">
        <f t="shared" si="35"/>
        <v>2016-08-10</v>
      </c>
      <c r="F228" s="9">
        <f t="shared" si="36"/>
        <v>220</v>
      </c>
      <c r="G228">
        <f t="shared" si="37"/>
        <v>220</v>
      </c>
      <c r="I228" s="9">
        <f t="shared" si="30"/>
        <v>140</v>
      </c>
      <c r="J228">
        <f t="shared" si="31"/>
        <v>141</v>
      </c>
      <c r="P228" s="1" t="d">
        <f t="shared" si="38"/>
        <v>2017-08-11</v>
      </c>
      <c r="Q228" s="9">
        <f t="shared" si="32"/>
        <v>221</v>
      </c>
      <c r="R228">
        <f t="shared" si="33"/>
        <v>221</v>
      </c>
      <c r="T228" s="9">
        <f t="shared" si="39"/>
        <v>139</v>
      </c>
      <c r="U228">
        <f t="shared" si="34"/>
        <v>141</v>
      </c>
    </row>
    <row r="229" spans="5:21" x14ac:dyDescent="0.25">
      <c r="E229" s="1" t="d">
        <f t="shared" si="35"/>
        <v>2016-08-11</v>
      </c>
      <c r="F229" s="9">
        <f t="shared" si="36"/>
        <v>221</v>
      </c>
      <c r="G229">
        <f t="shared" si="37"/>
        <v>221</v>
      </c>
      <c r="I229" s="9">
        <f t="shared" si="30"/>
        <v>139</v>
      </c>
      <c r="J229">
        <f t="shared" si="31"/>
        <v>140</v>
      </c>
      <c r="P229" s="1" t="d">
        <f t="shared" si="38"/>
        <v>2017-08-12</v>
      </c>
      <c r="Q229" s="9">
        <f t="shared" si="32"/>
        <v>222</v>
      </c>
      <c r="R229">
        <f t="shared" si="33"/>
        <v>222</v>
      </c>
      <c r="T229" s="9">
        <f t="shared" si="39"/>
        <v>138</v>
      </c>
      <c r="U229">
        <f t="shared" si="34"/>
        <v>140</v>
      </c>
    </row>
    <row r="230" spans="5:21" x14ac:dyDescent="0.25">
      <c r="E230" s="1" t="d">
        <f t="shared" si="35"/>
        <v>2016-08-12</v>
      </c>
      <c r="F230" s="9">
        <f t="shared" si="36"/>
        <v>222</v>
      </c>
      <c r="G230">
        <f t="shared" si="37"/>
        <v>222</v>
      </c>
      <c r="I230" s="9">
        <f t="shared" si="30"/>
        <v>138</v>
      </c>
      <c r="J230">
        <f t="shared" si="31"/>
        <v>139</v>
      </c>
      <c r="P230" s="1" t="d">
        <f t="shared" si="38"/>
        <v>2017-08-13</v>
      </c>
      <c r="Q230" s="9">
        <f t="shared" si="32"/>
        <v>223</v>
      </c>
      <c r="R230">
        <f t="shared" si="33"/>
        <v>223</v>
      </c>
      <c r="T230" s="9">
        <f t="shared" si="39"/>
        <v>137</v>
      </c>
      <c r="U230">
        <f t="shared" si="34"/>
        <v>139</v>
      </c>
    </row>
    <row r="231" spans="5:21" x14ac:dyDescent="0.25">
      <c r="E231" s="1" t="d">
        <f t="shared" si="35"/>
        <v>2016-08-13</v>
      </c>
      <c r="F231" s="9">
        <f t="shared" si="36"/>
        <v>223</v>
      </c>
      <c r="G231">
        <f t="shared" si="37"/>
        <v>223</v>
      </c>
      <c r="I231" s="9">
        <f t="shared" si="30"/>
        <v>137</v>
      </c>
      <c r="J231">
        <f t="shared" si="31"/>
        <v>138</v>
      </c>
      <c r="P231" s="1" t="d">
        <f t="shared" si="38"/>
        <v>2017-08-14</v>
      </c>
      <c r="Q231" s="9">
        <f t="shared" si="32"/>
        <v>224</v>
      </c>
      <c r="R231">
        <f t="shared" si="33"/>
        <v>224</v>
      </c>
      <c r="T231" s="9">
        <f t="shared" si="39"/>
        <v>136</v>
      </c>
      <c r="U231">
        <f t="shared" si="34"/>
        <v>138</v>
      </c>
    </row>
    <row r="232" spans="5:21" x14ac:dyDescent="0.25">
      <c r="E232" s="1" t="d">
        <f t="shared" si="35"/>
        <v>2016-08-14</v>
      </c>
      <c r="F232" s="9">
        <f t="shared" si="36"/>
        <v>224</v>
      </c>
      <c r="G232">
        <f t="shared" si="37"/>
        <v>224</v>
      </c>
      <c r="I232" s="9">
        <f t="shared" si="30"/>
        <v>136</v>
      </c>
      <c r="J232">
        <f t="shared" si="31"/>
        <v>137</v>
      </c>
      <c r="P232" s="1" t="d">
        <f t="shared" si="38"/>
        <v>2017-08-15</v>
      </c>
      <c r="Q232" s="9">
        <f t="shared" si="32"/>
        <v>225</v>
      </c>
      <c r="R232">
        <f t="shared" si="33"/>
        <v>225</v>
      </c>
      <c r="T232" s="9">
        <f t="shared" si="39"/>
        <v>135</v>
      </c>
      <c r="U232">
        <f t="shared" si="34"/>
        <v>137</v>
      </c>
    </row>
    <row r="233" spans="5:21" x14ac:dyDescent="0.25">
      <c r="E233" s="1" t="d">
        <f t="shared" si="35"/>
        <v>2016-08-15</v>
      </c>
      <c r="F233" s="9">
        <f t="shared" si="36"/>
        <v>225</v>
      </c>
      <c r="G233">
        <f t="shared" si="37"/>
        <v>225</v>
      </c>
      <c r="I233" s="9">
        <f t="shared" si="30"/>
        <v>135</v>
      </c>
      <c r="J233">
        <f t="shared" si="31"/>
        <v>136</v>
      </c>
      <c r="P233" s="1" t="d">
        <f t="shared" si="38"/>
        <v>2017-08-16</v>
      </c>
      <c r="Q233" s="9">
        <f t="shared" si="32"/>
        <v>226</v>
      </c>
      <c r="R233">
        <f t="shared" si="33"/>
        <v>226</v>
      </c>
      <c r="T233" s="9">
        <f t="shared" si="39"/>
        <v>134</v>
      </c>
      <c r="U233">
        <f t="shared" si="34"/>
        <v>136</v>
      </c>
    </row>
    <row r="234" spans="5:21" x14ac:dyDescent="0.25">
      <c r="E234" s="1" t="d">
        <f t="shared" si="35"/>
        <v>2016-08-16</v>
      </c>
      <c r="F234" s="9">
        <f t="shared" si="36"/>
        <v>226</v>
      </c>
      <c r="G234">
        <f t="shared" si="37"/>
        <v>226</v>
      </c>
      <c r="I234" s="9">
        <f t="shared" si="30"/>
        <v>134</v>
      </c>
      <c r="J234">
        <f t="shared" si="31"/>
        <v>135</v>
      </c>
      <c r="P234" s="1" t="d">
        <f t="shared" si="38"/>
        <v>2017-08-17</v>
      </c>
      <c r="Q234" s="9">
        <f t="shared" si="32"/>
        <v>227</v>
      </c>
      <c r="R234">
        <f t="shared" si="33"/>
        <v>227</v>
      </c>
      <c r="T234" s="9">
        <f t="shared" si="39"/>
        <v>133</v>
      </c>
      <c r="U234">
        <f t="shared" si="34"/>
        <v>135</v>
      </c>
    </row>
    <row r="235" spans="5:21" x14ac:dyDescent="0.25">
      <c r="E235" s="1" t="d">
        <f t="shared" si="35"/>
        <v>2016-08-17</v>
      </c>
      <c r="F235" s="9">
        <f t="shared" si="36"/>
        <v>227</v>
      </c>
      <c r="G235">
        <f t="shared" si="37"/>
        <v>227</v>
      </c>
      <c r="I235" s="9">
        <f t="shared" si="30"/>
        <v>133</v>
      </c>
      <c r="J235">
        <f t="shared" si="31"/>
        <v>134</v>
      </c>
      <c r="P235" s="1" t="d">
        <f t="shared" si="38"/>
        <v>2017-08-18</v>
      </c>
      <c r="Q235" s="9">
        <f t="shared" si="32"/>
        <v>228</v>
      </c>
      <c r="R235">
        <f t="shared" si="33"/>
        <v>228</v>
      </c>
      <c r="T235" s="9">
        <f t="shared" si="39"/>
        <v>132</v>
      </c>
      <c r="U235">
        <f t="shared" si="34"/>
        <v>134</v>
      </c>
    </row>
    <row r="236" spans="5:21" x14ac:dyDescent="0.25">
      <c r="E236" s="1" t="d">
        <f t="shared" si="35"/>
        <v>2016-08-18</v>
      </c>
      <c r="F236" s="9">
        <f t="shared" si="36"/>
        <v>228</v>
      </c>
      <c r="G236">
        <f t="shared" si="37"/>
        <v>228</v>
      </c>
      <c r="I236" s="9">
        <f t="shared" si="30"/>
        <v>132</v>
      </c>
      <c r="J236">
        <f t="shared" si="31"/>
        <v>133</v>
      </c>
      <c r="P236" s="1" t="d">
        <f t="shared" si="38"/>
        <v>2017-08-19</v>
      </c>
      <c r="Q236" s="9">
        <f t="shared" si="32"/>
        <v>229</v>
      </c>
      <c r="R236">
        <f t="shared" si="33"/>
        <v>229</v>
      </c>
      <c r="T236" s="9">
        <f t="shared" si="39"/>
        <v>131</v>
      </c>
      <c r="U236">
        <f t="shared" si="34"/>
        <v>133</v>
      </c>
    </row>
    <row r="237" spans="5:21" x14ac:dyDescent="0.25">
      <c r="E237" s="1" t="d">
        <f t="shared" si="35"/>
        <v>2016-08-19</v>
      </c>
      <c r="F237" s="9">
        <f t="shared" si="36"/>
        <v>229</v>
      </c>
      <c r="G237">
        <f t="shared" si="37"/>
        <v>229</v>
      </c>
      <c r="I237" s="9">
        <f t="shared" si="30"/>
        <v>131</v>
      </c>
      <c r="J237">
        <f t="shared" si="31"/>
        <v>132</v>
      </c>
      <c r="P237" s="1" t="d">
        <f t="shared" si="38"/>
        <v>2017-08-20</v>
      </c>
      <c r="Q237" s="9">
        <f t="shared" si="32"/>
        <v>230</v>
      </c>
      <c r="R237">
        <f t="shared" si="33"/>
        <v>230</v>
      </c>
      <c r="T237" s="9">
        <f t="shared" si="39"/>
        <v>130</v>
      </c>
      <c r="U237">
        <f t="shared" si="34"/>
        <v>132</v>
      </c>
    </row>
    <row r="238" spans="5:21" x14ac:dyDescent="0.25">
      <c r="E238" s="1" t="d">
        <f t="shared" si="35"/>
        <v>2016-08-20</v>
      </c>
      <c r="F238" s="9">
        <f t="shared" si="36"/>
        <v>230</v>
      </c>
      <c r="G238">
        <f t="shared" si="37"/>
        <v>230</v>
      </c>
      <c r="I238" s="9">
        <f t="shared" si="30"/>
        <v>130</v>
      </c>
      <c r="J238">
        <f t="shared" si="31"/>
        <v>131</v>
      </c>
      <c r="P238" s="1" t="d">
        <f t="shared" si="38"/>
        <v>2017-08-21</v>
      </c>
      <c r="Q238" s="9">
        <f t="shared" si="32"/>
        <v>231</v>
      </c>
      <c r="R238">
        <f t="shared" si="33"/>
        <v>231</v>
      </c>
      <c r="T238" s="9">
        <f t="shared" si="39"/>
        <v>129</v>
      </c>
      <c r="U238">
        <f t="shared" si="34"/>
        <v>131</v>
      </c>
    </row>
    <row r="239" spans="5:21" x14ac:dyDescent="0.25">
      <c r="E239" s="1" t="d">
        <f t="shared" si="35"/>
        <v>2016-08-21</v>
      </c>
      <c r="F239" s="9">
        <f t="shared" si="36"/>
        <v>231</v>
      </c>
      <c r="G239">
        <f t="shared" si="37"/>
        <v>231</v>
      </c>
      <c r="I239" s="9">
        <f t="shared" si="30"/>
        <v>129</v>
      </c>
      <c r="J239">
        <f t="shared" si="31"/>
        <v>130</v>
      </c>
      <c r="P239" s="1" t="d">
        <f t="shared" si="38"/>
        <v>2017-08-22</v>
      </c>
      <c r="Q239" s="9">
        <f t="shared" si="32"/>
        <v>232</v>
      </c>
      <c r="R239">
        <f t="shared" si="33"/>
        <v>232</v>
      </c>
      <c r="T239" s="9">
        <f t="shared" si="39"/>
        <v>128</v>
      </c>
      <c r="U239">
        <f t="shared" si="34"/>
        <v>130</v>
      </c>
    </row>
    <row r="240" spans="5:21" x14ac:dyDescent="0.25">
      <c r="E240" s="1" t="d">
        <f t="shared" si="35"/>
        <v>2016-08-22</v>
      </c>
      <c r="F240" s="9">
        <f t="shared" si="36"/>
        <v>232</v>
      </c>
      <c r="G240">
        <f t="shared" si="37"/>
        <v>232</v>
      </c>
      <c r="I240" s="9">
        <f t="shared" si="30"/>
        <v>128</v>
      </c>
      <c r="J240">
        <f t="shared" si="31"/>
        <v>129</v>
      </c>
      <c r="P240" s="1" t="d">
        <f t="shared" si="38"/>
        <v>2017-08-23</v>
      </c>
      <c r="Q240" s="9">
        <f t="shared" si="32"/>
        <v>233</v>
      </c>
      <c r="R240">
        <f t="shared" si="33"/>
        <v>233</v>
      </c>
      <c r="T240" s="9">
        <f t="shared" si="39"/>
        <v>127</v>
      </c>
      <c r="U240">
        <f t="shared" si="34"/>
        <v>129</v>
      </c>
    </row>
    <row r="241" spans="5:21" x14ac:dyDescent="0.25">
      <c r="E241" s="1" t="d">
        <f t="shared" si="35"/>
        <v>2016-08-23</v>
      </c>
      <c r="F241" s="9">
        <f t="shared" si="36"/>
        <v>233</v>
      </c>
      <c r="G241">
        <f t="shared" si="37"/>
        <v>233</v>
      </c>
      <c r="I241" s="9">
        <f t="shared" si="30"/>
        <v>127</v>
      </c>
      <c r="J241">
        <f t="shared" si="31"/>
        <v>128</v>
      </c>
      <c r="P241" s="1" t="d">
        <f t="shared" si="38"/>
        <v>2017-08-24</v>
      </c>
      <c r="Q241" s="9">
        <f t="shared" si="32"/>
        <v>234</v>
      </c>
      <c r="R241">
        <f t="shared" si="33"/>
        <v>234</v>
      </c>
      <c r="T241" s="9">
        <f t="shared" si="39"/>
        <v>126</v>
      </c>
      <c r="U241">
        <f t="shared" si="34"/>
        <v>128</v>
      </c>
    </row>
    <row r="242" spans="5:21" x14ac:dyDescent="0.25">
      <c r="E242" s="1" t="d">
        <f t="shared" si="35"/>
        <v>2016-08-24</v>
      </c>
      <c r="F242" s="9">
        <f t="shared" si="36"/>
        <v>234</v>
      </c>
      <c r="G242">
        <f t="shared" si="37"/>
        <v>234</v>
      </c>
      <c r="I242" s="9">
        <f t="shared" si="30"/>
        <v>126</v>
      </c>
      <c r="J242">
        <f t="shared" si="31"/>
        <v>127</v>
      </c>
      <c r="P242" s="1" t="d">
        <f t="shared" si="38"/>
        <v>2017-08-25</v>
      </c>
      <c r="Q242" s="9">
        <f t="shared" si="32"/>
        <v>235</v>
      </c>
      <c r="R242">
        <f t="shared" si="33"/>
        <v>235</v>
      </c>
      <c r="T242" s="9">
        <f t="shared" si="39"/>
        <v>125</v>
      </c>
      <c r="U242">
        <f t="shared" si="34"/>
        <v>127</v>
      </c>
    </row>
    <row r="243" spans="5:21" x14ac:dyDescent="0.25">
      <c r="E243" s="1" t="d">
        <f t="shared" si="35"/>
        <v>2016-08-25</v>
      </c>
      <c r="F243" s="9">
        <f t="shared" si="36"/>
        <v>235</v>
      </c>
      <c r="G243">
        <f t="shared" si="37"/>
        <v>235</v>
      </c>
      <c r="I243" s="9">
        <f t="shared" si="30"/>
        <v>125</v>
      </c>
      <c r="J243">
        <f t="shared" si="31"/>
        <v>126</v>
      </c>
      <c r="P243" s="1" t="d">
        <f t="shared" si="38"/>
        <v>2017-08-26</v>
      </c>
      <c r="Q243" s="9">
        <f t="shared" si="32"/>
        <v>236</v>
      </c>
      <c r="R243">
        <f t="shared" si="33"/>
        <v>236</v>
      </c>
      <c r="T243" s="9">
        <f t="shared" si="39"/>
        <v>124</v>
      </c>
      <c r="U243">
        <f t="shared" si="34"/>
        <v>126</v>
      </c>
    </row>
    <row r="244" spans="5:21" x14ac:dyDescent="0.25">
      <c r="E244" s="1" t="d">
        <f t="shared" si="35"/>
        <v>2016-08-26</v>
      </c>
      <c r="F244" s="9">
        <f t="shared" si="36"/>
        <v>236</v>
      </c>
      <c r="G244">
        <f t="shared" si="37"/>
        <v>236</v>
      </c>
      <c r="I244" s="9">
        <f t="shared" si="30"/>
        <v>124</v>
      </c>
      <c r="J244">
        <f t="shared" si="31"/>
        <v>125</v>
      </c>
      <c r="P244" s="1" t="d">
        <f t="shared" si="38"/>
        <v>2017-08-27</v>
      </c>
      <c r="Q244" s="9">
        <f t="shared" si="32"/>
        <v>237</v>
      </c>
      <c r="R244">
        <f t="shared" si="33"/>
        <v>237</v>
      </c>
      <c r="T244" s="9">
        <f t="shared" si="39"/>
        <v>123</v>
      </c>
      <c r="U244">
        <f t="shared" si="34"/>
        <v>125</v>
      </c>
    </row>
    <row r="245" spans="5:21" x14ac:dyDescent="0.25">
      <c r="E245" s="1" t="d">
        <f t="shared" si="35"/>
        <v>2016-08-27</v>
      </c>
      <c r="F245" s="9">
        <f t="shared" si="36"/>
        <v>237</v>
      </c>
      <c r="G245">
        <f t="shared" si="37"/>
        <v>237</v>
      </c>
      <c r="I245" s="9">
        <f t="shared" si="30"/>
        <v>123</v>
      </c>
      <c r="J245">
        <f t="shared" si="31"/>
        <v>124</v>
      </c>
      <c r="P245" s="1" t="d">
        <f t="shared" si="38"/>
        <v>2017-08-28</v>
      </c>
      <c r="Q245" s="9">
        <f t="shared" si="32"/>
        <v>238</v>
      </c>
      <c r="R245">
        <f t="shared" si="33"/>
        <v>238</v>
      </c>
      <c r="T245" s="9">
        <f t="shared" si="39"/>
        <v>122</v>
      </c>
      <c r="U245">
        <f t="shared" si="34"/>
        <v>124</v>
      </c>
    </row>
    <row r="246" spans="5:21" x14ac:dyDescent="0.25">
      <c r="E246" s="1" t="d">
        <f t="shared" si="35"/>
        <v>2016-08-28</v>
      </c>
      <c r="F246" s="9">
        <f t="shared" si="36"/>
        <v>238</v>
      </c>
      <c r="G246">
        <f t="shared" si="37"/>
        <v>238</v>
      </c>
      <c r="I246" s="9">
        <f t="shared" si="30"/>
        <v>122</v>
      </c>
      <c r="J246">
        <f t="shared" si="31"/>
        <v>123</v>
      </c>
      <c r="P246" s="1" t="d">
        <f t="shared" si="38"/>
        <v>2017-08-29</v>
      </c>
      <c r="Q246" s="9">
        <f t="shared" si="32"/>
        <v>239</v>
      </c>
      <c r="R246">
        <f t="shared" si="33"/>
        <v>239</v>
      </c>
      <c r="T246" s="9">
        <f t="shared" si="39"/>
        <v>121</v>
      </c>
      <c r="U246">
        <f t="shared" si="34"/>
        <v>123</v>
      </c>
    </row>
    <row r="247" spans="5:21" x14ac:dyDescent="0.25">
      <c r="E247" s="1" t="d">
        <f t="shared" si="35"/>
        <v>2016-08-29</v>
      </c>
      <c r="F247" s="9">
        <f t="shared" si="36"/>
        <v>239</v>
      </c>
      <c r="G247">
        <f t="shared" si="37"/>
        <v>239</v>
      </c>
      <c r="I247" s="9">
        <f t="shared" si="30"/>
        <v>121</v>
      </c>
      <c r="J247">
        <f t="shared" si="31"/>
        <v>122</v>
      </c>
      <c r="P247" s="1" t="d">
        <f t="shared" si="38"/>
        <v>2017-08-30</v>
      </c>
      <c r="Q247" s="9">
        <f t="shared" si="32"/>
        <v>240</v>
      </c>
      <c r="R247">
        <f t="shared" si="33"/>
        <v>240</v>
      </c>
      <c r="T247" s="9">
        <f t="shared" si="39"/>
        <v>120</v>
      </c>
      <c r="U247">
        <f t="shared" si="34"/>
        <v>122</v>
      </c>
    </row>
    <row r="248" spans="5:21" x14ac:dyDescent="0.25">
      <c r="E248" s="1" t="d">
        <f t="shared" si="35"/>
        <v>2016-08-30</v>
      </c>
      <c r="F248" s="9">
        <f t="shared" si="36"/>
        <v>240</v>
      </c>
      <c r="G248">
        <f t="shared" si="37"/>
        <v>240</v>
      </c>
      <c r="I248" s="9">
        <f t="shared" si="30"/>
        <v>120</v>
      </c>
      <c r="J248">
        <f t="shared" si="31"/>
        <v>120</v>
      </c>
      <c r="P248" s="1" t="d">
        <f t="shared" si="38"/>
        <v>2017-08-31</v>
      </c>
      <c r="Q248" s="9">
        <f t="shared" si="32"/>
        <v>240</v>
      </c>
      <c r="R248">
        <f t="shared" si="33"/>
        <v>240</v>
      </c>
      <c r="T248" s="9">
        <f t="shared" si="39"/>
        <v>120</v>
      </c>
      <c r="U248">
        <f t="shared" si="34"/>
        <v>120</v>
      </c>
    </row>
    <row r="249" spans="5:21" x14ac:dyDescent="0.25">
      <c r="E249" s="1" t="d">
        <f t="shared" si="35"/>
        <v>2016-08-31</v>
      </c>
      <c r="F249" s="9">
        <f t="shared" si="36"/>
        <v>240</v>
      </c>
      <c r="G249">
        <f t="shared" si="37"/>
        <v>240</v>
      </c>
      <c r="I249" s="9">
        <f t="shared" si="30"/>
        <v>120</v>
      </c>
      <c r="J249">
        <f t="shared" si="31"/>
        <v>120</v>
      </c>
      <c r="P249" s="1" t="d">
        <f t="shared" si="38"/>
        <v>2017-09-01</v>
      </c>
      <c r="Q249" s="9">
        <f t="shared" si="32"/>
        <v>241</v>
      </c>
      <c r="R249">
        <f t="shared" si="33"/>
        <v>241</v>
      </c>
      <c r="T249" s="9">
        <f t="shared" si="39"/>
        <v>119</v>
      </c>
      <c r="U249">
        <f t="shared" si="34"/>
        <v>120</v>
      </c>
    </row>
    <row r="250" spans="5:21" x14ac:dyDescent="0.25">
      <c r="E250" s="1" t="d">
        <f t="shared" si="35"/>
        <v>2016-09-01</v>
      </c>
      <c r="F250" s="9">
        <f t="shared" si="36"/>
        <v>241</v>
      </c>
      <c r="G250">
        <f t="shared" si="37"/>
        <v>241</v>
      </c>
      <c r="I250" s="9">
        <f t="shared" si="30"/>
        <v>119</v>
      </c>
      <c r="J250">
        <f t="shared" si="31"/>
        <v>120</v>
      </c>
      <c r="P250" s="1" t="d">
        <f t="shared" si="38"/>
        <v>2017-09-02</v>
      </c>
      <c r="Q250" s="9">
        <f t="shared" si="32"/>
        <v>242</v>
      </c>
      <c r="R250">
        <f t="shared" si="33"/>
        <v>242</v>
      </c>
      <c r="T250" s="9">
        <f t="shared" si="39"/>
        <v>118</v>
      </c>
      <c r="U250">
        <f t="shared" si="34"/>
        <v>120</v>
      </c>
    </row>
    <row r="251" spans="5:21" x14ac:dyDescent="0.25">
      <c r="E251" s="1" t="d">
        <f t="shared" si="35"/>
        <v>2016-09-02</v>
      </c>
      <c r="F251" s="9">
        <f t="shared" si="36"/>
        <v>242</v>
      </c>
      <c r="G251">
        <f t="shared" si="37"/>
        <v>242</v>
      </c>
      <c r="I251" s="9">
        <f t="shared" si="30"/>
        <v>118</v>
      </c>
      <c r="J251">
        <f t="shared" si="31"/>
        <v>119</v>
      </c>
      <c r="P251" s="1" t="d">
        <f t="shared" si="38"/>
        <v>2017-09-03</v>
      </c>
      <c r="Q251" s="9">
        <f t="shared" si="32"/>
        <v>243</v>
      </c>
      <c r="R251">
        <f t="shared" si="33"/>
        <v>243</v>
      </c>
      <c r="T251" s="9">
        <f t="shared" si="39"/>
        <v>117</v>
      </c>
      <c r="U251">
        <f t="shared" si="34"/>
        <v>119</v>
      </c>
    </row>
    <row r="252" spans="5:21" x14ac:dyDescent="0.25">
      <c r="E252" s="1" t="d">
        <f t="shared" si="35"/>
        <v>2016-09-03</v>
      </c>
      <c r="F252" s="9">
        <f t="shared" si="36"/>
        <v>243</v>
      </c>
      <c r="G252">
        <f t="shared" si="37"/>
        <v>243</v>
      </c>
      <c r="I252" s="9">
        <f t="shared" si="30"/>
        <v>117</v>
      </c>
      <c r="J252">
        <f t="shared" si="31"/>
        <v>118</v>
      </c>
      <c r="P252" s="1" t="d">
        <f t="shared" si="38"/>
        <v>2017-09-04</v>
      </c>
      <c r="Q252" s="9">
        <f t="shared" si="32"/>
        <v>244</v>
      </c>
      <c r="R252">
        <f t="shared" si="33"/>
        <v>244</v>
      </c>
      <c r="T252" s="9">
        <f t="shared" si="39"/>
        <v>116</v>
      </c>
      <c r="U252">
        <f t="shared" si="34"/>
        <v>118</v>
      </c>
    </row>
    <row r="253" spans="5:21" x14ac:dyDescent="0.25">
      <c r="E253" s="1" t="d">
        <f t="shared" si="35"/>
        <v>2016-09-04</v>
      </c>
      <c r="F253" s="9">
        <f t="shared" si="36"/>
        <v>244</v>
      </c>
      <c r="G253">
        <f t="shared" si="37"/>
        <v>244</v>
      </c>
      <c r="I253" s="9">
        <f t="shared" si="30"/>
        <v>116</v>
      </c>
      <c r="J253">
        <f t="shared" si="31"/>
        <v>117</v>
      </c>
      <c r="P253" s="1" t="d">
        <f t="shared" si="38"/>
        <v>2017-09-05</v>
      </c>
      <c r="Q253" s="9">
        <f t="shared" si="32"/>
        <v>245</v>
      </c>
      <c r="R253">
        <f t="shared" si="33"/>
        <v>245</v>
      </c>
      <c r="T253" s="9">
        <f t="shared" si="39"/>
        <v>115</v>
      </c>
      <c r="U253">
        <f t="shared" si="34"/>
        <v>117</v>
      </c>
    </row>
    <row r="254" spans="5:21" x14ac:dyDescent="0.25">
      <c r="E254" s="1" t="d">
        <f t="shared" si="35"/>
        <v>2016-09-05</v>
      </c>
      <c r="F254" s="9">
        <f t="shared" si="36"/>
        <v>245</v>
      </c>
      <c r="G254">
        <f t="shared" si="37"/>
        <v>245</v>
      </c>
      <c r="I254" s="9">
        <f t="shared" si="30"/>
        <v>115</v>
      </c>
      <c r="J254">
        <f t="shared" si="31"/>
        <v>116</v>
      </c>
      <c r="P254" s="1" t="d">
        <f t="shared" si="38"/>
        <v>2017-09-06</v>
      </c>
      <c r="Q254" s="9">
        <f t="shared" si="32"/>
        <v>246</v>
      </c>
      <c r="R254">
        <f t="shared" si="33"/>
        <v>246</v>
      </c>
      <c r="T254" s="9">
        <f t="shared" si="39"/>
        <v>114</v>
      </c>
      <c r="U254">
        <f t="shared" si="34"/>
        <v>116</v>
      </c>
    </row>
    <row r="255" spans="5:21" x14ac:dyDescent="0.25">
      <c r="E255" s="1" t="d">
        <f t="shared" si="35"/>
        <v>2016-09-06</v>
      </c>
      <c r="F255" s="9">
        <f t="shared" si="36"/>
        <v>246</v>
      </c>
      <c r="G255">
        <f t="shared" si="37"/>
        <v>246</v>
      </c>
      <c r="I255" s="9">
        <f t="shared" si="30"/>
        <v>114</v>
      </c>
      <c r="J255">
        <f t="shared" si="31"/>
        <v>115</v>
      </c>
      <c r="P255" s="1" t="d">
        <f t="shared" si="38"/>
        <v>2017-09-07</v>
      </c>
      <c r="Q255" s="9">
        <f t="shared" si="32"/>
        <v>247</v>
      </c>
      <c r="R255">
        <f t="shared" si="33"/>
        <v>247</v>
      </c>
      <c r="T255" s="9">
        <f t="shared" si="39"/>
        <v>113</v>
      </c>
      <c r="U255">
        <f t="shared" si="34"/>
        <v>115</v>
      </c>
    </row>
    <row r="256" spans="5:21" x14ac:dyDescent="0.25">
      <c r="E256" s="1" t="d">
        <f t="shared" si="35"/>
        <v>2016-09-07</v>
      </c>
      <c r="F256" s="9">
        <f t="shared" si="36"/>
        <v>247</v>
      </c>
      <c r="G256">
        <f t="shared" si="37"/>
        <v>247</v>
      </c>
      <c r="I256" s="9">
        <f t="shared" si="30"/>
        <v>113</v>
      </c>
      <c r="J256">
        <f t="shared" si="31"/>
        <v>114</v>
      </c>
      <c r="P256" s="1" t="d">
        <f t="shared" si="38"/>
        <v>2017-09-08</v>
      </c>
      <c r="Q256" s="9">
        <f t="shared" si="32"/>
        <v>248</v>
      </c>
      <c r="R256">
        <f t="shared" si="33"/>
        <v>248</v>
      </c>
      <c r="T256" s="9">
        <f t="shared" si="39"/>
        <v>112</v>
      </c>
      <c r="U256">
        <f t="shared" si="34"/>
        <v>114</v>
      </c>
    </row>
    <row r="257" spans="5:21" x14ac:dyDescent="0.25">
      <c r="E257" s="1" t="d">
        <f t="shared" si="35"/>
        <v>2016-09-08</v>
      </c>
      <c r="F257" s="9">
        <f t="shared" si="36"/>
        <v>248</v>
      </c>
      <c r="G257">
        <f t="shared" si="37"/>
        <v>248</v>
      </c>
      <c r="I257" s="9">
        <f t="shared" si="30"/>
        <v>112</v>
      </c>
      <c r="J257">
        <f t="shared" si="31"/>
        <v>113</v>
      </c>
      <c r="P257" s="1" t="d">
        <f t="shared" si="38"/>
        <v>2017-09-09</v>
      </c>
      <c r="Q257" s="9">
        <f t="shared" si="32"/>
        <v>249</v>
      </c>
      <c r="R257">
        <f t="shared" si="33"/>
        <v>249</v>
      </c>
      <c r="T257" s="9">
        <f t="shared" si="39"/>
        <v>111</v>
      </c>
      <c r="U257">
        <f t="shared" si="34"/>
        <v>113</v>
      </c>
    </row>
    <row r="258" spans="5:21" x14ac:dyDescent="0.25">
      <c r="E258" s="1" t="d">
        <f t="shared" si="35"/>
        <v>2016-09-09</v>
      </c>
      <c r="F258" s="9">
        <f t="shared" si="36"/>
        <v>249</v>
      </c>
      <c r="G258">
        <f t="shared" si="37"/>
        <v>249</v>
      </c>
      <c r="I258" s="9">
        <f t="shared" si="30"/>
        <v>111</v>
      </c>
      <c r="J258">
        <f t="shared" si="31"/>
        <v>112</v>
      </c>
      <c r="P258" s="1" t="d">
        <f t="shared" si="38"/>
        <v>2017-09-10</v>
      </c>
      <c r="Q258" s="9">
        <f t="shared" si="32"/>
        <v>250</v>
      </c>
      <c r="R258">
        <f t="shared" si="33"/>
        <v>250</v>
      </c>
      <c r="T258" s="9">
        <f t="shared" si="39"/>
        <v>110</v>
      </c>
      <c r="U258">
        <f t="shared" si="34"/>
        <v>112</v>
      </c>
    </row>
    <row r="259" spans="5:21" x14ac:dyDescent="0.25">
      <c r="E259" s="1" t="d">
        <f t="shared" si="35"/>
        <v>2016-09-10</v>
      </c>
      <c r="F259" s="9">
        <f t="shared" si="36"/>
        <v>250</v>
      </c>
      <c r="G259">
        <f t="shared" si="37"/>
        <v>250</v>
      </c>
      <c r="I259" s="9">
        <f t="shared" si="30"/>
        <v>110</v>
      </c>
      <c r="J259">
        <f t="shared" si="31"/>
        <v>111</v>
      </c>
      <c r="P259" s="1" t="d">
        <f t="shared" si="38"/>
        <v>2017-09-11</v>
      </c>
      <c r="Q259" s="9">
        <f t="shared" si="32"/>
        <v>251</v>
      </c>
      <c r="R259">
        <f t="shared" si="33"/>
        <v>251</v>
      </c>
      <c r="T259" s="9">
        <f t="shared" si="39"/>
        <v>109</v>
      </c>
      <c r="U259">
        <f t="shared" si="34"/>
        <v>111</v>
      </c>
    </row>
    <row r="260" spans="5:21" x14ac:dyDescent="0.25">
      <c r="E260" s="1" t="d">
        <f t="shared" si="35"/>
        <v>2016-09-11</v>
      </c>
      <c r="F260" s="9">
        <f t="shared" si="36"/>
        <v>251</v>
      </c>
      <c r="G260">
        <f t="shared" si="37"/>
        <v>251</v>
      </c>
      <c r="I260" s="9">
        <f t="shared" si="30"/>
        <v>109</v>
      </c>
      <c r="J260">
        <f t="shared" si="31"/>
        <v>110</v>
      </c>
      <c r="P260" s="1" t="d">
        <f t="shared" si="38"/>
        <v>2017-09-12</v>
      </c>
      <c r="Q260" s="9">
        <f t="shared" si="32"/>
        <v>252</v>
      </c>
      <c r="R260">
        <f t="shared" si="33"/>
        <v>252</v>
      </c>
      <c r="T260" s="9">
        <f t="shared" si="39"/>
        <v>108</v>
      </c>
      <c r="U260">
        <f t="shared" si="34"/>
        <v>110</v>
      </c>
    </row>
    <row r="261" spans="5:21" x14ac:dyDescent="0.25">
      <c r="E261" s="1" t="d">
        <f t="shared" si="35"/>
        <v>2016-09-12</v>
      </c>
      <c r="F261" s="9">
        <f t="shared" si="36"/>
        <v>252</v>
      </c>
      <c r="G261">
        <f t="shared" si="37"/>
        <v>252</v>
      </c>
      <c r="I261" s="9">
        <f t="shared" si="30"/>
        <v>108</v>
      </c>
      <c r="J261">
        <f t="shared" si="31"/>
        <v>109</v>
      </c>
      <c r="P261" s="1" t="d">
        <f t="shared" si="38"/>
        <v>2017-09-13</v>
      </c>
      <c r="Q261" s="9">
        <f t="shared" si="32"/>
        <v>253</v>
      </c>
      <c r="R261">
        <f t="shared" si="33"/>
        <v>253</v>
      </c>
      <c r="T261" s="9">
        <f t="shared" si="39"/>
        <v>107</v>
      </c>
      <c r="U261">
        <f t="shared" si="34"/>
        <v>109</v>
      </c>
    </row>
    <row r="262" spans="5:21" x14ac:dyDescent="0.25">
      <c r="E262" s="1" t="d">
        <f t="shared" si="35"/>
        <v>2016-09-13</v>
      </c>
      <c r="F262" s="9">
        <f t="shared" si="36"/>
        <v>253</v>
      </c>
      <c r="G262">
        <f t="shared" si="37"/>
        <v>253</v>
      </c>
      <c r="I262" s="9">
        <f t="shared" si="30"/>
        <v>107</v>
      </c>
      <c r="J262">
        <f t="shared" si="31"/>
        <v>108</v>
      </c>
      <c r="P262" s="1" t="d">
        <f t="shared" si="38"/>
        <v>2017-09-14</v>
      </c>
      <c r="Q262" s="9">
        <f t="shared" si="32"/>
        <v>254</v>
      </c>
      <c r="R262">
        <f t="shared" si="33"/>
        <v>254</v>
      </c>
      <c r="T262" s="9">
        <f t="shared" si="39"/>
        <v>106</v>
      </c>
      <c r="U262">
        <f t="shared" si="34"/>
        <v>108</v>
      </c>
    </row>
    <row r="263" spans="5:21" x14ac:dyDescent="0.25">
      <c r="E263" s="1" t="d">
        <f t="shared" si="35"/>
        <v>2016-09-14</v>
      </c>
      <c r="F263" s="9">
        <f t="shared" si="36"/>
        <v>254</v>
      </c>
      <c r="G263">
        <f t="shared" si="37"/>
        <v>254</v>
      </c>
      <c r="I263" s="9">
        <f t="shared" ref="I263:I326" si="40">DAYS360($E263,$J$2,$I$5)</f>
        <v>106</v>
      </c>
      <c r="J263">
        <f t="shared" ref="J263:J326" si="41">DAYS360($E263,$J$2,$J$5)</f>
        <v>107</v>
      </c>
      <c r="P263" s="1" t="d">
        <f t="shared" si="38"/>
        <v>2017-09-15</v>
      </c>
      <c r="Q263" s="9">
        <f t="shared" ref="Q263:Q326" si="42">DAYS360($R$2-1,$P263,$Q$5)</f>
        <v>255</v>
      </c>
      <c r="R263">
        <f t="shared" ref="R263:R326" si="43">DAYS360($R$2-1,$P263,$R$5)</f>
        <v>255</v>
      </c>
      <c r="T263" s="9">
        <f t="shared" si="39"/>
        <v>105</v>
      </c>
      <c r="U263">
        <f t="shared" ref="U263:U326" si="44">DAYS360($P263-1,$U$2,$U$5)</f>
        <v>107</v>
      </c>
    </row>
    <row r="264" spans="5:21" x14ac:dyDescent="0.25">
      <c r="E264" s="1" t="d">
        <f t="shared" ref="E264:E327" si="45">E263+1</f>
        <v>2016-09-15</v>
      </c>
      <c r="F264" s="9">
        <f t="shared" ref="F264:F327" si="46">DAYS360($G$2-1,$E264,$F$5)</f>
        <v>255</v>
      </c>
      <c r="G264">
        <f t="shared" ref="G264:G327" si="47">DAYS360($G$2-1,$E264,$G$5)</f>
        <v>255</v>
      </c>
      <c r="I264" s="9">
        <f t="shared" si="40"/>
        <v>105</v>
      </c>
      <c r="J264">
        <f t="shared" si="41"/>
        <v>106</v>
      </c>
      <c r="P264" s="1" t="d">
        <f t="shared" ref="P264:P327" si="48">P263+1</f>
        <v>2017-09-16</v>
      </c>
      <c r="Q264" s="9">
        <f t="shared" si="42"/>
        <v>256</v>
      </c>
      <c r="R264">
        <f t="shared" si="43"/>
        <v>256</v>
      </c>
      <c r="T264" s="9">
        <f t="shared" ref="T264:T327" si="49">DAYS360($P264,$U$2,$T$5)</f>
        <v>104</v>
      </c>
      <c r="U264">
        <f t="shared" si="44"/>
        <v>106</v>
      </c>
    </row>
    <row r="265" spans="5:21" x14ac:dyDescent="0.25">
      <c r="E265" s="1" t="d">
        <f t="shared" si="45"/>
        <v>2016-09-16</v>
      </c>
      <c r="F265" s="9">
        <f t="shared" si="46"/>
        <v>256</v>
      </c>
      <c r="G265">
        <f t="shared" si="47"/>
        <v>256</v>
      </c>
      <c r="I265" s="9">
        <f t="shared" si="40"/>
        <v>104</v>
      </c>
      <c r="J265">
        <f t="shared" si="41"/>
        <v>105</v>
      </c>
      <c r="P265" s="1" t="d">
        <f t="shared" si="48"/>
        <v>2017-09-17</v>
      </c>
      <c r="Q265" s="9">
        <f t="shared" si="42"/>
        <v>257</v>
      </c>
      <c r="R265">
        <f t="shared" si="43"/>
        <v>257</v>
      </c>
      <c r="T265" s="9">
        <f t="shared" si="49"/>
        <v>103</v>
      </c>
      <c r="U265">
        <f t="shared" si="44"/>
        <v>105</v>
      </c>
    </row>
    <row r="266" spans="5:21" x14ac:dyDescent="0.25">
      <c r="E266" s="1" t="d">
        <f t="shared" si="45"/>
        <v>2016-09-17</v>
      </c>
      <c r="F266" s="9">
        <f t="shared" si="46"/>
        <v>257</v>
      </c>
      <c r="G266">
        <f t="shared" si="47"/>
        <v>257</v>
      </c>
      <c r="I266" s="9">
        <f t="shared" si="40"/>
        <v>103</v>
      </c>
      <c r="J266">
        <f t="shared" si="41"/>
        <v>104</v>
      </c>
      <c r="P266" s="1" t="d">
        <f t="shared" si="48"/>
        <v>2017-09-18</v>
      </c>
      <c r="Q266" s="9">
        <f t="shared" si="42"/>
        <v>258</v>
      </c>
      <c r="R266">
        <f t="shared" si="43"/>
        <v>258</v>
      </c>
      <c r="T266" s="9">
        <f t="shared" si="49"/>
        <v>102</v>
      </c>
      <c r="U266">
        <f t="shared" si="44"/>
        <v>104</v>
      </c>
    </row>
    <row r="267" spans="5:21" x14ac:dyDescent="0.25">
      <c r="E267" s="1" t="d">
        <f t="shared" si="45"/>
        <v>2016-09-18</v>
      </c>
      <c r="F267" s="9">
        <f t="shared" si="46"/>
        <v>258</v>
      </c>
      <c r="G267">
        <f t="shared" si="47"/>
        <v>258</v>
      </c>
      <c r="I267" s="9">
        <f t="shared" si="40"/>
        <v>102</v>
      </c>
      <c r="J267">
        <f t="shared" si="41"/>
        <v>103</v>
      </c>
      <c r="P267" s="1" t="d">
        <f t="shared" si="48"/>
        <v>2017-09-19</v>
      </c>
      <c r="Q267" s="9">
        <f t="shared" si="42"/>
        <v>259</v>
      </c>
      <c r="R267">
        <f t="shared" si="43"/>
        <v>259</v>
      </c>
      <c r="T267" s="9">
        <f t="shared" si="49"/>
        <v>101</v>
      </c>
      <c r="U267">
        <f t="shared" si="44"/>
        <v>103</v>
      </c>
    </row>
    <row r="268" spans="5:21" x14ac:dyDescent="0.25">
      <c r="E268" s="1" t="d">
        <f t="shared" si="45"/>
        <v>2016-09-19</v>
      </c>
      <c r="F268" s="9">
        <f t="shared" si="46"/>
        <v>259</v>
      </c>
      <c r="G268">
        <f t="shared" si="47"/>
        <v>259</v>
      </c>
      <c r="I268" s="9">
        <f t="shared" si="40"/>
        <v>101</v>
      </c>
      <c r="J268">
        <f t="shared" si="41"/>
        <v>102</v>
      </c>
      <c r="P268" s="1" t="d">
        <f t="shared" si="48"/>
        <v>2017-09-20</v>
      </c>
      <c r="Q268" s="9">
        <f t="shared" si="42"/>
        <v>260</v>
      </c>
      <c r="R268">
        <f t="shared" si="43"/>
        <v>260</v>
      </c>
      <c r="T268" s="9">
        <f t="shared" si="49"/>
        <v>100</v>
      </c>
      <c r="U268">
        <f t="shared" si="44"/>
        <v>102</v>
      </c>
    </row>
    <row r="269" spans="5:21" x14ac:dyDescent="0.25">
      <c r="E269" s="1" t="d">
        <f t="shared" si="45"/>
        <v>2016-09-20</v>
      </c>
      <c r="F269" s="9">
        <f t="shared" si="46"/>
        <v>260</v>
      </c>
      <c r="G269">
        <f t="shared" si="47"/>
        <v>260</v>
      </c>
      <c r="I269" s="9">
        <f t="shared" si="40"/>
        <v>100</v>
      </c>
      <c r="J269">
        <f t="shared" si="41"/>
        <v>101</v>
      </c>
      <c r="P269" s="1" t="d">
        <f t="shared" si="48"/>
        <v>2017-09-21</v>
      </c>
      <c r="Q269" s="9">
        <f t="shared" si="42"/>
        <v>261</v>
      </c>
      <c r="R269">
        <f t="shared" si="43"/>
        <v>261</v>
      </c>
      <c r="T269" s="9">
        <f t="shared" si="49"/>
        <v>99</v>
      </c>
      <c r="U269">
        <f t="shared" si="44"/>
        <v>101</v>
      </c>
    </row>
    <row r="270" spans="5:21" x14ac:dyDescent="0.25">
      <c r="E270" s="1" t="d">
        <f t="shared" si="45"/>
        <v>2016-09-21</v>
      </c>
      <c r="F270" s="9">
        <f t="shared" si="46"/>
        <v>261</v>
      </c>
      <c r="G270">
        <f t="shared" si="47"/>
        <v>261</v>
      </c>
      <c r="I270" s="9">
        <f t="shared" si="40"/>
        <v>99</v>
      </c>
      <c r="J270">
        <f t="shared" si="41"/>
        <v>100</v>
      </c>
      <c r="P270" s="1" t="d">
        <f t="shared" si="48"/>
        <v>2017-09-22</v>
      </c>
      <c r="Q270" s="9">
        <f t="shared" si="42"/>
        <v>262</v>
      </c>
      <c r="R270">
        <f t="shared" si="43"/>
        <v>262</v>
      </c>
      <c r="T270" s="9">
        <f t="shared" si="49"/>
        <v>98</v>
      </c>
      <c r="U270">
        <f t="shared" si="44"/>
        <v>100</v>
      </c>
    </row>
    <row r="271" spans="5:21" x14ac:dyDescent="0.25">
      <c r="E271" s="1" t="d">
        <f t="shared" si="45"/>
        <v>2016-09-22</v>
      </c>
      <c r="F271" s="9">
        <f t="shared" si="46"/>
        <v>262</v>
      </c>
      <c r="G271">
        <f t="shared" si="47"/>
        <v>262</v>
      </c>
      <c r="I271" s="9">
        <f t="shared" si="40"/>
        <v>98</v>
      </c>
      <c r="J271">
        <f t="shared" si="41"/>
        <v>99</v>
      </c>
      <c r="P271" s="1" t="d">
        <f t="shared" si="48"/>
        <v>2017-09-23</v>
      </c>
      <c r="Q271" s="9">
        <f t="shared" si="42"/>
        <v>263</v>
      </c>
      <c r="R271">
        <f t="shared" si="43"/>
        <v>263</v>
      </c>
      <c r="T271" s="9">
        <f t="shared" si="49"/>
        <v>97</v>
      </c>
      <c r="U271">
        <f t="shared" si="44"/>
        <v>99</v>
      </c>
    </row>
    <row r="272" spans="5:21" x14ac:dyDescent="0.25">
      <c r="E272" s="1" t="d">
        <f t="shared" si="45"/>
        <v>2016-09-23</v>
      </c>
      <c r="F272" s="9">
        <f t="shared" si="46"/>
        <v>263</v>
      </c>
      <c r="G272">
        <f t="shared" si="47"/>
        <v>263</v>
      </c>
      <c r="I272" s="9">
        <f t="shared" si="40"/>
        <v>97</v>
      </c>
      <c r="J272">
        <f t="shared" si="41"/>
        <v>98</v>
      </c>
      <c r="P272" s="1" t="d">
        <f t="shared" si="48"/>
        <v>2017-09-24</v>
      </c>
      <c r="Q272" s="9">
        <f t="shared" si="42"/>
        <v>264</v>
      </c>
      <c r="R272">
        <f t="shared" si="43"/>
        <v>264</v>
      </c>
      <c r="T272" s="9">
        <f t="shared" si="49"/>
        <v>96</v>
      </c>
      <c r="U272">
        <f t="shared" si="44"/>
        <v>98</v>
      </c>
    </row>
    <row r="273" spans="5:21" x14ac:dyDescent="0.25">
      <c r="E273" s="1" t="d">
        <f t="shared" si="45"/>
        <v>2016-09-24</v>
      </c>
      <c r="F273" s="9">
        <f t="shared" si="46"/>
        <v>264</v>
      </c>
      <c r="G273">
        <f t="shared" si="47"/>
        <v>264</v>
      </c>
      <c r="I273" s="9">
        <f t="shared" si="40"/>
        <v>96</v>
      </c>
      <c r="J273">
        <f t="shared" si="41"/>
        <v>97</v>
      </c>
      <c r="P273" s="1" t="d">
        <f t="shared" si="48"/>
        <v>2017-09-25</v>
      </c>
      <c r="Q273" s="9">
        <f t="shared" si="42"/>
        <v>265</v>
      </c>
      <c r="R273">
        <f t="shared" si="43"/>
        <v>265</v>
      </c>
      <c r="T273" s="9">
        <f t="shared" si="49"/>
        <v>95</v>
      </c>
      <c r="U273">
        <f t="shared" si="44"/>
        <v>97</v>
      </c>
    </row>
    <row r="274" spans="5:21" x14ac:dyDescent="0.25">
      <c r="E274" s="1" t="d">
        <f t="shared" si="45"/>
        <v>2016-09-25</v>
      </c>
      <c r="F274" s="9">
        <f t="shared" si="46"/>
        <v>265</v>
      </c>
      <c r="G274">
        <f t="shared" si="47"/>
        <v>265</v>
      </c>
      <c r="I274" s="9">
        <f t="shared" si="40"/>
        <v>95</v>
      </c>
      <c r="J274">
        <f t="shared" si="41"/>
        <v>96</v>
      </c>
      <c r="P274" s="1" t="d">
        <f t="shared" si="48"/>
        <v>2017-09-26</v>
      </c>
      <c r="Q274" s="9">
        <f t="shared" si="42"/>
        <v>266</v>
      </c>
      <c r="R274">
        <f t="shared" si="43"/>
        <v>266</v>
      </c>
      <c r="T274" s="9">
        <f t="shared" si="49"/>
        <v>94</v>
      </c>
      <c r="U274">
        <f t="shared" si="44"/>
        <v>96</v>
      </c>
    </row>
    <row r="275" spans="5:21" x14ac:dyDescent="0.25">
      <c r="E275" s="1" t="d">
        <f t="shared" si="45"/>
        <v>2016-09-26</v>
      </c>
      <c r="F275" s="9">
        <f t="shared" si="46"/>
        <v>266</v>
      </c>
      <c r="G275">
        <f t="shared" si="47"/>
        <v>266</v>
      </c>
      <c r="I275" s="9">
        <f t="shared" si="40"/>
        <v>94</v>
      </c>
      <c r="J275">
        <f t="shared" si="41"/>
        <v>95</v>
      </c>
      <c r="P275" s="1" t="d">
        <f t="shared" si="48"/>
        <v>2017-09-27</v>
      </c>
      <c r="Q275" s="9">
        <f t="shared" si="42"/>
        <v>267</v>
      </c>
      <c r="R275">
        <f t="shared" si="43"/>
        <v>267</v>
      </c>
      <c r="T275" s="9">
        <f t="shared" si="49"/>
        <v>93</v>
      </c>
      <c r="U275">
        <f t="shared" si="44"/>
        <v>95</v>
      </c>
    </row>
    <row r="276" spans="5:21" x14ac:dyDescent="0.25">
      <c r="E276" s="1" t="d">
        <f t="shared" si="45"/>
        <v>2016-09-27</v>
      </c>
      <c r="F276" s="9">
        <f t="shared" si="46"/>
        <v>267</v>
      </c>
      <c r="G276">
        <f t="shared" si="47"/>
        <v>267</v>
      </c>
      <c r="I276" s="9">
        <f t="shared" si="40"/>
        <v>93</v>
      </c>
      <c r="J276">
        <f t="shared" si="41"/>
        <v>94</v>
      </c>
      <c r="P276" s="1" t="d">
        <f t="shared" si="48"/>
        <v>2017-09-28</v>
      </c>
      <c r="Q276" s="9">
        <f t="shared" si="42"/>
        <v>268</v>
      </c>
      <c r="R276">
        <f t="shared" si="43"/>
        <v>268</v>
      </c>
      <c r="T276" s="9">
        <f t="shared" si="49"/>
        <v>92</v>
      </c>
      <c r="U276">
        <f t="shared" si="44"/>
        <v>94</v>
      </c>
    </row>
    <row r="277" spans="5:21" x14ac:dyDescent="0.25">
      <c r="E277" s="1" t="d">
        <f t="shared" si="45"/>
        <v>2016-09-28</v>
      </c>
      <c r="F277" s="9">
        <f t="shared" si="46"/>
        <v>268</v>
      </c>
      <c r="G277">
        <f t="shared" si="47"/>
        <v>268</v>
      </c>
      <c r="I277" s="9">
        <f t="shared" si="40"/>
        <v>92</v>
      </c>
      <c r="J277">
        <f t="shared" si="41"/>
        <v>93</v>
      </c>
      <c r="P277" s="1" t="d">
        <f t="shared" si="48"/>
        <v>2017-09-29</v>
      </c>
      <c r="Q277" s="9">
        <f t="shared" si="42"/>
        <v>269</v>
      </c>
      <c r="R277">
        <f t="shared" si="43"/>
        <v>269</v>
      </c>
      <c r="T277" s="9">
        <f t="shared" si="49"/>
        <v>91</v>
      </c>
      <c r="U277">
        <f t="shared" si="44"/>
        <v>93</v>
      </c>
    </row>
    <row r="278" spans="5:21" x14ac:dyDescent="0.25">
      <c r="E278" s="1" t="d">
        <f t="shared" si="45"/>
        <v>2016-09-29</v>
      </c>
      <c r="F278" s="9">
        <f t="shared" si="46"/>
        <v>269</v>
      </c>
      <c r="G278">
        <f t="shared" si="47"/>
        <v>269</v>
      </c>
      <c r="I278" s="9">
        <f t="shared" si="40"/>
        <v>91</v>
      </c>
      <c r="J278">
        <f t="shared" si="41"/>
        <v>92</v>
      </c>
      <c r="P278" s="1" t="d">
        <f t="shared" si="48"/>
        <v>2017-09-30</v>
      </c>
      <c r="Q278" s="9">
        <f t="shared" si="42"/>
        <v>270</v>
      </c>
      <c r="R278">
        <f t="shared" si="43"/>
        <v>270</v>
      </c>
      <c r="T278" s="9">
        <f t="shared" si="49"/>
        <v>90</v>
      </c>
      <c r="U278">
        <f t="shared" si="44"/>
        <v>92</v>
      </c>
    </row>
    <row r="279" spans="5:21" x14ac:dyDescent="0.25">
      <c r="E279" s="1" t="d">
        <f t="shared" si="45"/>
        <v>2016-09-30</v>
      </c>
      <c r="F279" s="9">
        <f t="shared" si="46"/>
        <v>270</v>
      </c>
      <c r="G279">
        <f t="shared" si="47"/>
        <v>270</v>
      </c>
      <c r="I279" s="9">
        <f t="shared" si="40"/>
        <v>90</v>
      </c>
      <c r="J279">
        <f t="shared" si="41"/>
        <v>90</v>
      </c>
      <c r="P279" s="1" t="d">
        <f t="shared" si="48"/>
        <v>2017-10-01</v>
      </c>
      <c r="Q279" s="9">
        <f t="shared" si="42"/>
        <v>271</v>
      </c>
      <c r="R279">
        <f t="shared" si="43"/>
        <v>271</v>
      </c>
      <c r="T279" s="9">
        <f t="shared" si="49"/>
        <v>89</v>
      </c>
      <c r="U279">
        <f t="shared" si="44"/>
        <v>90</v>
      </c>
    </row>
    <row r="280" spans="5:21" x14ac:dyDescent="0.25">
      <c r="E280" s="1" t="d">
        <f t="shared" si="45"/>
        <v>2016-10-01</v>
      </c>
      <c r="F280" s="9">
        <f t="shared" si="46"/>
        <v>271</v>
      </c>
      <c r="G280">
        <f t="shared" si="47"/>
        <v>271</v>
      </c>
      <c r="I280" s="9">
        <f t="shared" si="40"/>
        <v>89</v>
      </c>
      <c r="J280">
        <f t="shared" si="41"/>
        <v>90</v>
      </c>
      <c r="P280" s="1" t="d">
        <f t="shared" si="48"/>
        <v>2017-10-02</v>
      </c>
      <c r="Q280" s="9">
        <f t="shared" si="42"/>
        <v>272</v>
      </c>
      <c r="R280">
        <f t="shared" si="43"/>
        <v>272</v>
      </c>
      <c r="T280" s="9">
        <f t="shared" si="49"/>
        <v>88</v>
      </c>
      <c r="U280">
        <f t="shared" si="44"/>
        <v>90</v>
      </c>
    </row>
    <row r="281" spans="5:21" x14ac:dyDescent="0.25">
      <c r="E281" s="1" t="d">
        <f t="shared" si="45"/>
        <v>2016-10-02</v>
      </c>
      <c r="F281" s="9">
        <f t="shared" si="46"/>
        <v>272</v>
      </c>
      <c r="G281">
        <f t="shared" si="47"/>
        <v>272</v>
      </c>
      <c r="I281" s="9">
        <f t="shared" si="40"/>
        <v>88</v>
      </c>
      <c r="J281">
        <f t="shared" si="41"/>
        <v>89</v>
      </c>
      <c r="P281" s="1" t="d">
        <f t="shared" si="48"/>
        <v>2017-10-03</v>
      </c>
      <c r="Q281" s="9">
        <f t="shared" si="42"/>
        <v>273</v>
      </c>
      <c r="R281">
        <f t="shared" si="43"/>
        <v>273</v>
      </c>
      <c r="T281" s="9">
        <f t="shared" si="49"/>
        <v>87</v>
      </c>
      <c r="U281">
        <f t="shared" si="44"/>
        <v>89</v>
      </c>
    </row>
    <row r="282" spans="5:21" x14ac:dyDescent="0.25">
      <c r="E282" s="1" t="d">
        <f t="shared" si="45"/>
        <v>2016-10-03</v>
      </c>
      <c r="F282" s="9">
        <f t="shared" si="46"/>
        <v>273</v>
      </c>
      <c r="G282">
        <f t="shared" si="47"/>
        <v>273</v>
      </c>
      <c r="I282" s="9">
        <f t="shared" si="40"/>
        <v>87</v>
      </c>
      <c r="J282">
        <f t="shared" si="41"/>
        <v>88</v>
      </c>
      <c r="P282" s="1" t="d">
        <f t="shared" si="48"/>
        <v>2017-10-04</v>
      </c>
      <c r="Q282" s="9">
        <f t="shared" si="42"/>
        <v>274</v>
      </c>
      <c r="R282">
        <f t="shared" si="43"/>
        <v>274</v>
      </c>
      <c r="T282" s="9">
        <f t="shared" si="49"/>
        <v>86</v>
      </c>
      <c r="U282">
        <f t="shared" si="44"/>
        <v>88</v>
      </c>
    </row>
    <row r="283" spans="5:21" x14ac:dyDescent="0.25">
      <c r="E283" s="1" t="d">
        <f t="shared" si="45"/>
        <v>2016-10-04</v>
      </c>
      <c r="F283" s="9">
        <f t="shared" si="46"/>
        <v>274</v>
      </c>
      <c r="G283">
        <f t="shared" si="47"/>
        <v>274</v>
      </c>
      <c r="I283" s="9">
        <f t="shared" si="40"/>
        <v>86</v>
      </c>
      <c r="J283">
        <f t="shared" si="41"/>
        <v>87</v>
      </c>
      <c r="P283" s="1" t="d">
        <f t="shared" si="48"/>
        <v>2017-10-05</v>
      </c>
      <c r="Q283" s="9">
        <f t="shared" si="42"/>
        <v>275</v>
      </c>
      <c r="R283">
        <f t="shared" si="43"/>
        <v>275</v>
      </c>
      <c r="T283" s="9">
        <f t="shared" si="49"/>
        <v>85</v>
      </c>
      <c r="U283">
        <f t="shared" si="44"/>
        <v>87</v>
      </c>
    </row>
    <row r="284" spans="5:21" x14ac:dyDescent="0.25">
      <c r="E284" s="1" t="d">
        <f t="shared" si="45"/>
        <v>2016-10-05</v>
      </c>
      <c r="F284" s="9">
        <f t="shared" si="46"/>
        <v>275</v>
      </c>
      <c r="G284">
        <f t="shared" si="47"/>
        <v>275</v>
      </c>
      <c r="I284" s="9">
        <f t="shared" si="40"/>
        <v>85</v>
      </c>
      <c r="J284">
        <f t="shared" si="41"/>
        <v>86</v>
      </c>
      <c r="P284" s="1" t="d">
        <f t="shared" si="48"/>
        <v>2017-10-06</v>
      </c>
      <c r="Q284" s="9">
        <f t="shared" si="42"/>
        <v>276</v>
      </c>
      <c r="R284">
        <f t="shared" si="43"/>
        <v>276</v>
      </c>
      <c r="T284" s="9">
        <f t="shared" si="49"/>
        <v>84</v>
      </c>
      <c r="U284">
        <f t="shared" si="44"/>
        <v>86</v>
      </c>
    </row>
    <row r="285" spans="5:21" x14ac:dyDescent="0.25">
      <c r="E285" s="1" t="d">
        <f t="shared" si="45"/>
        <v>2016-10-06</v>
      </c>
      <c r="F285" s="9">
        <f t="shared" si="46"/>
        <v>276</v>
      </c>
      <c r="G285">
        <f t="shared" si="47"/>
        <v>276</v>
      </c>
      <c r="I285" s="9">
        <f t="shared" si="40"/>
        <v>84</v>
      </c>
      <c r="J285">
        <f t="shared" si="41"/>
        <v>85</v>
      </c>
      <c r="P285" s="1" t="d">
        <f t="shared" si="48"/>
        <v>2017-10-07</v>
      </c>
      <c r="Q285" s="9">
        <f t="shared" si="42"/>
        <v>277</v>
      </c>
      <c r="R285">
        <f t="shared" si="43"/>
        <v>277</v>
      </c>
      <c r="T285" s="9">
        <f t="shared" si="49"/>
        <v>83</v>
      </c>
      <c r="U285">
        <f t="shared" si="44"/>
        <v>85</v>
      </c>
    </row>
    <row r="286" spans="5:21" x14ac:dyDescent="0.25">
      <c r="E286" s="1" t="d">
        <f t="shared" si="45"/>
        <v>2016-10-07</v>
      </c>
      <c r="F286" s="9">
        <f t="shared" si="46"/>
        <v>277</v>
      </c>
      <c r="G286">
        <f t="shared" si="47"/>
        <v>277</v>
      </c>
      <c r="I286" s="9">
        <f t="shared" si="40"/>
        <v>83</v>
      </c>
      <c r="J286">
        <f t="shared" si="41"/>
        <v>84</v>
      </c>
      <c r="P286" s="1" t="d">
        <f t="shared" si="48"/>
        <v>2017-10-08</v>
      </c>
      <c r="Q286" s="9">
        <f t="shared" si="42"/>
        <v>278</v>
      </c>
      <c r="R286">
        <f t="shared" si="43"/>
        <v>278</v>
      </c>
      <c r="T286" s="9">
        <f t="shared" si="49"/>
        <v>82</v>
      </c>
      <c r="U286">
        <f t="shared" si="44"/>
        <v>84</v>
      </c>
    </row>
    <row r="287" spans="5:21" x14ac:dyDescent="0.25">
      <c r="E287" s="1" t="d">
        <f t="shared" si="45"/>
        <v>2016-10-08</v>
      </c>
      <c r="F287" s="9">
        <f t="shared" si="46"/>
        <v>278</v>
      </c>
      <c r="G287">
        <f t="shared" si="47"/>
        <v>278</v>
      </c>
      <c r="I287" s="9">
        <f t="shared" si="40"/>
        <v>82</v>
      </c>
      <c r="J287">
        <f t="shared" si="41"/>
        <v>83</v>
      </c>
      <c r="P287" s="1" t="d">
        <f t="shared" si="48"/>
        <v>2017-10-09</v>
      </c>
      <c r="Q287" s="9">
        <f t="shared" si="42"/>
        <v>279</v>
      </c>
      <c r="R287">
        <f t="shared" si="43"/>
        <v>279</v>
      </c>
      <c r="T287" s="9">
        <f t="shared" si="49"/>
        <v>81</v>
      </c>
      <c r="U287">
        <f t="shared" si="44"/>
        <v>83</v>
      </c>
    </row>
    <row r="288" spans="5:21" x14ac:dyDescent="0.25">
      <c r="E288" s="1" t="d">
        <f t="shared" si="45"/>
        <v>2016-10-09</v>
      </c>
      <c r="F288" s="9">
        <f t="shared" si="46"/>
        <v>279</v>
      </c>
      <c r="G288">
        <f t="shared" si="47"/>
        <v>279</v>
      </c>
      <c r="I288" s="9">
        <f t="shared" si="40"/>
        <v>81</v>
      </c>
      <c r="J288">
        <f t="shared" si="41"/>
        <v>82</v>
      </c>
      <c r="P288" s="1" t="d">
        <f t="shared" si="48"/>
        <v>2017-10-10</v>
      </c>
      <c r="Q288" s="9">
        <f t="shared" si="42"/>
        <v>280</v>
      </c>
      <c r="R288">
        <f t="shared" si="43"/>
        <v>280</v>
      </c>
      <c r="T288" s="9">
        <f t="shared" si="49"/>
        <v>80</v>
      </c>
      <c r="U288">
        <f t="shared" si="44"/>
        <v>82</v>
      </c>
    </row>
    <row r="289" spans="5:21" x14ac:dyDescent="0.25">
      <c r="E289" s="1" t="d">
        <f t="shared" si="45"/>
        <v>2016-10-10</v>
      </c>
      <c r="F289" s="9">
        <f t="shared" si="46"/>
        <v>280</v>
      </c>
      <c r="G289">
        <f t="shared" si="47"/>
        <v>280</v>
      </c>
      <c r="I289" s="9">
        <f t="shared" si="40"/>
        <v>80</v>
      </c>
      <c r="J289">
        <f t="shared" si="41"/>
        <v>81</v>
      </c>
      <c r="P289" s="1" t="d">
        <f t="shared" si="48"/>
        <v>2017-10-11</v>
      </c>
      <c r="Q289" s="9">
        <f t="shared" si="42"/>
        <v>281</v>
      </c>
      <c r="R289">
        <f t="shared" si="43"/>
        <v>281</v>
      </c>
      <c r="T289" s="9">
        <f t="shared" si="49"/>
        <v>79</v>
      </c>
      <c r="U289">
        <f t="shared" si="44"/>
        <v>81</v>
      </c>
    </row>
    <row r="290" spans="5:21" x14ac:dyDescent="0.25">
      <c r="E290" s="1" t="d">
        <f t="shared" si="45"/>
        <v>2016-10-11</v>
      </c>
      <c r="F290" s="9">
        <f t="shared" si="46"/>
        <v>281</v>
      </c>
      <c r="G290">
        <f t="shared" si="47"/>
        <v>281</v>
      </c>
      <c r="I290" s="9">
        <f t="shared" si="40"/>
        <v>79</v>
      </c>
      <c r="J290">
        <f t="shared" si="41"/>
        <v>80</v>
      </c>
      <c r="P290" s="1" t="d">
        <f t="shared" si="48"/>
        <v>2017-10-12</v>
      </c>
      <c r="Q290" s="9">
        <f t="shared" si="42"/>
        <v>282</v>
      </c>
      <c r="R290">
        <f t="shared" si="43"/>
        <v>282</v>
      </c>
      <c r="T290" s="9">
        <f t="shared" si="49"/>
        <v>78</v>
      </c>
      <c r="U290">
        <f t="shared" si="44"/>
        <v>80</v>
      </c>
    </row>
    <row r="291" spans="5:21" x14ac:dyDescent="0.25">
      <c r="E291" s="1" t="d">
        <f t="shared" si="45"/>
        <v>2016-10-12</v>
      </c>
      <c r="F291" s="9">
        <f t="shared" si="46"/>
        <v>282</v>
      </c>
      <c r="G291">
        <f t="shared" si="47"/>
        <v>282</v>
      </c>
      <c r="I291" s="9">
        <f t="shared" si="40"/>
        <v>78</v>
      </c>
      <c r="J291">
        <f t="shared" si="41"/>
        <v>79</v>
      </c>
      <c r="P291" s="1" t="d">
        <f t="shared" si="48"/>
        <v>2017-10-13</v>
      </c>
      <c r="Q291" s="9">
        <f t="shared" si="42"/>
        <v>283</v>
      </c>
      <c r="R291">
        <f t="shared" si="43"/>
        <v>283</v>
      </c>
      <c r="T291" s="9">
        <f t="shared" si="49"/>
        <v>77</v>
      </c>
      <c r="U291">
        <f t="shared" si="44"/>
        <v>79</v>
      </c>
    </row>
    <row r="292" spans="5:21" x14ac:dyDescent="0.25">
      <c r="E292" s="1" t="d">
        <f t="shared" si="45"/>
        <v>2016-10-13</v>
      </c>
      <c r="F292" s="9">
        <f t="shared" si="46"/>
        <v>283</v>
      </c>
      <c r="G292">
        <f t="shared" si="47"/>
        <v>283</v>
      </c>
      <c r="I292" s="9">
        <f t="shared" si="40"/>
        <v>77</v>
      </c>
      <c r="J292">
        <f t="shared" si="41"/>
        <v>78</v>
      </c>
      <c r="P292" s="1" t="d">
        <f t="shared" si="48"/>
        <v>2017-10-14</v>
      </c>
      <c r="Q292" s="9">
        <f t="shared" si="42"/>
        <v>284</v>
      </c>
      <c r="R292">
        <f t="shared" si="43"/>
        <v>284</v>
      </c>
      <c r="T292" s="9">
        <f t="shared" si="49"/>
        <v>76</v>
      </c>
      <c r="U292">
        <f t="shared" si="44"/>
        <v>78</v>
      </c>
    </row>
    <row r="293" spans="5:21" x14ac:dyDescent="0.25">
      <c r="E293" s="1" t="d">
        <f t="shared" si="45"/>
        <v>2016-10-14</v>
      </c>
      <c r="F293" s="9">
        <f t="shared" si="46"/>
        <v>284</v>
      </c>
      <c r="G293">
        <f t="shared" si="47"/>
        <v>284</v>
      </c>
      <c r="I293" s="9">
        <f t="shared" si="40"/>
        <v>76</v>
      </c>
      <c r="J293">
        <f t="shared" si="41"/>
        <v>77</v>
      </c>
      <c r="P293" s="1" t="d">
        <f t="shared" si="48"/>
        <v>2017-10-15</v>
      </c>
      <c r="Q293" s="9">
        <f t="shared" si="42"/>
        <v>285</v>
      </c>
      <c r="R293">
        <f t="shared" si="43"/>
        <v>285</v>
      </c>
      <c r="T293" s="9">
        <f t="shared" si="49"/>
        <v>75</v>
      </c>
      <c r="U293">
        <f t="shared" si="44"/>
        <v>77</v>
      </c>
    </row>
    <row r="294" spans="5:21" x14ac:dyDescent="0.25">
      <c r="E294" s="1" t="d">
        <f t="shared" si="45"/>
        <v>2016-10-15</v>
      </c>
      <c r="F294" s="9">
        <f t="shared" si="46"/>
        <v>285</v>
      </c>
      <c r="G294">
        <f t="shared" si="47"/>
        <v>285</v>
      </c>
      <c r="I294" s="9">
        <f t="shared" si="40"/>
        <v>75</v>
      </c>
      <c r="J294">
        <f t="shared" si="41"/>
        <v>76</v>
      </c>
      <c r="P294" s="1" t="d">
        <f t="shared" si="48"/>
        <v>2017-10-16</v>
      </c>
      <c r="Q294" s="9">
        <f t="shared" si="42"/>
        <v>286</v>
      </c>
      <c r="R294">
        <f t="shared" si="43"/>
        <v>286</v>
      </c>
      <c r="T294" s="9">
        <f t="shared" si="49"/>
        <v>74</v>
      </c>
      <c r="U294">
        <f t="shared" si="44"/>
        <v>76</v>
      </c>
    </row>
    <row r="295" spans="5:21" x14ac:dyDescent="0.25">
      <c r="E295" s="1" t="d">
        <f t="shared" si="45"/>
        <v>2016-10-16</v>
      </c>
      <c r="F295" s="9">
        <f t="shared" si="46"/>
        <v>286</v>
      </c>
      <c r="G295">
        <f t="shared" si="47"/>
        <v>286</v>
      </c>
      <c r="I295" s="9">
        <f t="shared" si="40"/>
        <v>74</v>
      </c>
      <c r="J295">
        <f t="shared" si="41"/>
        <v>75</v>
      </c>
      <c r="P295" s="1" t="d">
        <f t="shared" si="48"/>
        <v>2017-10-17</v>
      </c>
      <c r="Q295" s="9">
        <f t="shared" si="42"/>
        <v>287</v>
      </c>
      <c r="R295">
        <f t="shared" si="43"/>
        <v>287</v>
      </c>
      <c r="T295" s="9">
        <f t="shared" si="49"/>
        <v>73</v>
      </c>
      <c r="U295">
        <f t="shared" si="44"/>
        <v>75</v>
      </c>
    </row>
    <row r="296" spans="5:21" x14ac:dyDescent="0.25">
      <c r="E296" s="1" t="d">
        <f t="shared" si="45"/>
        <v>2016-10-17</v>
      </c>
      <c r="F296" s="9">
        <f t="shared" si="46"/>
        <v>287</v>
      </c>
      <c r="G296">
        <f t="shared" si="47"/>
        <v>287</v>
      </c>
      <c r="I296" s="9">
        <f t="shared" si="40"/>
        <v>73</v>
      </c>
      <c r="J296">
        <f t="shared" si="41"/>
        <v>74</v>
      </c>
      <c r="P296" s="1" t="d">
        <f t="shared" si="48"/>
        <v>2017-10-18</v>
      </c>
      <c r="Q296" s="9">
        <f t="shared" si="42"/>
        <v>288</v>
      </c>
      <c r="R296">
        <f t="shared" si="43"/>
        <v>288</v>
      </c>
      <c r="T296" s="9">
        <f t="shared" si="49"/>
        <v>72</v>
      </c>
      <c r="U296">
        <f t="shared" si="44"/>
        <v>74</v>
      </c>
    </row>
    <row r="297" spans="5:21" x14ac:dyDescent="0.25">
      <c r="E297" s="1" t="d">
        <f t="shared" si="45"/>
        <v>2016-10-18</v>
      </c>
      <c r="F297" s="9">
        <f t="shared" si="46"/>
        <v>288</v>
      </c>
      <c r="G297">
        <f t="shared" si="47"/>
        <v>288</v>
      </c>
      <c r="I297" s="9">
        <f t="shared" si="40"/>
        <v>72</v>
      </c>
      <c r="J297">
        <f t="shared" si="41"/>
        <v>73</v>
      </c>
      <c r="P297" s="1" t="d">
        <f t="shared" si="48"/>
        <v>2017-10-19</v>
      </c>
      <c r="Q297" s="9">
        <f t="shared" si="42"/>
        <v>289</v>
      </c>
      <c r="R297">
        <f t="shared" si="43"/>
        <v>289</v>
      </c>
      <c r="T297" s="9">
        <f t="shared" si="49"/>
        <v>71</v>
      </c>
      <c r="U297">
        <f t="shared" si="44"/>
        <v>73</v>
      </c>
    </row>
    <row r="298" spans="5:21" x14ac:dyDescent="0.25">
      <c r="E298" s="1" t="d">
        <f t="shared" si="45"/>
        <v>2016-10-19</v>
      </c>
      <c r="F298" s="9">
        <f t="shared" si="46"/>
        <v>289</v>
      </c>
      <c r="G298">
        <f t="shared" si="47"/>
        <v>289</v>
      </c>
      <c r="I298" s="9">
        <f t="shared" si="40"/>
        <v>71</v>
      </c>
      <c r="J298">
        <f t="shared" si="41"/>
        <v>72</v>
      </c>
      <c r="P298" s="1" t="d">
        <f t="shared" si="48"/>
        <v>2017-10-20</v>
      </c>
      <c r="Q298" s="9">
        <f t="shared" si="42"/>
        <v>290</v>
      </c>
      <c r="R298">
        <f t="shared" si="43"/>
        <v>290</v>
      </c>
      <c r="T298" s="9">
        <f t="shared" si="49"/>
        <v>70</v>
      </c>
      <c r="U298">
        <f t="shared" si="44"/>
        <v>72</v>
      </c>
    </row>
    <row r="299" spans="5:21" x14ac:dyDescent="0.25">
      <c r="E299" s="1" t="d">
        <f t="shared" si="45"/>
        <v>2016-10-20</v>
      </c>
      <c r="F299" s="9">
        <f t="shared" si="46"/>
        <v>290</v>
      </c>
      <c r="G299">
        <f t="shared" si="47"/>
        <v>290</v>
      </c>
      <c r="I299" s="9">
        <f t="shared" si="40"/>
        <v>70</v>
      </c>
      <c r="J299">
        <f t="shared" si="41"/>
        <v>71</v>
      </c>
      <c r="P299" s="1" t="d">
        <f t="shared" si="48"/>
        <v>2017-10-21</v>
      </c>
      <c r="Q299" s="9">
        <f t="shared" si="42"/>
        <v>291</v>
      </c>
      <c r="R299">
        <f t="shared" si="43"/>
        <v>291</v>
      </c>
      <c r="T299" s="9">
        <f t="shared" si="49"/>
        <v>69</v>
      </c>
      <c r="U299">
        <f t="shared" si="44"/>
        <v>71</v>
      </c>
    </row>
    <row r="300" spans="5:21" x14ac:dyDescent="0.25">
      <c r="E300" s="1" t="d">
        <f t="shared" si="45"/>
        <v>2016-10-21</v>
      </c>
      <c r="F300" s="9">
        <f t="shared" si="46"/>
        <v>291</v>
      </c>
      <c r="G300">
        <f t="shared" si="47"/>
        <v>291</v>
      </c>
      <c r="I300" s="9">
        <f t="shared" si="40"/>
        <v>69</v>
      </c>
      <c r="J300">
        <f t="shared" si="41"/>
        <v>70</v>
      </c>
      <c r="P300" s="1" t="d">
        <f t="shared" si="48"/>
        <v>2017-10-22</v>
      </c>
      <c r="Q300" s="9">
        <f t="shared" si="42"/>
        <v>292</v>
      </c>
      <c r="R300">
        <f t="shared" si="43"/>
        <v>292</v>
      </c>
      <c r="T300" s="9">
        <f t="shared" si="49"/>
        <v>68</v>
      </c>
      <c r="U300">
        <f t="shared" si="44"/>
        <v>70</v>
      </c>
    </row>
    <row r="301" spans="5:21" x14ac:dyDescent="0.25">
      <c r="E301" s="1" t="d">
        <f t="shared" si="45"/>
        <v>2016-10-22</v>
      </c>
      <c r="F301" s="9">
        <f t="shared" si="46"/>
        <v>292</v>
      </c>
      <c r="G301">
        <f t="shared" si="47"/>
        <v>292</v>
      </c>
      <c r="I301" s="9">
        <f t="shared" si="40"/>
        <v>68</v>
      </c>
      <c r="J301">
        <f t="shared" si="41"/>
        <v>69</v>
      </c>
      <c r="P301" s="1" t="d">
        <f t="shared" si="48"/>
        <v>2017-10-23</v>
      </c>
      <c r="Q301" s="9">
        <f t="shared" si="42"/>
        <v>293</v>
      </c>
      <c r="R301">
        <f t="shared" si="43"/>
        <v>293</v>
      </c>
      <c r="T301" s="9">
        <f t="shared" si="49"/>
        <v>67</v>
      </c>
      <c r="U301">
        <f t="shared" si="44"/>
        <v>69</v>
      </c>
    </row>
    <row r="302" spans="5:21" x14ac:dyDescent="0.25">
      <c r="E302" s="1" t="d">
        <f t="shared" si="45"/>
        <v>2016-10-23</v>
      </c>
      <c r="F302" s="9">
        <f t="shared" si="46"/>
        <v>293</v>
      </c>
      <c r="G302">
        <f t="shared" si="47"/>
        <v>293</v>
      </c>
      <c r="I302" s="9">
        <f t="shared" si="40"/>
        <v>67</v>
      </c>
      <c r="J302">
        <f t="shared" si="41"/>
        <v>68</v>
      </c>
      <c r="P302" s="1" t="d">
        <f t="shared" si="48"/>
        <v>2017-10-24</v>
      </c>
      <c r="Q302" s="9">
        <f t="shared" si="42"/>
        <v>294</v>
      </c>
      <c r="R302">
        <f t="shared" si="43"/>
        <v>294</v>
      </c>
      <c r="T302" s="9">
        <f t="shared" si="49"/>
        <v>66</v>
      </c>
      <c r="U302">
        <f t="shared" si="44"/>
        <v>68</v>
      </c>
    </row>
    <row r="303" spans="5:21" x14ac:dyDescent="0.25">
      <c r="E303" s="1" t="d">
        <f t="shared" si="45"/>
        <v>2016-10-24</v>
      </c>
      <c r="F303" s="9">
        <f t="shared" si="46"/>
        <v>294</v>
      </c>
      <c r="G303">
        <f t="shared" si="47"/>
        <v>294</v>
      </c>
      <c r="I303" s="9">
        <f t="shared" si="40"/>
        <v>66</v>
      </c>
      <c r="J303">
        <f t="shared" si="41"/>
        <v>67</v>
      </c>
      <c r="P303" s="1" t="d">
        <f t="shared" si="48"/>
        <v>2017-10-25</v>
      </c>
      <c r="Q303" s="9">
        <f t="shared" si="42"/>
        <v>295</v>
      </c>
      <c r="R303">
        <f t="shared" si="43"/>
        <v>295</v>
      </c>
      <c r="T303" s="9">
        <f t="shared" si="49"/>
        <v>65</v>
      </c>
      <c r="U303">
        <f t="shared" si="44"/>
        <v>67</v>
      </c>
    </row>
    <row r="304" spans="5:21" x14ac:dyDescent="0.25">
      <c r="E304" s="1" t="d">
        <f t="shared" si="45"/>
        <v>2016-10-25</v>
      </c>
      <c r="F304" s="9">
        <f t="shared" si="46"/>
        <v>295</v>
      </c>
      <c r="G304">
        <f t="shared" si="47"/>
        <v>295</v>
      </c>
      <c r="I304" s="9">
        <f t="shared" si="40"/>
        <v>65</v>
      </c>
      <c r="J304">
        <f t="shared" si="41"/>
        <v>66</v>
      </c>
      <c r="P304" s="1" t="d">
        <f t="shared" si="48"/>
        <v>2017-10-26</v>
      </c>
      <c r="Q304" s="9">
        <f t="shared" si="42"/>
        <v>296</v>
      </c>
      <c r="R304">
        <f t="shared" si="43"/>
        <v>296</v>
      </c>
      <c r="T304" s="9">
        <f t="shared" si="49"/>
        <v>64</v>
      </c>
      <c r="U304">
        <f t="shared" si="44"/>
        <v>66</v>
      </c>
    </row>
    <row r="305" spans="5:21" x14ac:dyDescent="0.25">
      <c r="E305" s="1" t="d">
        <f t="shared" si="45"/>
        <v>2016-10-26</v>
      </c>
      <c r="F305" s="9">
        <f t="shared" si="46"/>
        <v>296</v>
      </c>
      <c r="G305">
        <f t="shared" si="47"/>
        <v>296</v>
      </c>
      <c r="I305" s="9">
        <f t="shared" si="40"/>
        <v>64</v>
      </c>
      <c r="J305">
        <f t="shared" si="41"/>
        <v>65</v>
      </c>
      <c r="P305" s="1" t="d">
        <f t="shared" si="48"/>
        <v>2017-10-27</v>
      </c>
      <c r="Q305" s="9">
        <f t="shared" si="42"/>
        <v>297</v>
      </c>
      <c r="R305">
        <f t="shared" si="43"/>
        <v>297</v>
      </c>
      <c r="T305" s="9">
        <f t="shared" si="49"/>
        <v>63</v>
      </c>
      <c r="U305">
        <f t="shared" si="44"/>
        <v>65</v>
      </c>
    </row>
    <row r="306" spans="5:21" x14ac:dyDescent="0.25">
      <c r="E306" s="1" t="d">
        <f t="shared" si="45"/>
        <v>2016-10-27</v>
      </c>
      <c r="F306" s="9">
        <f t="shared" si="46"/>
        <v>297</v>
      </c>
      <c r="G306">
        <f t="shared" si="47"/>
        <v>297</v>
      </c>
      <c r="I306" s="9">
        <f t="shared" si="40"/>
        <v>63</v>
      </c>
      <c r="J306">
        <f t="shared" si="41"/>
        <v>64</v>
      </c>
      <c r="P306" s="1" t="d">
        <f t="shared" si="48"/>
        <v>2017-10-28</v>
      </c>
      <c r="Q306" s="9">
        <f t="shared" si="42"/>
        <v>298</v>
      </c>
      <c r="R306">
        <f t="shared" si="43"/>
        <v>298</v>
      </c>
      <c r="T306" s="9">
        <f t="shared" si="49"/>
        <v>62</v>
      </c>
      <c r="U306">
        <f t="shared" si="44"/>
        <v>64</v>
      </c>
    </row>
    <row r="307" spans="5:21" x14ac:dyDescent="0.25">
      <c r="E307" s="1" t="d">
        <f t="shared" si="45"/>
        <v>2016-10-28</v>
      </c>
      <c r="F307" s="9">
        <f t="shared" si="46"/>
        <v>298</v>
      </c>
      <c r="G307">
        <f t="shared" si="47"/>
        <v>298</v>
      </c>
      <c r="I307" s="9">
        <f t="shared" si="40"/>
        <v>62</v>
      </c>
      <c r="J307">
        <f t="shared" si="41"/>
        <v>63</v>
      </c>
      <c r="P307" s="1" t="d">
        <f t="shared" si="48"/>
        <v>2017-10-29</v>
      </c>
      <c r="Q307" s="9">
        <f t="shared" si="42"/>
        <v>299</v>
      </c>
      <c r="R307">
        <f t="shared" si="43"/>
        <v>299</v>
      </c>
      <c r="T307" s="9">
        <f t="shared" si="49"/>
        <v>61</v>
      </c>
      <c r="U307">
        <f t="shared" si="44"/>
        <v>63</v>
      </c>
    </row>
    <row r="308" spans="5:21" x14ac:dyDescent="0.25">
      <c r="E308" s="1" t="d">
        <f t="shared" si="45"/>
        <v>2016-10-29</v>
      </c>
      <c r="F308" s="9">
        <f t="shared" si="46"/>
        <v>299</v>
      </c>
      <c r="G308">
        <f t="shared" si="47"/>
        <v>299</v>
      </c>
      <c r="I308" s="9">
        <f t="shared" si="40"/>
        <v>61</v>
      </c>
      <c r="J308">
        <f t="shared" si="41"/>
        <v>62</v>
      </c>
      <c r="P308" s="1" t="d">
        <f t="shared" si="48"/>
        <v>2017-10-30</v>
      </c>
      <c r="Q308" s="9">
        <f t="shared" si="42"/>
        <v>300</v>
      </c>
      <c r="R308">
        <f t="shared" si="43"/>
        <v>300</v>
      </c>
      <c r="T308" s="9">
        <f t="shared" si="49"/>
        <v>60</v>
      </c>
      <c r="U308">
        <f t="shared" si="44"/>
        <v>62</v>
      </c>
    </row>
    <row r="309" spans="5:21" x14ac:dyDescent="0.25">
      <c r="E309" s="1" t="d">
        <f t="shared" si="45"/>
        <v>2016-10-30</v>
      </c>
      <c r="F309" s="9">
        <f t="shared" si="46"/>
        <v>300</v>
      </c>
      <c r="G309">
        <f t="shared" si="47"/>
        <v>300</v>
      </c>
      <c r="I309" s="9">
        <f t="shared" si="40"/>
        <v>60</v>
      </c>
      <c r="J309">
        <f t="shared" si="41"/>
        <v>60</v>
      </c>
      <c r="P309" s="1" t="d">
        <f t="shared" si="48"/>
        <v>2017-10-31</v>
      </c>
      <c r="Q309" s="9">
        <f t="shared" si="42"/>
        <v>300</v>
      </c>
      <c r="R309">
        <f t="shared" si="43"/>
        <v>300</v>
      </c>
      <c r="T309" s="9">
        <f t="shared" si="49"/>
        <v>60</v>
      </c>
      <c r="U309">
        <f t="shared" si="44"/>
        <v>60</v>
      </c>
    </row>
    <row r="310" spans="5:21" x14ac:dyDescent="0.25">
      <c r="E310" s="1" t="d">
        <f t="shared" si="45"/>
        <v>2016-10-31</v>
      </c>
      <c r="F310" s="9">
        <f t="shared" si="46"/>
        <v>300</v>
      </c>
      <c r="G310">
        <f t="shared" si="47"/>
        <v>300</v>
      </c>
      <c r="I310" s="9">
        <f t="shared" si="40"/>
        <v>60</v>
      </c>
      <c r="J310">
        <f t="shared" si="41"/>
        <v>60</v>
      </c>
      <c r="P310" s="1" t="d">
        <f t="shared" si="48"/>
        <v>2017-11-01</v>
      </c>
      <c r="Q310" s="9">
        <f t="shared" si="42"/>
        <v>301</v>
      </c>
      <c r="R310">
        <f t="shared" si="43"/>
        <v>301</v>
      </c>
      <c r="T310" s="9">
        <f t="shared" si="49"/>
        <v>59</v>
      </c>
      <c r="U310">
        <f t="shared" si="44"/>
        <v>60</v>
      </c>
    </row>
    <row r="311" spans="5:21" x14ac:dyDescent="0.25">
      <c r="E311" s="1" t="d">
        <f t="shared" si="45"/>
        <v>2016-11-01</v>
      </c>
      <c r="F311" s="9">
        <f t="shared" si="46"/>
        <v>301</v>
      </c>
      <c r="G311">
        <f t="shared" si="47"/>
        <v>301</v>
      </c>
      <c r="I311" s="9">
        <f t="shared" si="40"/>
        <v>59</v>
      </c>
      <c r="J311">
        <f t="shared" si="41"/>
        <v>60</v>
      </c>
      <c r="P311" s="1" t="d">
        <f t="shared" si="48"/>
        <v>2017-11-02</v>
      </c>
      <c r="Q311" s="9">
        <f t="shared" si="42"/>
        <v>302</v>
      </c>
      <c r="R311">
        <f t="shared" si="43"/>
        <v>302</v>
      </c>
      <c r="T311" s="9">
        <f t="shared" si="49"/>
        <v>58</v>
      </c>
      <c r="U311">
        <f t="shared" si="44"/>
        <v>60</v>
      </c>
    </row>
    <row r="312" spans="5:21" x14ac:dyDescent="0.25">
      <c r="E312" s="1" t="d">
        <f t="shared" si="45"/>
        <v>2016-11-02</v>
      </c>
      <c r="F312" s="9">
        <f t="shared" si="46"/>
        <v>302</v>
      </c>
      <c r="G312">
        <f t="shared" si="47"/>
        <v>302</v>
      </c>
      <c r="I312" s="9">
        <f t="shared" si="40"/>
        <v>58</v>
      </c>
      <c r="J312">
        <f t="shared" si="41"/>
        <v>59</v>
      </c>
      <c r="P312" s="1" t="d">
        <f t="shared" si="48"/>
        <v>2017-11-03</v>
      </c>
      <c r="Q312" s="9">
        <f t="shared" si="42"/>
        <v>303</v>
      </c>
      <c r="R312">
        <f t="shared" si="43"/>
        <v>303</v>
      </c>
      <c r="T312" s="9">
        <f t="shared" si="49"/>
        <v>57</v>
      </c>
      <c r="U312">
        <f t="shared" si="44"/>
        <v>59</v>
      </c>
    </row>
    <row r="313" spans="5:21" x14ac:dyDescent="0.25">
      <c r="E313" s="1" t="d">
        <f t="shared" si="45"/>
        <v>2016-11-03</v>
      </c>
      <c r="F313" s="9">
        <f t="shared" si="46"/>
        <v>303</v>
      </c>
      <c r="G313">
        <f t="shared" si="47"/>
        <v>303</v>
      </c>
      <c r="I313" s="9">
        <f t="shared" si="40"/>
        <v>57</v>
      </c>
      <c r="J313">
        <f t="shared" si="41"/>
        <v>58</v>
      </c>
      <c r="P313" s="1" t="d">
        <f t="shared" si="48"/>
        <v>2017-11-04</v>
      </c>
      <c r="Q313" s="9">
        <f t="shared" si="42"/>
        <v>304</v>
      </c>
      <c r="R313">
        <f t="shared" si="43"/>
        <v>304</v>
      </c>
      <c r="T313" s="9">
        <f t="shared" si="49"/>
        <v>56</v>
      </c>
      <c r="U313">
        <f t="shared" si="44"/>
        <v>58</v>
      </c>
    </row>
    <row r="314" spans="5:21" x14ac:dyDescent="0.25">
      <c r="E314" s="1" t="d">
        <f t="shared" si="45"/>
        <v>2016-11-04</v>
      </c>
      <c r="F314" s="9">
        <f t="shared" si="46"/>
        <v>304</v>
      </c>
      <c r="G314">
        <f t="shared" si="47"/>
        <v>304</v>
      </c>
      <c r="I314" s="9">
        <f t="shared" si="40"/>
        <v>56</v>
      </c>
      <c r="J314">
        <f t="shared" si="41"/>
        <v>57</v>
      </c>
      <c r="P314" s="1" t="d">
        <f t="shared" si="48"/>
        <v>2017-11-05</v>
      </c>
      <c r="Q314" s="9">
        <f t="shared" si="42"/>
        <v>305</v>
      </c>
      <c r="R314">
        <f t="shared" si="43"/>
        <v>305</v>
      </c>
      <c r="T314" s="9">
        <f t="shared" si="49"/>
        <v>55</v>
      </c>
      <c r="U314">
        <f t="shared" si="44"/>
        <v>57</v>
      </c>
    </row>
    <row r="315" spans="5:21" x14ac:dyDescent="0.25">
      <c r="E315" s="1" t="d">
        <f t="shared" si="45"/>
        <v>2016-11-05</v>
      </c>
      <c r="F315" s="9">
        <f t="shared" si="46"/>
        <v>305</v>
      </c>
      <c r="G315">
        <f t="shared" si="47"/>
        <v>305</v>
      </c>
      <c r="I315" s="9">
        <f t="shared" si="40"/>
        <v>55</v>
      </c>
      <c r="J315">
        <f t="shared" si="41"/>
        <v>56</v>
      </c>
      <c r="P315" s="1" t="d">
        <f t="shared" si="48"/>
        <v>2017-11-06</v>
      </c>
      <c r="Q315" s="9">
        <f t="shared" si="42"/>
        <v>306</v>
      </c>
      <c r="R315">
        <f t="shared" si="43"/>
        <v>306</v>
      </c>
      <c r="T315" s="9">
        <f t="shared" si="49"/>
        <v>54</v>
      </c>
      <c r="U315">
        <f t="shared" si="44"/>
        <v>56</v>
      </c>
    </row>
    <row r="316" spans="5:21" x14ac:dyDescent="0.25">
      <c r="E316" s="1" t="d">
        <f t="shared" si="45"/>
        <v>2016-11-06</v>
      </c>
      <c r="F316" s="9">
        <f t="shared" si="46"/>
        <v>306</v>
      </c>
      <c r="G316">
        <f t="shared" si="47"/>
        <v>306</v>
      </c>
      <c r="I316" s="9">
        <f t="shared" si="40"/>
        <v>54</v>
      </c>
      <c r="J316">
        <f t="shared" si="41"/>
        <v>55</v>
      </c>
      <c r="P316" s="1" t="d">
        <f t="shared" si="48"/>
        <v>2017-11-07</v>
      </c>
      <c r="Q316" s="9">
        <f t="shared" si="42"/>
        <v>307</v>
      </c>
      <c r="R316">
        <f t="shared" si="43"/>
        <v>307</v>
      </c>
      <c r="T316" s="9">
        <f t="shared" si="49"/>
        <v>53</v>
      </c>
      <c r="U316">
        <f t="shared" si="44"/>
        <v>55</v>
      </c>
    </row>
    <row r="317" spans="5:21" x14ac:dyDescent="0.25">
      <c r="E317" s="1" t="d">
        <f t="shared" si="45"/>
        <v>2016-11-07</v>
      </c>
      <c r="F317" s="9">
        <f t="shared" si="46"/>
        <v>307</v>
      </c>
      <c r="G317">
        <f t="shared" si="47"/>
        <v>307</v>
      </c>
      <c r="I317" s="9">
        <f t="shared" si="40"/>
        <v>53</v>
      </c>
      <c r="J317">
        <f t="shared" si="41"/>
        <v>54</v>
      </c>
      <c r="P317" s="1" t="d">
        <f t="shared" si="48"/>
        <v>2017-11-08</v>
      </c>
      <c r="Q317" s="9">
        <f t="shared" si="42"/>
        <v>308</v>
      </c>
      <c r="R317">
        <f t="shared" si="43"/>
        <v>308</v>
      </c>
      <c r="T317" s="9">
        <f t="shared" si="49"/>
        <v>52</v>
      </c>
      <c r="U317">
        <f t="shared" si="44"/>
        <v>54</v>
      </c>
    </row>
    <row r="318" spans="5:21" x14ac:dyDescent="0.25">
      <c r="E318" s="1" t="d">
        <f t="shared" si="45"/>
        <v>2016-11-08</v>
      </c>
      <c r="F318" s="9">
        <f t="shared" si="46"/>
        <v>308</v>
      </c>
      <c r="G318">
        <f t="shared" si="47"/>
        <v>308</v>
      </c>
      <c r="I318" s="9">
        <f t="shared" si="40"/>
        <v>52</v>
      </c>
      <c r="J318">
        <f t="shared" si="41"/>
        <v>53</v>
      </c>
      <c r="P318" s="1" t="d">
        <f t="shared" si="48"/>
        <v>2017-11-09</v>
      </c>
      <c r="Q318" s="9">
        <f t="shared" si="42"/>
        <v>309</v>
      </c>
      <c r="R318">
        <f t="shared" si="43"/>
        <v>309</v>
      </c>
      <c r="T318" s="9">
        <f t="shared" si="49"/>
        <v>51</v>
      </c>
      <c r="U318">
        <f t="shared" si="44"/>
        <v>53</v>
      </c>
    </row>
    <row r="319" spans="5:21" x14ac:dyDescent="0.25">
      <c r="E319" s="1" t="d">
        <f t="shared" si="45"/>
        <v>2016-11-09</v>
      </c>
      <c r="F319" s="9">
        <f t="shared" si="46"/>
        <v>309</v>
      </c>
      <c r="G319">
        <f t="shared" si="47"/>
        <v>309</v>
      </c>
      <c r="I319" s="9">
        <f t="shared" si="40"/>
        <v>51</v>
      </c>
      <c r="J319">
        <f t="shared" si="41"/>
        <v>52</v>
      </c>
      <c r="P319" s="1" t="d">
        <f t="shared" si="48"/>
        <v>2017-11-10</v>
      </c>
      <c r="Q319" s="9">
        <f t="shared" si="42"/>
        <v>310</v>
      </c>
      <c r="R319">
        <f t="shared" si="43"/>
        <v>310</v>
      </c>
      <c r="T319" s="9">
        <f t="shared" si="49"/>
        <v>50</v>
      </c>
      <c r="U319">
        <f t="shared" si="44"/>
        <v>52</v>
      </c>
    </row>
    <row r="320" spans="5:21" x14ac:dyDescent="0.25">
      <c r="E320" s="1" t="d">
        <f t="shared" si="45"/>
        <v>2016-11-10</v>
      </c>
      <c r="F320" s="9">
        <f t="shared" si="46"/>
        <v>310</v>
      </c>
      <c r="G320">
        <f t="shared" si="47"/>
        <v>310</v>
      </c>
      <c r="I320" s="9">
        <f t="shared" si="40"/>
        <v>50</v>
      </c>
      <c r="J320">
        <f t="shared" si="41"/>
        <v>51</v>
      </c>
      <c r="P320" s="1" t="d">
        <f t="shared" si="48"/>
        <v>2017-11-11</v>
      </c>
      <c r="Q320" s="9">
        <f t="shared" si="42"/>
        <v>311</v>
      </c>
      <c r="R320">
        <f t="shared" si="43"/>
        <v>311</v>
      </c>
      <c r="T320" s="9">
        <f t="shared" si="49"/>
        <v>49</v>
      </c>
      <c r="U320">
        <f t="shared" si="44"/>
        <v>51</v>
      </c>
    </row>
    <row r="321" spans="5:21" x14ac:dyDescent="0.25">
      <c r="E321" s="1" t="d">
        <f t="shared" si="45"/>
        <v>2016-11-11</v>
      </c>
      <c r="F321" s="9">
        <f t="shared" si="46"/>
        <v>311</v>
      </c>
      <c r="G321">
        <f t="shared" si="47"/>
        <v>311</v>
      </c>
      <c r="I321" s="9">
        <f t="shared" si="40"/>
        <v>49</v>
      </c>
      <c r="J321">
        <f t="shared" si="41"/>
        <v>50</v>
      </c>
      <c r="P321" s="1" t="d">
        <f t="shared" si="48"/>
        <v>2017-11-12</v>
      </c>
      <c r="Q321" s="9">
        <f t="shared" si="42"/>
        <v>312</v>
      </c>
      <c r="R321">
        <f t="shared" si="43"/>
        <v>312</v>
      </c>
      <c r="T321" s="9">
        <f t="shared" si="49"/>
        <v>48</v>
      </c>
      <c r="U321">
        <f t="shared" si="44"/>
        <v>50</v>
      </c>
    </row>
    <row r="322" spans="5:21" x14ac:dyDescent="0.25">
      <c r="E322" s="1" t="d">
        <f t="shared" si="45"/>
        <v>2016-11-12</v>
      </c>
      <c r="F322" s="9">
        <f t="shared" si="46"/>
        <v>312</v>
      </c>
      <c r="G322">
        <f t="shared" si="47"/>
        <v>312</v>
      </c>
      <c r="I322" s="9">
        <f t="shared" si="40"/>
        <v>48</v>
      </c>
      <c r="J322">
        <f t="shared" si="41"/>
        <v>49</v>
      </c>
      <c r="P322" s="1" t="d">
        <f t="shared" si="48"/>
        <v>2017-11-13</v>
      </c>
      <c r="Q322" s="9">
        <f t="shared" si="42"/>
        <v>313</v>
      </c>
      <c r="R322">
        <f t="shared" si="43"/>
        <v>313</v>
      </c>
      <c r="T322" s="9">
        <f t="shared" si="49"/>
        <v>47</v>
      </c>
      <c r="U322">
        <f t="shared" si="44"/>
        <v>49</v>
      </c>
    </row>
    <row r="323" spans="5:21" x14ac:dyDescent="0.25">
      <c r="E323" s="1" t="d">
        <f t="shared" si="45"/>
        <v>2016-11-13</v>
      </c>
      <c r="F323" s="9">
        <f t="shared" si="46"/>
        <v>313</v>
      </c>
      <c r="G323">
        <f t="shared" si="47"/>
        <v>313</v>
      </c>
      <c r="I323" s="9">
        <f t="shared" si="40"/>
        <v>47</v>
      </c>
      <c r="J323">
        <f t="shared" si="41"/>
        <v>48</v>
      </c>
      <c r="P323" s="1" t="d">
        <f t="shared" si="48"/>
        <v>2017-11-14</v>
      </c>
      <c r="Q323" s="9">
        <f t="shared" si="42"/>
        <v>314</v>
      </c>
      <c r="R323">
        <f t="shared" si="43"/>
        <v>314</v>
      </c>
      <c r="T323" s="9">
        <f t="shared" si="49"/>
        <v>46</v>
      </c>
      <c r="U323">
        <f t="shared" si="44"/>
        <v>48</v>
      </c>
    </row>
    <row r="324" spans="5:21" x14ac:dyDescent="0.25">
      <c r="E324" s="1" t="d">
        <f t="shared" si="45"/>
        <v>2016-11-14</v>
      </c>
      <c r="F324" s="9">
        <f t="shared" si="46"/>
        <v>314</v>
      </c>
      <c r="G324">
        <f t="shared" si="47"/>
        <v>314</v>
      </c>
      <c r="I324" s="9">
        <f t="shared" si="40"/>
        <v>46</v>
      </c>
      <c r="J324">
        <f t="shared" si="41"/>
        <v>47</v>
      </c>
      <c r="P324" s="1" t="d">
        <f t="shared" si="48"/>
        <v>2017-11-15</v>
      </c>
      <c r="Q324" s="9">
        <f t="shared" si="42"/>
        <v>315</v>
      </c>
      <c r="R324">
        <f t="shared" si="43"/>
        <v>315</v>
      </c>
      <c r="T324" s="9">
        <f t="shared" si="49"/>
        <v>45</v>
      </c>
      <c r="U324">
        <f t="shared" si="44"/>
        <v>47</v>
      </c>
    </row>
    <row r="325" spans="5:21" x14ac:dyDescent="0.25">
      <c r="E325" s="1" t="d">
        <f t="shared" si="45"/>
        <v>2016-11-15</v>
      </c>
      <c r="F325" s="9">
        <f t="shared" si="46"/>
        <v>315</v>
      </c>
      <c r="G325">
        <f t="shared" si="47"/>
        <v>315</v>
      </c>
      <c r="I325" s="9">
        <f t="shared" si="40"/>
        <v>45</v>
      </c>
      <c r="J325">
        <f t="shared" si="41"/>
        <v>46</v>
      </c>
      <c r="P325" s="1" t="d">
        <f t="shared" si="48"/>
        <v>2017-11-16</v>
      </c>
      <c r="Q325" s="9">
        <f t="shared" si="42"/>
        <v>316</v>
      </c>
      <c r="R325">
        <f t="shared" si="43"/>
        <v>316</v>
      </c>
      <c r="T325" s="9">
        <f t="shared" si="49"/>
        <v>44</v>
      </c>
      <c r="U325">
        <f t="shared" si="44"/>
        <v>46</v>
      </c>
    </row>
    <row r="326" spans="5:21" x14ac:dyDescent="0.25">
      <c r="E326" s="1" t="d">
        <f t="shared" si="45"/>
        <v>2016-11-16</v>
      </c>
      <c r="F326" s="9">
        <f t="shared" si="46"/>
        <v>316</v>
      </c>
      <c r="G326">
        <f t="shared" si="47"/>
        <v>316</v>
      </c>
      <c r="I326" s="9">
        <f t="shared" si="40"/>
        <v>44</v>
      </c>
      <c r="J326">
        <f t="shared" si="41"/>
        <v>45</v>
      </c>
      <c r="P326" s="1" t="d">
        <f t="shared" si="48"/>
        <v>2017-11-17</v>
      </c>
      <c r="Q326" s="9">
        <f t="shared" si="42"/>
        <v>317</v>
      </c>
      <c r="R326">
        <f t="shared" si="43"/>
        <v>317</v>
      </c>
      <c r="T326" s="9">
        <f t="shared" si="49"/>
        <v>43</v>
      </c>
      <c r="U326">
        <f t="shared" si="44"/>
        <v>45</v>
      </c>
    </row>
    <row r="327" spans="5:21" x14ac:dyDescent="0.25">
      <c r="E327" s="1" t="d">
        <f t="shared" si="45"/>
        <v>2016-11-17</v>
      </c>
      <c r="F327" s="9">
        <f t="shared" si="46"/>
        <v>317</v>
      </c>
      <c r="G327">
        <f t="shared" si="47"/>
        <v>317</v>
      </c>
      <c r="I327" s="9">
        <f t="shared" ref="I327:I371" si="50">DAYS360($E327,$J$2,$I$5)</f>
        <v>43</v>
      </c>
      <c r="J327">
        <f t="shared" ref="J327:J371" si="51">DAYS360($E327,$J$2,$J$5)</f>
        <v>44</v>
      </c>
      <c r="P327" s="1" t="d">
        <f t="shared" si="48"/>
        <v>2017-11-18</v>
      </c>
      <c r="Q327" s="9">
        <f t="shared" ref="Q327:Q370" si="52">DAYS360($R$2-1,$P327,$Q$5)</f>
        <v>318</v>
      </c>
      <c r="R327">
        <f t="shared" ref="R327:R370" si="53">DAYS360($R$2-1,$P327,$R$5)</f>
        <v>318</v>
      </c>
      <c r="T327" s="9">
        <f t="shared" si="49"/>
        <v>42</v>
      </c>
      <c r="U327">
        <f t="shared" ref="U327:U370" si="54">DAYS360($P327-1,$U$2,$U$5)</f>
        <v>44</v>
      </c>
    </row>
    <row r="328" spans="5:21" x14ac:dyDescent="0.25">
      <c r="E328" s="1" t="d">
        <f t="shared" ref="E328:E371" si="55">E327+1</f>
        <v>2016-11-18</v>
      </c>
      <c r="F328" s="9">
        <f t="shared" ref="F328:F371" si="56">DAYS360($G$2-1,$E328,$F$5)</f>
        <v>318</v>
      </c>
      <c r="G328">
        <f t="shared" ref="G328:G371" si="57">DAYS360($G$2-1,$E328,$G$5)</f>
        <v>318</v>
      </c>
      <c r="I328" s="9">
        <f t="shared" si="50"/>
        <v>42</v>
      </c>
      <c r="J328">
        <f t="shared" si="51"/>
        <v>43</v>
      </c>
      <c r="P328" s="1" t="d">
        <f t="shared" ref="P328:P370" si="58">P327+1</f>
        <v>2017-11-19</v>
      </c>
      <c r="Q328" s="9">
        <f t="shared" si="52"/>
        <v>319</v>
      </c>
      <c r="R328">
        <f t="shared" si="53"/>
        <v>319</v>
      </c>
      <c r="T328" s="9">
        <f t="shared" ref="T328:T370" si="59">DAYS360($P328,$U$2,$T$5)</f>
        <v>41</v>
      </c>
      <c r="U328">
        <f t="shared" si="54"/>
        <v>43</v>
      </c>
    </row>
    <row r="329" spans="5:21" x14ac:dyDescent="0.25">
      <c r="E329" s="1" t="d">
        <f t="shared" si="55"/>
        <v>2016-11-19</v>
      </c>
      <c r="F329" s="9">
        <f t="shared" si="56"/>
        <v>319</v>
      </c>
      <c r="G329">
        <f t="shared" si="57"/>
        <v>319</v>
      </c>
      <c r="I329" s="9">
        <f t="shared" si="50"/>
        <v>41</v>
      </c>
      <c r="J329">
        <f t="shared" si="51"/>
        <v>42</v>
      </c>
      <c r="P329" s="1" t="d">
        <f t="shared" si="58"/>
        <v>2017-11-20</v>
      </c>
      <c r="Q329" s="9">
        <f t="shared" si="52"/>
        <v>320</v>
      </c>
      <c r="R329">
        <f t="shared" si="53"/>
        <v>320</v>
      </c>
      <c r="T329" s="9">
        <f t="shared" si="59"/>
        <v>40</v>
      </c>
      <c r="U329">
        <f t="shared" si="54"/>
        <v>42</v>
      </c>
    </row>
    <row r="330" spans="5:21" x14ac:dyDescent="0.25">
      <c r="E330" s="1" t="d">
        <f t="shared" si="55"/>
        <v>2016-11-20</v>
      </c>
      <c r="F330" s="9">
        <f t="shared" si="56"/>
        <v>320</v>
      </c>
      <c r="G330">
        <f t="shared" si="57"/>
        <v>320</v>
      </c>
      <c r="I330" s="9">
        <f t="shared" si="50"/>
        <v>40</v>
      </c>
      <c r="J330">
        <f t="shared" si="51"/>
        <v>41</v>
      </c>
      <c r="P330" s="1" t="d">
        <f t="shared" si="58"/>
        <v>2017-11-21</v>
      </c>
      <c r="Q330" s="9">
        <f t="shared" si="52"/>
        <v>321</v>
      </c>
      <c r="R330">
        <f t="shared" si="53"/>
        <v>321</v>
      </c>
      <c r="T330" s="9">
        <f t="shared" si="59"/>
        <v>39</v>
      </c>
      <c r="U330">
        <f t="shared" si="54"/>
        <v>41</v>
      </c>
    </row>
    <row r="331" spans="5:21" x14ac:dyDescent="0.25">
      <c r="E331" s="1" t="d">
        <f t="shared" si="55"/>
        <v>2016-11-21</v>
      </c>
      <c r="F331" s="9">
        <f t="shared" si="56"/>
        <v>321</v>
      </c>
      <c r="G331">
        <f t="shared" si="57"/>
        <v>321</v>
      </c>
      <c r="I331" s="9">
        <f t="shared" si="50"/>
        <v>39</v>
      </c>
      <c r="J331">
        <f t="shared" si="51"/>
        <v>40</v>
      </c>
      <c r="P331" s="1" t="d">
        <f t="shared" si="58"/>
        <v>2017-11-22</v>
      </c>
      <c r="Q331" s="9">
        <f t="shared" si="52"/>
        <v>322</v>
      </c>
      <c r="R331">
        <f t="shared" si="53"/>
        <v>322</v>
      </c>
      <c r="T331" s="9">
        <f t="shared" si="59"/>
        <v>38</v>
      </c>
      <c r="U331">
        <f t="shared" si="54"/>
        <v>40</v>
      </c>
    </row>
    <row r="332" spans="5:21" x14ac:dyDescent="0.25">
      <c r="E332" s="1" t="d">
        <f t="shared" si="55"/>
        <v>2016-11-22</v>
      </c>
      <c r="F332" s="9">
        <f t="shared" si="56"/>
        <v>322</v>
      </c>
      <c r="G332">
        <f t="shared" si="57"/>
        <v>322</v>
      </c>
      <c r="I332" s="9">
        <f t="shared" si="50"/>
        <v>38</v>
      </c>
      <c r="J332">
        <f t="shared" si="51"/>
        <v>39</v>
      </c>
      <c r="P332" s="1" t="d">
        <f t="shared" si="58"/>
        <v>2017-11-23</v>
      </c>
      <c r="Q332" s="9">
        <f t="shared" si="52"/>
        <v>323</v>
      </c>
      <c r="R332">
        <f t="shared" si="53"/>
        <v>323</v>
      </c>
      <c r="T332" s="9">
        <f t="shared" si="59"/>
        <v>37</v>
      </c>
      <c r="U332">
        <f t="shared" si="54"/>
        <v>39</v>
      </c>
    </row>
    <row r="333" spans="5:21" x14ac:dyDescent="0.25">
      <c r="E333" s="1" t="d">
        <f t="shared" si="55"/>
        <v>2016-11-23</v>
      </c>
      <c r="F333" s="9">
        <f t="shared" si="56"/>
        <v>323</v>
      </c>
      <c r="G333">
        <f t="shared" si="57"/>
        <v>323</v>
      </c>
      <c r="I333" s="9">
        <f t="shared" si="50"/>
        <v>37</v>
      </c>
      <c r="J333">
        <f t="shared" si="51"/>
        <v>38</v>
      </c>
      <c r="P333" s="1" t="d">
        <f t="shared" si="58"/>
        <v>2017-11-24</v>
      </c>
      <c r="Q333" s="9">
        <f t="shared" si="52"/>
        <v>324</v>
      </c>
      <c r="R333">
        <f t="shared" si="53"/>
        <v>324</v>
      </c>
      <c r="T333" s="9">
        <f t="shared" si="59"/>
        <v>36</v>
      </c>
      <c r="U333">
        <f t="shared" si="54"/>
        <v>38</v>
      </c>
    </row>
    <row r="334" spans="5:21" x14ac:dyDescent="0.25">
      <c r="E334" s="1" t="d">
        <f t="shared" si="55"/>
        <v>2016-11-24</v>
      </c>
      <c r="F334" s="9">
        <f t="shared" si="56"/>
        <v>324</v>
      </c>
      <c r="G334">
        <f t="shared" si="57"/>
        <v>324</v>
      </c>
      <c r="I334" s="9">
        <f t="shared" si="50"/>
        <v>36</v>
      </c>
      <c r="J334">
        <f t="shared" si="51"/>
        <v>37</v>
      </c>
      <c r="P334" s="1" t="d">
        <f t="shared" si="58"/>
        <v>2017-11-25</v>
      </c>
      <c r="Q334" s="9">
        <f t="shared" si="52"/>
        <v>325</v>
      </c>
      <c r="R334">
        <f t="shared" si="53"/>
        <v>325</v>
      </c>
      <c r="T334" s="9">
        <f t="shared" si="59"/>
        <v>35</v>
      </c>
      <c r="U334">
        <f t="shared" si="54"/>
        <v>37</v>
      </c>
    </row>
    <row r="335" spans="5:21" x14ac:dyDescent="0.25">
      <c r="E335" s="1" t="d">
        <f t="shared" si="55"/>
        <v>2016-11-25</v>
      </c>
      <c r="F335" s="9">
        <f t="shared" si="56"/>
        <v>325</v>
      </c>
      <c r="G335">
        <f t="shared" si="57"/>
        <v>325</v>
      </c>
      <c r="I335" s="9">
        <f t="shared" si="50"/>
        <v>35</v>
      </c>
      <c r="J335">
        <f t="shared" si="51"/>
        <v>36</v>
      </c>
      <c r="P335" s="1" t="d">
        <f t="shared" si="58"/>
        <v>2017-11-26</v>
      </c>
      <c r="Q335" s="9">
        <f t="shared" si="52"/>
        <v>326</v>
      </c>
      <c r="R335">
        <f t="shared" si="53"/>
        <v>326</v>
      </c>
      <c r="T335" s="9">
        <f t="shared" si="59"/>
        <v>34</v>
      </c>
      <c r="U335">
        <f t="shared" si="54"/>
        <v>36</v>
      </c>
    </row>
    <row r="336" spans="5:21" x14ac:dyDescent="0.25">
      <c r="E336" s="1" t="d">
        <f t="shared" si="55"/>
        <v>2016-11-26</v>
      </c>
      <c r="F336" s="9">
        <f t="shared" si="56"/>
        <v>326</v>
      </c>
      <c r="G336">
        <f t="shared" si="57"/>
        <v>326</v>
      </c>
      <c r="I336" s="9">
        <f t="shared" si="50"/>
        <v>34</v>
      </c>
      <c r="J336">
        <f t="shared" si="51"/>
        <v>35</v>
      </c>
      <c r="P336" s="1" t="d">
        <f t="shared" si="58"/>
        <v>2017-11-27</v>
      </c>
      <c r="Q336" s="9">
        <f t="shared" si="52"/>
        <v>327</v>
      </c>
      <c r="R336">
        <f t="shared" si="53"/>
        <v>327</v>
      </c>
      <c r="T336" s="9">
        <f t="shared" si="59"/>
        <v>33</v>
      </c>
      <c r="U336">
        <f t="shared" si="54"/>
        <v>35</v>
      </c>
    </row>
    <row r="337" spans="5:21" x14ac:dyDescent="0.25">
      <c r="E337" s="1" t="d">
        <f t="shared" si="55"/>
        <v>2016-11-27</v>
      </c>
      <c r="F337" s="9">
        <f t="shared" si="56"/>
        <v>327</v>
      </c>
      <c r="G337">
        <f t="shared" si="57"/>
        <v>327</v>
      </c>
      <c r="I337" s="9">
        <f t="shared" si="50"/>
        <v>33</v>
      </c>
      <c r="J337">
        <f t="shared" si="51"/>
        <v>34</v>
      </c>
      <c r="P337" s="1" t="d">
        <f t="shared" si="58"/>
        <v>2017-11-28</v>
      </c>
      <c r="Q337" s="9">
        <f t="shared" si="52"/>
        <v>328</v>
      </c>
      <c r="R337">
        <f t="shared" si="53"/>
        <v>328</v>
      </c>
      <c r="T337" s="9">
        <f t="shared" si="59"/>
        <v>32</v>
      </c>
      <c r="U337">
        <f t="shared" si="54"/>
        <v>34</v>
      </c>
    </row>
    <row r="338" spans="5:21" x14ac:dyDescent="0.25">
      <c r="E338" s="1" t="d">
        <f t="shared" si="55"/>
        <v>2016-11-28</v>
      </c>
      <c r="F338" s="9">
        <f t="shared" si="56"/>
        <v>328</v>
      </c>
      <c r="G338">
        <f t="shared" si="57"/>
        <v>328</v>
      </c>
      <c r="I338" s="9">
        <f t="shared" si="50"/>
        <v>32</v>
      </c>
      <c r="J338">
        <f t="shared" si="51"/>
        <v>33</v>
      </c>
      <c r="P338" s="1" t="d">
        <f t="shared" si="58"/>
        <v>2017-11-29</v>
      </c>
      <c r="Q338" s="9">
        <f t="shared" si="52"/>
        <v>329</v>
      </c>
      <c r="R338">
        <f t="shared" si="53"/>
        <v>329</v>
      </c>
      <c r="T338" s="9">
        <f t="shared" si="59"/>
        <v>31</v>
      </c>
      <c r="U338">
        <f t="shared" si="54"/>
        <v>33</v>
      </c>
    </row>
    <row r="339" spans="5:21" x14ac:dyDescent="0.25">
      <c r="E339" s="1" t="d">
        <f t="shared" si="55"/>
        <v>2016-11-29</v>
      </c>
      <c r="F339" s="9">
        <f t="shared" si="56"/>
        <v>329</v>
      </c>
      <c r="G339">
        <f t="shared" si="57"/>
        <v>329</v>
      </c>
      <c r="I339" s="9">
        <f t="shared" si="50"/>
        <v>31</v>
      </c>
      <c r="J339">
        <f t="shared" si="51"/>
        <v>32</v>
      </c>
      <c r="P339" s="1" t="d">
        <f t="shared" si="58"/>
        <v>2017-11-30</v>
      </c>
      <c r="Q339" s="9">
        <f t="shared" si="52"/>
        <v>330</v>
      </c>
      <c r="R339">
        <f t="shared" si="53"/>
        <v>330</v>
      </c>
      <c r="T339" s="9">
        <f t="shared" si="59"/>
        <v>30</v>
      </c>
      <c r="U339">
        <f t="shared" si="54"/>
        <v>32</v>
      </c>
    </row>
    <row r="340" spans="5:21" x14ac:dyDescent="0.25">
      <c r="E340" s="1" t="d">
        <f t="shared" si="55"/>
        <v>2016-11-30</v>
      </c>
      <c r="F340" s="9">
        <f t="shared" si="56"/>
        <v>330</v>
      </c>
      <c r="G340">
        <f t="shared" si="57"/>
        <v>330</v>
      </c>
      <c r="I340" s="9">
        <f t="shared" si="50"/>
        <v>30</v>
      </c>
      <c r="J340">
        <f t="shared" si="51"/>
        <v>30</v>
      </c>
      <c r="P340" s="1" t="d">
        <f t="shared" si="58"/>
        <v>2017-12-01</v>
      </c>
      <c r="Q340" s="9">
        <f t="shared" si="52"/>
        <v>331</v>
      </c>
      <c r="R340">
        <f t="shared" si="53"/>
        <v>331</v>
      </c>
      <c r="T340" s="9">
        <f t="shared" si="59"/>
        <v>29</v>
      </c>
      <c r="U340">
        <f t="shared" si="54"/>
        <v>30</v>
      </c>
    </row>
    <row r="341" spans="5:21" x14ac:dyDescent="0.25">
      <c r="E341" s="1" t="d">
        <f t="shared" si="55"/>
        <v>2016-12-01</v>
      </c>
      <c r="F341" s="9">
        <f t="shared" si="56"/>
        <v>331</v>
      </c>
      <c r="G341">
        <f t="shared" si="57"/>
        <v>331</v>
      </c>
      <c r="I341" s="9">
        <f t="shared" si="50"/>
        <v>29</v>
      </c>
      <c r="J341">
        <f t="shared" si="51"/>
        <v>30</v>
      </c>
      <c r="P341" s="1" t="d">
        <f t="shared" si="58"/>
        <v>2017-12-02</v>
      </c>
      <c r="Q341" s="9">
        <f t="shared" si="52"/>
        <v>332</v>
      </c>
      <c r="R341">
        <f t="shared" si="53"/>
        <v>332</v>
      </c>
      <c r="T341" s="9">
        <f t="shared" si="59"/>
        <v>28</v>
      </c>
      <c r="U341">
        <f t="shared" si="54"/>
        <v>30</v>
      </c>
    </row>
    <row r="342" spans="5:21" x14ac:dyDescent="0.25">
      <c r="E342" s="1" t="d">
        <f t="shared" si="55"/>
        <v>2016-12-02</v>
      </c>
      <c r="F342" s="9">
        <f t="shared" si="56"/>
        <v>332</v>
      </c>
      <c r="G342">
        <f t="shared" si="57"/>
        <v>332</v>
      </c>
      <c r="I342" s="9">
        <f t="shared" si="50"/>
        <v>28</v>
      </c>
      <c r="J342">
        <f t="shared" si="51"/>
        <v>29</v>
      </c>
      <c r="P342" s="1" t="d">
        <f t="shared" si="58"/>
        <v>2017-12-03</v>
      </c>
      <c r="Q342" s="9">
        <f t="shared" si="52"/>
        <v>333</v>
      </c>
      <c r="R342">
        <f t="shared" si="53"/>
        <v>333</v>
      </c>
      <c r="T342" s="9">
        <f t="shared" si="59"/>
        <v>27</v>
      </c>
      <c r="U342">
        <f t="shared" si="54"/>
        <v>29</v>
      </c>
    </row>
    <row r="343" spans="5:21" x14ac:dyDescent="0.25">
      <c r="E343" s="1" t="d">
        <f t="shared" si="55"/>
        <v>2016-12-03</v>
      </c>
      <c r="F343" s="9">
        <f t="shared" si="56"/>
        <v>333</v>
      </c>
      <c r="G343">
        <f t="shared" si="57"/>
        <v>333</v>
      </c>
      <c r="I343" s="9">
        <f t="shared" si="50"/>
        <v>27</v>
      </c>
      <c r="J343">
        <f t="shared" si="51"/>
        <v>28</v>
      </c>
      <c r="P343" s="1" t="d">
        <f t="shared" si="58"/>
        <v>2017-12-04</v>
      </c>
      <c r="Q343" s="9">
        <f t="shared" si="52"/>
        <v>334</v>
      </c>
      <c r="R343">
        <f t="shared" si="53"/>
        <v>334</v>
      </c>
      <c r="T343" s="9">
        <f t="shared" si="59"/>
        <v>26</v>
      </c>
      <c r="U343">
        <f t="shared" si="54"/>
        <v>28</v>
      </c>
    </row>
    <row r="344" spans="5:21" x14ac:dyDescent="0.25">
      <c r="E344" s="1" t="d">
        <f t="shared" si="55"/>
        <v>2016-12-04</v>
      </c>
      <c r="F344" s="9">
        <f t="shared" si="56"/>
        <v>334</v>
      </c>
      <c r="G344">
        <f t="shared" si="57"/>
        <v>334</v>
      </c>
      <c r="I344" s="9">
        <f t="shared" si="50"/>
        <v>26</v>
      </c>
      <c r="J344">
        <f t="shared" si="51"/>
        <v>27</v>
      </c>
      <c r="P344" s="1" t="d">
        <f t="shared" si="58"/>
        <v>2017-12-05</v>
      </c>
      <c r="Q344" s="9">
        <f t="shared" si="52"/>
        <v>335</v>
      </c>
      <c r="R344">
        <f t="shared" si="53"/>
        <v>335</v>
      </c>
      <c r="T344" s="9">
        <f t="shared" si="59"/>
        <v>25</v>
      </c>
      <c r="U344">
        <f t="shared" si="54"/>
        <v>27</v>
      </c>
    </row>
    <row r="345" spans="5:21" x14ac:dyDescent="0.25">
      <c r="E345" s="1" t="d">
        <f t="shared" si="55"/>
        <v>2016-12-05</v>
      </c>
      <c r="F345" s="9">
        <f t="shared" si="56"/>
        <v>335</v>
      </c>
      <c r="G345">
        <f t="shared" si="57"/>
        <v>335</v>
      </c>
      <c r="I345" s="9">
        <f t="shared" si="50"/>
        <v>25</v>
      </c>
      <c r="J345">
        <f t="shared" si="51"/>
        <v>26</v>
      </c>
      <c r="P345" s="1" t="d">
        <f t="shared" si="58"/>
        <v>2017-12-06</v>
      </c>
      <c r="Q345" s="9">
        <f t="shared" si="52"/>
        <v>336</v>
      </c>
      <c r="R345">
        <f t="shared" si="53"/>
        <v>336</v>
      </c>
      <c r="T345" s="9">
        <f t="shared" si="59"/>
        <v>24</v>
      </c>
      <c r="U345">
        <f t="shared" si="54"/>
        <v>26</v>
      </c>
    </row>
    <row r="346" spans="5:21" x14ac:dyDescent="0.25">
      <c r="E346" s="1" t="d">
        <f t="shared" si="55"/>
        <v>2016-12-06</v>
      </c>
      <c r="F346" s="9">
        <f t="shared" si="56"/>
        <v>336</v>
      </c>
      <c r="G346">
        <f t="shared" si="57"/>
        <v>336</v>
      </c>
      <c r="I346" s="9">
        <f t="shared" si="50"/>
        <v>24</v>
      </c>
      <c r="J346">
        <f t="shared" si="51"/>
        <v>25</v>
      </c>
      <c r="P346" s="1" t="d">
        <f t="shared" si="58"/>
        <v>2017-12-07</v>
      </c>
      <c r="Q346" s="9">
        <f t="shared" si="52"/>
        <v>337</v>
      </c>
      <c r="R346">
        <f t="shared" si="53"/>
        <v>337</v>
      </c>
      <c r="T346" s="9">
        <f t="shared" si="59"/>
        <v>23</v>
      </c>
      <c r="U346">
        <f t="shared" si="54"/>
        <v>25</v>
      </c>
    </row>
    <row r="347" spans="5:21" x14ac:dyDescent="0.25">
      <c r="E347" s="1" t="d">
        <f t="shared" si="55"/>
        <v>2016-12-07</v>
      </c>
      <c r="F347" s="9">
        <f t="shared" si="56"/>
        <v>337</v>
      </c>
      <c r="G347">
        <f t="shared" si="57"/>
        <v>337</v>
      </c>
      <c r="I347" s="9">
        <f t="shared" si="50"/>
        <v>23</v>
      </c>
      <c r="J347">
        <f t="shared" si="51"/>
        <v>24</v>
      </c>
      <c r="P347" s="1" t="d">
        <f t="shared" si="58"/>
        <v>2017-12-08</v>
      </c>
      <c r="Q347" s="9">
        <f t="shared" si="52"/>
        <v>338</v>
      </c>
      <c r="R347">
        <f t="shared" si="53"/>
        <v>338</v>
      </c>
      <c r="T347" s="9">
        <f t="shared" si="59"/>
        <v>22</v>
      </c>
      <c r="U347">
        <f t="shared" si="54"/>
        <v>24</v>
      </c>
    </row>
    <row r="348" spans="5:21" x14ac:dyDescent="0.25">
      <c r="E348" s="1" t="d">
        <f t="shared" si="55"/>
        <v>2016-12-08</v>
      </c>
      <c r="F348" s="9">
        <f t="shared" si="56"/>
        <v>338</v>
      </c>
      <c r="G348">
        <f t="shared" si="57"/>
        <v>338</v>
      </c>
      <c r="I348" s="9">
        <f t="shared" si="50"/>
        <v>22</v>
      </c>
      <c r="J348">
        <f t="shared" si="51"/>
        <v>23</v>
      </c>
      <c r="P348" s="1" t="d">
        <f t="shared" si="58"/>
        <v>2017-12-09</v>
      </c>
      <c r="Q348" s="9">
        <f t="shared" si="52"/>
        <v>339</v>
      </c>
      <c r="R348">
        <f t="shared" si="53"/>
        <v>339</v>
      </c>
      <c r="T348" s="9">
        <f t="shared" si="59"/>
        <v>21</v>
      </c>
      <c r="U348">
        <f t="shared" si="54"/>
        <v>23</v>
      </c>
    </row>
    <row r="349" spans="5:21" x14ac:dyDescent="0.25">
      <c r="E349" s="1" t="d">
        <f t="shared" si="55"/>
        <v>2016-12-09</v>
      </c>
      <c r="F349" s="9">
        <f t="shared" si="56"/>
        <v>339</v>
      </c>
      <c r="G349">
        <f t="shared" si="57"/>
        <v>339</v>
      </c>
      <c r="I349" s="9">
        <f t="shared" si="50"/>
        <v>21</v>
      </c>
      <c r="J349">
        <f t="shared" si="51"/>
        <v>22</v>
      </c>
      <c r="P349" s="1" t="d">
        <f t="shared" si="58"/>
        <v>2017-12-10</v>
      </c>
      <c r="Q349" s="9">
        <f t="shared" si="52"/>
        <v>340</v>
      </c>
      <c r="R349">
        <f t="shared" si="53"/>
        <v>340</v>
      </c>
      <c r="T349" s="9">
        <f t="shared" si="59"/>
        <v>20</v>
      </c>
      <c r="U349">
        <f t="shared" si="54"/>
        <v>22</v>
      </c>
    </row>
    <row r="350" spans="5:21" x14ac:dyDescent="0.25">
      <c r="E350" s="1" t="d">
        <f t="shared" si="55"/>
        <v>2016-12-10</v>
      </c>
      <c r="F350" s="9">
        <f t="shared" si="56"/>
        <v>340</v>
      </c>
      <c r="G350">
        <f t="shared" si="57"/>
        <v>340</v>
      </c>
      <c r="I350" s="9">
        <f t="shared" si="50"/>
        <v>20</v>
      </c>
      <c r="J350">
        <f t="shared" si="51"/>
        <v>21</v>
      </c>
      <c r="P350" s="1" t="d">
        <f t="shared" si="58"/>
        <v>2017-12-11</v>
      </c>
      <c r="Q350" s="9">
        <f t="shared" si="52"/>
        <v>341</v>
      </c>
      <c r="R350">
        <f t="shared" si="53"/>
        <v>341</v>
      </c>
      <c r="T350" s="9">
        <f t="shared" si="59"/>
        <v>19</v>
      </c>
      <c r="U350">
        <f t="shared" si="54"/>
        <v>21</v>
      </c>
    </row>
    <row r="351" spans="5:21" x14ac:dyDescent="0.25">
      <c r="E351" s="1" t="d">
        <f t="shared" si="55"/>
        <v>2016-12-11</v>
      </c>
      <c r="F351" s="9">
        <f t="shared" si="56"/>
        <v>341</v>
      </c>
      <c r="G351">
        <f t="shared" si="57"/>
        <v>341</v>
      </c>
      <c r="I351" s="9">
        <f t="shared" si="50"/>
        <v>19</v>
      </c>
      <c r="J351">
        <f t="shared" si="51"/>
        <v>20</v>
      </c>
      <c r="P351" s="1" t="d">
        <f t="shared" si="58"/>
        <v>2017-12-12</v>
      </c>
      <c r="Q351" s="9">
        <f t="shared" si="52"/>
        <v>342</v>
      </c>
      <c r="R351">
        <f t="shared" si="53"/>
        <v>342</v>
      </c>
      <c r="T351" s="9">
        <f t="shared" si="59"/>
        <v>18</v>
      </c>
      <c r="U351">
        <f t="shared" si="54"/>
        <v>20</v>
      </c>
    </row>
    <row r="352" spans="5:21" x14ac:dyDescent="0.25">
      <c r="E352" s="1" t="d">
        <f t="shared" si="55"/>
        <v>2016-12-12</v>
      </c>
      <c r="F352" s="9">
        <f t="shared" si="56"/>
        <v>342</v>
      </c>
      <c r="G352">
        <f t="shared" si="57"/>
        <v>342</v>
      </c>
      <c r="I352" s="9">
        <f t="shared" si="50"/>
        <v>18</v>
      </c>
      <c r="J352">
        <f t="shared" si="51"/>
        <v>19</v>
      </c>
      <c r="P352" s="1" t="d">
        <f t="shared" si="58"/>
        <v>2017-12-13</v>
      </c>
      <c r="Q352" s="9">
        <f t="shared" si="52"/>
        <v>343</v>
      </c>
      <c r="R352">
        <f t="shared" si="53"/>
        <v>343</v>
      </c>
      <c r="T352" s="9">
        <f t="shared" si="59"/>
        <v>17</v>
      </c>
      <c r="U352">
        <f t="shared" si="54"/>
        <v>19</v>
      </c>
    </row>
    <row r="353" spans="5:22" x14ac:dyDescent="0.25">
      <c r="E353" s="1" t="d">
        <f t="shared" si="55"/>
        <v>2016-12-13</v>
      </c>
      <c r="F353" s="9">
        <f t="shared" si="56"/>
        <v>343</v>
      </c>
      <c r="G353">
        <f t="shared" si="57"/>
        <v>343</v>
      </c>
      <c r="I353" s="9">
        <f t="shared" si="50"/>
        <v>17</v>
      </c>
      <c r="J353">
        <f t="shared" si="51"/>
        <v>18</v>
      </c>
      <c r="P353" s="1" t="d">
        <f t="shared" si="58"/>
        <v>2017-12-14</v>
      </c>
      <c r="Q353" s="9">
        <f t="shared" si="52"/>
        <v>344</v>
      </c>
      <c r="R353">
        <f t="shared" si="53"/>
        <v>344</v>
      </c>
      <c r="T353" s="9">
        <f t="shared" si="59"/>
        <v>16</v>
      </c>
      <c r="U353">
        <f t="shared" si="54"/>
        <v>18</v>
      </c>
    </row>
    <row r="354" spans="5:22" x14ac:dyDescent="0.25">
      <c r="E354" s="1" t="d">
        <f t="shared" si="55"/>
        <v>2016-12-14</v>
      </c>
      <c r="F354" s="9">
        <f t="shared" si="56"/>
        <v>344</v>
      </c>
      <c r="G354">
        <f t="shared" si="57"/>
        <v>344</v>
      </c>
      <c r="I354" s="9">
        <f t="shared" si="50"/>
        <v>16</v>
      </c>
      <c r="J354">
        <f t="shared" si="51"/>
        <v>17</v>
      </c>
      <c r="P354" s="1" t="d">
        <f t="shared" si="58"/>
        <v>2017-12-15</v>
      </c>
      <c r="Q354" s="9">
        <f t="shared" si="52"/>
        <v>345</v>
      </c>
      <c r="R354">
        <f t="shared" si="53"/>
        <v>345</v>
      </c>
      <c r="T354" s="9">
        <f t="shared" si="59"/>
        <v>15</v>
      </c>
      <c r="U354">
        <f t="shared" si="54"/>
        <v>17</v>
      </c>
    </row>
    <row r="355" spans="5:22" x14ac:dyDescent="0.25">
      <c r="E355" s="1" t="d">
        <f t="shared" si="55"/>
        <v>2016-12-15</v>
      </c>
      <c r="F355" s="9">
        <f t="shared" si="56"/>
        <v>345</v>
      </c>
      <c r="G355">
        <f t="shared" si="57"/>
        <v>345</v>
      </c>
      <c r="I355" s="9">
        <f t="shared" si="50"/>
        <v>15</v>
      </c>
      <c r="J355">
        <f t="shared" si="51"/>
        <v>16</v>
      </c>
      <c r="P355" s="1" t="d">
        <f t="shared" si="58"/>
        <v>2017-12-16</v>
      </c>
      <c r="Q355" s="9">
        <f t="shared" si="52"/>
        <v>346</v>
      </c>
      <c r="R355">
        <f t="shared" si="53"/>
        <v>346</v>
      </c>
      <c r="T355" s="9">
        <f t="shared" si="59"/>
        <v>14</v>
      </c>
      <c r="U355">
        <f t="shared" si="54"/>
        <v>16</v>
      </c>
    </row>
    <row r="356" spans="5:22" x14ac:dyDescent="0.25">
      <c r="E356" s="1" t="d">
        <f t="shared" si="55"/>
        <v>2016-12-16</v>
      </c>
      <c r="F356" s="9">
        <f t="shared" si="56"/>
        <v>346</v>
      </c>
      <c r="G356">
        <f t="shared" si="57"/>
        <v>346</v>
      </c>
      <c r="I356" s="9">
        <f t="shared" si="50"/>
        <v>14</v>
      </c>
      <c r="J356">
        <f t="shared" si="51"/>
        <v>15</v>
      </c>
      <c r="P356" s="1" t="d">
        <f t="shared" si="58"/>
        <v>2017-12-17</v>
      </c>
      <c r="Q356" s="9">
        <f t="shared" si="52"/>
        <v>347</v>
      </c>
      <c r="R356">
        <f t="shared" si="53"/>
        <v>347</v>
      </c>
      <c r="T356" s="9">
        <f t="shared" si="59"/>
        <v>13</v>
      </c>
      <c r="U356">
        <f t="shared" si="54"/>
        <v>15</v>
      </c>
    </row>
    <row r="357" spans="5:22" x14ac:dyDescent="0.25">
      <c r="E357" s="1" t="d">
        <f t="shared" si="55"/>
        <v>2016-12-17</v>
      </c>
      <c r="F357" s="9">
        <f t="shared" si="56"/>
        <v>347</v>
      </c>
      <c r="G357">
        <f t="shared" si="57"/>
        <v>347</v>
      </c>
      <c r="I357" s="9">
        <f t="shared" si="50"/>
        <v>13</v>
      </c>
      <c r="J357">
        <f t="shared" si="51"/>
        <v>14</v>
      </c>
      <c r="P357" s="1" t="d">
        <f t="shared" si="58"/>
        <v>2017-12-18</v>
      </c>
      <c r="Q357" s="9">
        <f t="shared" si="52"/>
        <v>348</v>
      </c>
      <c r="R357">
        <f t="shared" si="53"/>
        <v>348</v>
      </c>
      <c r="T357" s="9">
        <f t="shared" si="59"/>
        <v>12</v>
      </c>
      <c r="U357">
        <f t="shared" si="54"/>
        <v>14</v>
      </c>
    </row>
    <row r="358" spans="5:22" x14ac:dyDescent="0.25">
      <c r="E358" s="1" t="d">
        <f t="shared" si="55"/>
        <v>2016-12-18</v>
      </c>
      <c r="F358" s="9">
        <f t="shared" si="56"/>
        <v>348</v>
      </c>
      <c r="G358">
        <f t="shared" si="57"/>
        <v>348</v>
      </c>
      <c r="I358" s="9">
        <f t="shared" si="50"/>
        <v>12</v>
      </c>
      <c r="J358">
        <f t="shared" si="51"/>
        <v>13</v>
      </c>
      <c r="P358" s="1" t="d">
        <f t="shared" si="58"/>
        <v>2017-12-19</v>
      </c>
      <c r="Q358" s="9">
        <f t="shared" si="52"/>
        <v>349</v>
      </c>
      <c r="R358">
        <f t="shared" si="53"/>
        <v>349</v>
      </c>
      <c r="T358" s="9">
        <f t="shared" si="59"/>
        <v>11</v>
      </c>
      <c r="U358">
        <f t="shared" si="54"/>
        <v>13</v>
      </c>
    </row>
    <row r="359" spans="5:22" x14ac:dyDescent="0.25">
      <c r="E359" s="1" t="d">
        <f t="shared" si="55"/>
        <v>2016-12-19</v>
      </c>
      <c r="F359" s="9">
        <f t="shared" si="56"/>
        <v>349</v>
      </c>
      <c r="G359">
        <f t="shared" si="57"/>
        <v>349</v>
      </c>
      <c r="I359" s="9">
        <f t="shared" si="50"/>
        <v>11</v>
      </c>
      <c r="J359">
        <f t="shared" si="51"/>
        <v>12</v>
      </c>
      <c r="P359" s="1" t="d">
        <f t="shared" si="58"/>
        <v>2017-12-20</v>
      </c>
      <c r="Q359" s="9">
        <f t="shared" si="52"/>
        <v>350</v>
      </c>
      <c r="R359">
        <f t="shared" si="53"/>
        <v>350</v>
      </c>
      <c r="T359" s="9">
        <f t="shared" si="59"/>
        <v>10</v>
      </c>
      <c r="U359">
        <f t="shared" si="54"/>
        <v>12</v>
      </c>
    </row>
    <row r="360" spans="5:22" x14ac:dyDescent="0.25">
      <c r="E360" s="1" t="d">
        <f t="shared" si="55"/>
        <v>2016-12-20</v>
      </c>
      <c r="F360" s="9">
        <f t="shared" si="56"/>
        <v>350</v>
      </c>
      <c r="G360">
        <f t="shared" si="57"/>
        <v>350</v>
      </c>
      <c r="I360" s="9">
        <f t="shared" si="50"/>
        <v>10</v>
      </c>
      <c r="J360">
        <f t="shared" si="51"/>
        <v>11</v>
      </c>
      <c r="P360" s="1" t="d">
        <f t="shared" si="58"/>
        <v>2017-12-21</v>
      </c>
      <c r="Q360" s="9">
        <f t="shared" si="52"/>
        <v>351</v>
      </c>
      <c r="R360">
        <f t="shared" si="53"/>
        <v>351</v>
      </c>
      <c r="T360" s="9">
        <f t="shared" si="59"/>
        <v>9</v>
      </c>
      <c r="U360">
        <f t="shared" si="54"/>
        <v>11</v>
      </c>
    </row>
    <row r="361" spans="5:22" x14ac:dyDescent="0.25">
      <c r="E361" s="1" t="d">
        <f t="shared" si="55"/>
        <v>2016-12-21</v>
      </c>
      <c r="F361" s="9">
        <f t="shared" si="56"/>
        <v>351</v>
      </c>
      <c r="G361">
        <f t="shared" si="57"/>
        <v>351</v>
      </c>
      <c r="I361" s="9">
        <f t="shared" si="50"/>
        <v>9</v>
      </c>
      <c r="J361">
        <f t="shared" si="51"/>
        <v>10</v>
      </c>
      <c r="P361" s="1" t="d">
        <f t="shared" si="58"/>
        <v>2017-12-22</v>
      </c>
      <c r="Q361" s="9">
        <f t="shared" si="52"/>
        <v>352</v>
      </c>
      <c r="R361">
        <f t="shared" si="53"/>
        <v>352</v>
      </c>
      <c r="T361" s="9">
        <f t="shared" si="59"/>
        <v>8</v>
      </c>
      <c r="U361">
        <f t="shared" si="54"/>
        <v>10</v>
      </c>
    </row>
    <row r="362" spans="5:22" x14ac:dyDescent="0.25">
      <c r="E362" s="1" t="d">
        <f t="shared" si="55"/>
        <v>2016-12-22</v>
      </c>
      <c r="F362" s="9">
        <f t="shared" si="56"/>
        <v>352</v>
      </c>
      <c r="G362">
        <f t="shared" si="57"/>
        <v>352</v>
      </c>
      <c r="I362" s="9">
        <f t="shared" si="50"/>
        <v>8</v>
      </c>
      <c r="J362">
        <f t="shared" si="51"/>
        <v>9</v>
      </c>
      <c r="P362" s="1" t="d">
        <f t="shared" si="58"/>
        <v>2017-12-23</v>
      </c>
      <c r="Q362" s="9">
        <f t="shared" si="52"/>
        <v>353</v>
      </c>
      <c r="R362">
        <f t="shared" si="53"/>
        <v>353</v>
      </c>
      <c r="T362" s="9">
        <f t="shared" si="59"/>
        <v>7</v>
      </c>
      <c r="U362">
        <f t="shared" si="54"/>
        <v>9</v>
      </c>
    </row>
    <row r="363" spans="5:22" x14ac:dyDescent="0.25">
      <c r="E363" s="1" t="d">
        <f t="shared" si="55"/>
        <v>2016-12-23</v>
      </c>
      <c r="F363" s="9">
        <f t="shared" si="56"/>
        <v>353</v>
      </c>
      <c r="G363">
        <f t="shared" si="57"/>
        <v>353</v>
      </c>
      <c r="I363" s="9">
        <f t="shared" si="50"/>
        <v>7</v>
      </c>
      <c r="J363">
        <f t="shared" si="51"/>
        <v>8</v>
      </c>
      <c r="P363" s="1" t="d">
        <f t="shared" si="58"/>
        <v>2017-12-24</v>
      </c>
      <c r="Q363" s="9">
        <f t="shared" si="52"/>
        <v>354</v>
      </c>
      <c r="R363">
        <f t="shared" si="53"/>
        <v>354</v>
      </c>
      <c r="T363" s="9">
        <f t="shared" si="59"/>
        <v>6</v>
      </c>
      <c r="U363">
        <f t="shared" si="54"/>
        <v>8</v>
      </c>
    </row>
    <row r="364" spans="5:22" x14ac:dyDescent="0.25">
      <c r="E364" s="1" t="d">
        <f t="shared" si="55"/>
        <v>2016-12-24</v>
      </c>
      <c r="F364" s="9">
        <f t="shared" si="56"/>
        <v>354</v>
      </c>
      <c r="G364">
        <f t="shared" si="57"/>
        <v>354</v>
      </c>
      <c r="I364" s="9">
        <f t="shared" si="50"/>
        <v>6</v>
      </c>
      <c r="J364">
        <f t="shared" si="51"/>
        <v>7</v>
      </c>
      <c r="P364" s="1" t="d">
        <f t="shared" si="58"/>
        <v>2017-12-25</v>
      </c>
      <c r="Q364" s="9">
        <f t="shared" si="52"/>
        <v>355</v>
      </c>
      <c r="R364">
        <f t="shared" si="53"/>
        <v>355</v>
      </c>
      <c r="T364" s="9">
        <f t="shared" si="59"/>
        <v>5</v>
      </c>
      <c r="U364">
        <f t="shared" si="54"/>
        <v>7</v>
      </c>
    </row>
    <row r="365" spans="5:22" x14ac:dyDescent="0.25">
      <c r="E365" s="1" t="d">
        <f t="shared" si="55"/>
        <v>2016-12-25</v>
      </c>
      <c r="F365" s="9">
        <f t="shared" si="56"/>
        <v>355</v>
      </c>
      <c r="G365">
        <f t="shared" si="57"/>
        <v>355</v>
      </c>
      <c r="I365" s="9">
        <f t="shared" si="50"/>
        <v>5</v>
      </c>
      <c r="J365">
        <f t="shared" si="51"/>
        <v>6</v>
      </c>
      <c r="P365" s="1" t="d">
        <f t="shared" si="58"/>
        <v>2017-12-26</v>
      </c>
      <c r="Q365" s="9">
        <f t="shared" si="52"/>
        <v>356</v>
      </c>
      <c r="R365">
        <f t="shared" si="53"/>
        <v>356</v>
      </c>
      <c r="T365" s="9">
        <f t="shared" si="59"/>
        <v>4</v>
      </c>
      <c r="U365">
        <f t="shared" si="54"/>
        <v>6</v>
      </c>
    </row>
    <row r="366" spans="5:22" x14ac:dyDescent="0.25">
      <c r="E366" s="1" t="d">
        <f t="shared" si="55"/>
        <v>2016-12-26</v>
      </c>
      <c r="F366" s="9">
        <f t="shared" si="56"/>
        <v>356</v>
      </c>
      <c r="G366">
        <f t="shared" si="57"/>
        <v>356</v>
      </c>
      <c r="I366" s="9">
        <f t="shared" si="50"/>
        <v>4</v>
      </c>
      <c r="J366">
        <f t="shared" si="51"/>
        <v>5</v>
      </c>
      <c r="P366" s="1" t="d">
        <f t="shared" si="58"/>
        <v>2017-12-27</v>
      </c>
      <c r="Q366" s="9">
        <f t="shared" si="52"/>
        <v>357</v>
      </c>
      <c r="R366">
        <f t="shared" si="53"/>
        <v>357</v>
      </c>
      <c r="T366" s="9">
        <f t="shared" si="59"/>
        <v>3</v>
      </c>
      <c r="U366">
        <f t="shared" si="54"/>
        <v>5</v>
      </c>
      <c r="V366">
        <v>3</v>
      </c>
    </row>
    <row r="367" spans="5:22" x14ac:dyDescent="0.25">
      <c r="E367" s="1" t="d">
        <f t="shared" si="55"/>
        <v>2016-12-27</v>
      </c>
      <c r="F367" s="9">
        <f t="shared" si="56"/>
        <v>357</v>
      </c>
      <c r="G367">
        <f t="shared" si="57"/>
        <v>357</v>
      </c>
      <c r="I367" s="9">
        <f t="shared" si="50"/>
        <v>3</v>
      </c>
      <c r="J367">
        <f t="shared" si="51"/>
        <v>4</v>
      </c>
      <c r="P367" s="1" t="d">
        <f t="shared" si="58"/>
        <v>2017-12-28</v>
      </c>
      <c r="Q367" s="9">
        <f t="shared" si="52"/>
        <v>358</v>
      </c>
      <c r="R367">
        <f t="shared" si="53"/>
        <v>358</v>
      </c>
      <c r="T367" s="9">
        <f t="shared" si="59"/>
        <v>2</v>
      </c>
      <c r="U367">
        <f t="shared" si="54"/>
        <v>4</v>
      </c>
      <c r="V367">
        <v>2</v>
      </c>
    </row>
    <row r="368" spans="5:22" x14ac:dyDescent="0.25">
      <c r="E368" s="1" t="d">
        <f t="shared" si="55"/>
        <v>2016-12-28</v>
      </c>
      <c r="F368" s="9">
        <f t="shared" si="56"/>
        <v>358</v>
      </c>
      <c r="G368">
        <f t="shared" si="57"/>
        <v>358</v>
      </c>
      <c r="I368" s="9">
        <f t="shared" si="50"/>
        <v>2</v>
      </c>
      <c r="J368">
        <f t="shared" si="51"/>
        <v>3</v>
      </c>
      <c r="P368" s="1" t="d">
        <f t="shared" si="58"/>
        <v>2017-12-29</v>
      </c>
      <c r="Q368" s="9">
        <f t="shared" si="52"/>
        <v>359</v>
      </c>
      <c r="R368">
        <f t="shared" si="53"/>
        <v>359</v>
      </c>
      <c r="T368" s="9">
        <f t="shared" si="59"/>
        <v>1</v>
      </c>
      <c r="U368">
        <f t="shared" si="54"/>
        <v>3</v>
      </c>
      <c r="V368">
        <v>1</v>
      </c>
    </row>
    <row r="369" spans="5:22" x14ac:dyDescent="0.25">
      <c r="E369" s="1" t="d">
        <f t="shared" si="55"/>
        <v>2016-12-29</v>
      </c>
      <c r="F369" s="9">
        <f t="shared" si="56"/>
        <v>359</v>
      </c>
      <c r="G369">
        <f t="shared" si="57"/>
        <v>359</v>
      </c>
      <c r="I369" s="9">
        <f t="shared" si="50"/>
        <v>1</v>
      </c>
      <c r="J369">
        <f t="shared" si="51"/>
        <v>2</v>
      </c>
      <c r="P369" s="1" t="d">
        <f t="shared" si="58"/>
        <v>2017-12-30</v>
      </c>
      <c r="Q369" s="9">
        <f t="shared" si="52"/>
        <v>360</v>
      </c>
      <c r="R369">
        <f t="shared" si="53"/>
        <v>360</v>
      </c>
      <c r="T369" s="9">
        <f t="shared" si="59"/>
        <v>0</v>
      </c>
      <c r="U369">
        <f t="shared" si="54"/>
        <v>2</v>
      </c>
      <c r="V369">
        <v>0</v>
      </c>
    </row>
    <row r="370" spans="5:22" x14ac:dyDescent="0.25">
      <c r="E370" s="1" t="d">
        <f t="shared" si="55"/>
        <v>2016-12-30</v>
      </c>
      <c r="F370" s="9">
        <f t="shared" si="56"/>
        <v>360</v>
      </c>
      <c r="G370">
        <f t="shared" si="57"/>
        <v>360</v>
      </c>
      <c r="I370" s="9">
        <f t="shared" si="50"/>
        <v>0</v>
      </c>
      <c r="J370">
        <f t="shared" si="51"/>
        <v>0</v>
      </c>
      <c r="P370" s="1" t="d">
        <f t="shared" si="58"/>
        <v>2017-12-31</v>
      </c>
      <c r="Q370" s="9">
        <f t="shared" si="52"/>
        <v>360</v>
      </c>
      <c r="R370">
        <f t="shared" si="53"/>
        <v>360</v>
      </c>
      <c r="T370" s="9">
        <f t="shared" si="59"/>
        <v>0</v>
      </c>
      <c r="U370">
        <f t="shared" si="54"/>
        <v>0</v>
      </c>
      <c r="V370">
        <v>0</v>
      </c>
    </row>
    <row r="371" spans="5:22" x14ac:dyDescent="0.25">
      <c r="E371" s="1" t="d">
        <f t="shared" si="55"/>
        <v>2016-12-31</v>
      </c>
      <c r="F371" s="9">
        <f t="shared" si="56"/>
        <v>360</v>
      </c>
      <c r="G371">
        <f t="shared" si="57"/>
        <v>360</v>
      </c>
      <c r="I371" s="9">
        <f t="shared" si="50"/>
        <v>0</v>
      </c>
      <c r="J371">
        <f t="shared" si="51"/>
        <v>0</v>
      </c>
      <c r="P3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Zinseszins</vt:lpstr>
      <vt:lpstr>tageZwischen</vt:lpstr>
      <vt:lpstr>WERT</vt:lpstr>
      <vt:lpstr>ZINSSATZ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mairon</dc:creator>
  <cp:lastModifiedBy>holger mairon</cp:lastModifiedBy>
  <dcterms:created xsi:type="dcterms:W3CDTF">2019-10-28T16:41:33Z</dcterms:created>
  <dcterms:modified xsi:type="dcterms:W3CDTF">2019-11-02T22:30:16Z</dcterms:modified>
</cp:coreProperties>
</file>