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ri.hovorka016\Desktop\"/>
    </mc:Choice>
  </mc:AlternateContent>
  <bookViews>
    <workbookView xWindow="0" yWindow="0" windowWidth="24000" windowHeight="1146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7" i="1"/>
  <c r="B5" i="1"/>
  <c r="B6" i="1" s="1"/>
  <c r="B10" i="1" l="1"/>
  <c r="B7" i="1"/>
  <c r="B11" i="1" s="1"/>
  <c r="B8" i="1"/>
  <c r="D12" i="1" l="1"/>
  <c r="E12" i="1" s="1"/>
  <c r="D7" i="1"/>
  <c r="E7" i="1" s="1"/>
  <c r="D3" i="1"/>
  <c r="E3" i="1" s="1"/>
  <c r="D11" i="1"/>
  <c r="E11" i="1" s="1"/>
  <c r="D6" i="1"/>
  <c r="E6" i="1" s="1"/>
  <c r="D10" i="1"/>
  <c r="E10" i="1" s="1"/>
  <c r="D5" i="1"/>
  <c r="E5" i="1" s="1"/>
  <c r="D13" i="1"/>
  <c r="E13" i="1" s="1"/>
  <c r="D9" i="1"/>
  <c r="E9" i="1" s="1"/>
  <c r="D4" i="1"/>
  <c r="E4" i="1" s="1"/>
</calcChain>
</file>

<file path=xl/sharedStrings.xml><?xml version="1.0" encoding="utf-8"?>
<sst xmlns="http://schemas.openxmlformats.org/spreadsheetml/2006/main" count="13" uniqueCount="11">
  <si>
    <t>A</t>
  </si>
  <si>
    <t>B</t>
  </si>
  <si>
    <t>C</t>
  </si>
  <si>
    <t>D</t>
  </si>
  <si>
    <t>X1</t>
  </si>
  <si>
    <t>X2</t>
  </si>
  <si>
    <t># v R</t>
  </si>
  <si>
    <t>X</t>
  </si>
  <si>
    <t>Y</t>
  </si>
  <si>
    <t>Střed</t>
  </si>
  <si>
    <t>krok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</si>
</sst>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Rovnice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List1!$D$3:$D$13</c:f>
              <c:numCache>
                <c:formatCode>General</c:formatCode>
                <c:ptCount val="11"/>
                <c:pt idx="0">
                  <c:v>-15.075567228888183</c:v>
                </c:pt>
                <c:pt idx="1">
                  <c:v>-12.060453783110546</c:v>
                </c:pt>
                <c:pt idx="2">
                  <c:v>-9.0453403373329095</c:v>
                </c:pt>
                <c:pt idx="3">
                  <c:v>-6.030226891555273</c:v>
                </c:pt>
                <c:pt idx="4">
                  <c:v>-3.0151134457776365</c:v>
                </c:pt>
                <c:pt idx="5">
                  <c:v>0</c:v>
                </c:pt>
                <c:pt idx="6">
                  <c:v>3.0151134457776365</c:v>
                </c:pt>
                <c:pt idx="7">
                  <c:v>6.030226891555273</c:v>
                </c:pt>
                <c:pt idx="8">
                  <c:v>9.0453403373329095</c:v>
                </c:pt>
                <c:pt idx="9">
                  <c:v>12.060453783110546</c:v>
                </c:pt>
                <c:pt idx="10">
                  <c:v>15.075567228888183</c:v>
                </c:pt>
              </c:numCache>
            </c:numRef>
          </c:xVal>
          <c:yVal>
            <c:numRef>
              <c:f>List1!$E$3:$E$13</c:f>
              <c:numCache>
                <c:formatCode>General</c:formatCode>
                <c:ptCount val="11"/>
                <c:pt idx="0">
                  <c:v>1016.759098532531</c:v>
                </c:pt>
                <c:pt idx="1">
                  <c:v>631.78909700784311</c:v>
                </c:pt>
                <c:pt idx="2">
                  <c:v>337.72818639224585</c:v>
                </c:pt>
                <c:pt idx="3">
                  <c:v>134.57636668573969</c:v>
                </c:pt>
                <c:pt idx="4">
                  <c:v>22.333637888324375</c:v>
                </c:pt>
                <c:pt idx="5">
                  <c:v>1</c:v>
                </c:pt>
                <c:pt idx="6">
                  <c:v>70.57545302076656</c:v>
                </c:pt>
                <c:pt idx="7">
                  <c:v>231.05999695062405</c:v>
                </c:pt>
                <c:pt idx="8">
                  <c:v>482.4536317895724</c:v>
                </c:pt>
                <c:pt idx="9">
                  <c:v>824.75635753761185</c:v>
                </c:pt>
                <c:pt idx="10">
                  <c:v>1257.968174194742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E-4093-9F3C-3627D15D03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92216751"/>
        <c:axId val="1792220911"/>
      </c:scatterChart>
      <c:valAx>
        <c:axId val="179221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2220911"/>
        <c:crosses val="autoZero"/>
        <c:crossBetween val="midCat"/>
      </c:valAx>
      <c:valAx>
        <c:axId val="17922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Y</a:t>
                </a:r>
              </a:p>
              <a:p>
                <a:pPr>
                  <a:defRPr/>
                </a:pP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221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47625</xdr:rowOff>
    </xdr:from>
    <xdr:to>
      <xdr:col>13</xdr:col>
      <xdr:colOff>295275</xdr:colOff>
      <xdr:row>16</xdr:row>
      <xdr:rowOff>123825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B4" sqref="B4"/>
    </sheetView>
  </sheetViews>
  <sheetFormatPr defaultRowHeight="15" x14ac:dyDescent="0.25"/>
  <cols>
    <col min="1" max="1" width="20.140625" customWidth="1"/>
    <col min="2" max="2" width="10.85546875" bestFit="1" customWidth="1"/>
  </cols>
  <sheetData>
    <row r="2" spans="1:5" x14ac:dyDescent="0.25">
      <c r="A2" t="s">
        <v>0</v>
      </c>
      <c r="B2">
        <v>5</v>
      </c>
      <c r="D2" s="1" t="s">
        <v>7</v>
      </c>
      <c r="E2" s="1" t="s">
        <v>8</v>
      </c>
    </row>
    <row r="3" spans="1:5" x14ac:dyDescent="0.25">
      <c r="A3" t="s">
        <v>1</v>
      </c>
      <c r="B3">
        <v>8</v>
      </c>
      <c r="D3">
        <f>-5/$B$10</f>
        <v>-15.075567228888183</v>
      </c>
      <c r="E3">
        <f>$B$2*(D3*D3) + $B$3 * D3 + $B$4</f>
        <v>1016.759098532531</v>
      </c>
    </row>
    <row r="4" spans="1:5" x14ac:dyDescent="0.25">
      <c r="A4" t="s">
        <v>2</v>
      </c>
      <c r="B4">
        <v>1</v>
      </c>
      <c r="D4">
        <f>-4/$B$10</f>
        <v>-12.060453783110546</v>
      </c>
      <c r="E4">
        <f t="shared" ref="E4:E13" si="0">$B$2*(D4*D4) + $B$3 * D4 + $B$4</f>
        <v>631.78909700784311</v>
      </c>
    </row>
    <row r="5" spans="1:5" x14ac:dyDescent="0.25">
      <c r="A5" t="s">
        <v>3</v>
      </c>
      <c r="B5">
        <f>SQRT((B3*B3)-(4*B2*B4))</f>
        <v>6.6332495807107996</v>
      </c>
      <c r="D5">
        <f>-3/$B$10</f>
        <v>-9.0453403373329095</v>
      </c>
      <c r="E5">
        <f t="shared" si="0"/>
        <v>337.72818639224585</v>
      </c>
    </row>
    <row r="6" spans="1:5" x14ac:dyDescent="0.25">
      <c r="A6" t="s">
        <v>4</v>
      </c>
      <c r="B6">
        <f>(-(B3)+B5)/(2*B2)</f>
        <v>-0.13667504192892005</v>
      </c>
      <c r="D6">
        <f>-2/$B$10</f>
        <v>-6.030226891555273</v>
      </c>
      <c r="E6">
        <f t="shared" si="0"/>
        <v>134.57636668573969</v>
      </c>
    </row>
    <row r="7" spans="1:5" x14ac:dyDescent="0.25">
      <c r="A7" t="s">
        <v>5</v>
      </c>
      <c r="B7">
        <f>(-(B3)-B5)/2*B2</f>
        <v>-36.583123951776997</v>
      </c>
      <c r="D7">
        <f>-1/$B$10</f>
        <v>-3.0151134457776365</v>
      </c>
      <c r="E7">
        <f t="shared" si="0"/>
        <v>22.333637888324375</v>
      </c>
    </row>
    <row r="8" spans="1:5" x14ac:dyDescent="0.25">
      <c r="A8" t="s">
        <v>6</v>
      </c>
      <c r="B8" t="str">
        <f>IF(B5 &lt; 0, "0", IF(B5 = 0, "1", IF(B5 &gt; 0, "2", "FAIL")))</f>
        <v>2</v>
      </c>
      <c r="D8">
        <v>0</v>
      </c>
      <c r="E8">
        <f t="shared" si="0"/>
        <v>1</v>
      </c>
    </row>
    <row r="9" spans="1:5" x14ac:dyDescent="0.25">
      <c r="D9">
        <f>1/$B$10</f>
        <v>3.0151134457776365</v>
      </c>
      <c r="E9">
        <f t="shared" si="0"/>
        <v>70.57545302076656</v>
      </c>
    </row>
    <row r="10" spans="1:5" x14ac:dyDescent="0.25">
      <c r="A10" t="s">
        <v>10</v>
      </c>
      <c r="B10">
        <f>B5/20</f>
        <v>0.33166247903553997</v>
      </c>
      <c r="D10">
        <f>2/$B$10</f>
        <v>6.030226891555273</v>
      </c>
      <c r="E10">
        <f t="shared" si="0"/>
        <v>231.05999695062405</v>
      </c>
    </row>
    <row r="11" spans="1:5" x14ac:dyDescent="0.25">
      <c r="A11" t="s">
        <v>9</v>
      </c>
      <c r="B11">
        <f>((B7-B6)/2) +B6</f>
        <v>-18.359899496852961</v>
      </c>
      <c r="D11">
        <f>3/$B$10</f>
        <v>9.0453403373329095</v>
      </c>
      <c r="E11">
        <f t="shared" si="0"/>
        <v>482.4536317895724</v>
      </c>
    </row>
    <row r="12" spans="1:5" x14ac:dyDescent="0.25">
      <c r="D12">
        <f>4/$B$10</f>
        <v>12.060453783110546</v>
      </c>
      <c r="E12">
        <f t="shared" si="0"/>
        <v>824.75635753761185</v>
      </c>
    </row>
    <row r="13" spans="1:5" x14ac:dyDescent="0.25">
      <c r="D13">
        <f>5/$B$10</f>
        <v>15.075567228888183</v>
      </c>
      <c r="E13">
        <f t="shared" si="0"/>
        <v>1257.968174194742</v>
      </c>
    </row>
    <row r="16" spans="1:5" x14ac:dyDescent="0.25">
      <c r="D16" t="s">
        <v>7</v>
      </c>
      <c r="E16" t="s">
        <v>8</v>
      </c>
    </row>
    <row r="17" spans="4:5" x14ac:dyDescent="0.25">
      <c r="D17">
        <v>-5</v>
      </c>
      <c r="E17">
        <f>$B$2*(D17*D17) + $B$3 * D17 + $B$4</f>
        <v>86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Hovorka</dc:creator>
  <cp:lastModifiedBy>Jiří Hovorka</cp:lastModifiedBy>
  <dcterms:created xsi:type="dcterms:W3CDTF">2019-10-18T07:16:59Z</dcterms:created>
  <dcterms:modified xsi:type="dcterms:W3CDTF">2019-10-18T10:59:32Z</dcterms:modified>
</cp:coreProperties>
</file>