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Google Drive\QUB\2017-18\CSC7056\Assessment\CSC7056_S1A2\S1A2 Documents\Templates\"/>
    </mc:Choice>
  </mc:AlternateContent>
  <bookViews>
    <workbookView xWindow="240" yWindow="30" windowWidth="9255" windowHeight="4905"/>
  </bookViews>
  <sheets>
    <sheet name="DefectSummary" sheetId="2" r:id="rId1"/>
    <sheet name="TestVsDefects" sheetId="3" r:id="rId2"/>
    <sheet name="DefectsVsSectionVsSeverity" sheetId="4" r:id="rId3"/>
    <sheet name="DefectClusters" sheetId="5" r:id="rId4"/>
    <sheet name="ImmediateFixes" sheetId="6" r:id="rId5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B9" i="2"/>
  <c r="C9" i="2"/>
  <c r="E9" i="2"/>
  <c r="F9" i="2"/>
  <c r="G9" i="2"/>
  <c r="H9" i="2"/>
  <c r="I9" i="2"/>
  <c r="J9" i="2"/>
</calcChain>
</file>

<file path=xl/sharedStrings.xml><?xml version="1.0" encoding="utf-8"?>
<sst xmlns="http://schemas.openxmlformats.org/spreadsheetml/2006/main" count="18" uniqueCount="18">
  <si>
    <t>Test cases</t>
  </si>
  <si>
    <t>Section</t>
  </si>
  <si>
    <t xml:space="preserve">Total Defects </t>
  </si>
  <si>
    <t>Moderate</t>
  </si>
  <si>
    <t>Critical</t>
  </si>
  <si>
    <t>Major</t>
  </si>
  <si>
    <t>Minor</t>
  </si>
  <si>
    <t>Totals</t>
  </si>
  <si>
    <t xml:space="preserve">Priority - Immediate </t>
  </si>
  <si>
    <t>Trivial</t>
  </si>
  <si>
    <t>s1</t>
  </si>
  <si>
    <t>s2</t>
  </si>
  <si>
    <t>s3</t>
  </si>
  <si>
    <t>sn</t>
  </si>
  <si>
    <t>Defect Summary Table</t>
  </si>
  <si>
    <t>% of Total Defects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</si>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</sst>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0" fontId="4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colors>
    <mruColors>
      <color rgb="FFE5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Cases and Defects Per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Test Cases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DefectSummary!$A$3:$A$8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sn</c:v>
                </c:pt>
              </c:strCache>
            </c:strRef>
          </c:cat>
          <c:val>
            <c:numRef>
              <c:f>DefectSummary!$B$3:$B$8</c:f>
              <c:numCache>
                <c:formatCode>General</c:formatCode>
                <c:ptCount val="6"/>
                <c:pt idx="0">
                  <c:v>32</c:v>
                </c:pt>
                <c:pt idx="1">
                  <c:v>62</c:v>
                </c:pt>
                <c:pt idx="2">
                  <c:v>24</c:v>
                </c:pt>
                <c:pt idx="3">
                  <c:v>96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9-475C-BBDD-C83F0EB50E34}"/>
            </c:ext>
          </c:extLst>
        </c:ser>
        <c:ser>
          <c:idx val="1"/>
          <c:order val="1"/>
          <c:tx>
            <c:v># Defects Found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DefectSummary!$A$3:$A$8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sn</c:v>
                </c:pt>
              </c:strCache>
            </c:strRef>
          </c:cat>
          <c:val>
            <c:numRef>
              <c:f>DefectSummary!$C$3:$C$8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9</c:v>
                </c:pt>
                <c:pt idx="3">
                  <c:v>44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9-475C-BBDD-C83F0EB5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212520"/>
        <c:axId val="565218424"/>
      </c:barChart>
      <c:catAx>
        <c:axId val="56521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Section / Functional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18424"/>
        <c:crosses val="autoZero"/>
        <c:auto val="1"/>
        <c:lblAlgn val="ctr"/>
        <c:lblOffset val="100"/>
        <c:noMultiLvlLbl val="0"/>
      </c:catAx>
      <c:valAx>
        <c:axId val="5652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Defects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1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Defects by Section with 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DefectSummary!$E$2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DefectSummary!$A$3:$A$8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sn</c:v>
                </c:pt>
              </c:strCache>
            </c:strRef>
          </c:cat>
          <c:val>
            <c:numRef>
              <c:f>DefectSummary!$E$3:$E$8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3-45E7-8662-37F138C8F199}"/>
            </c:ext>
          </c:extLst>
        </c:ser>
        <c:ser>
          <c:idx val="1"/>
          <c:order val="1"/>
          <c:tx>
            <c:strRef>
              <c:f>DefectSummary!$F$2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DefectSummary!$A$3:$A$8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sn</c:v>
                </c:pt>
              </c:strCache>
            </c:strRef>
          </c:cat>
          <c:val>
            <c:numRef>
              <c:f>DefectSummary!$F$3:$F$8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3-45E7-8662-37F138C8F199}"/>
            </c:ext>
          </c:extLst>
        </c:ser>
        <c:ser>
          <c:idx val="2"/>
          <c:order val="2"/>
          <c:tx>
            <c:strRef>
              <c:f>DefectSummary!$G$2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DefectSummary!$A$3:$A$8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sn</c:v>
                </c:pt>
              </c:strCache>
            </c:strRef>
          </c:cat>
          <c:val>
            <c:numRef>
              <c:f>DefectSummary!$G$3:$G$8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3-45E7-8662-37F138C8F199}"/>
            </c:ext>
          </c:extLst>
        </c:ser>
        <c:ser>
          <c:idx val="3"/>
          <c:order val="3"/>
          <c:tx>
            <c:strRef>
              <c:f>DefectSummary!$H$2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DefectSummary!$A$3:$A$8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sn</c:v>
                </c:pt>
              </c:strCache>
            </c:strRef>
          </c:cat>
          <c:val>
            <c:numRef>
              <c:f>DefectSummary!$H$3:$H$8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4</c:v>
                </c:pt>
                <c:pt idx="3">
                  <c:v>27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3-45E7-8662-37F138C8F199}"/>
            </c:ext>
          </c:extLst>
        </c:ser>
        <c:ser>
          <c:idx val="4"/>
          <c:order val="4"/>
          <c:tx>
            <c:strRef>
              <c:f>DefectSummary!$I$2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DefectSummary!$A$3:$A$8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sn</c:v>
                </c:pt>
              </c:strCache>
            </c:strRef>
          </c:cat>
          <c:val>
            <c:numRef>
              <c:f>DefectSummary!$I$3:$I$8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3-45E7-8662-37F138C8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68312"/>
        <c:axId val="565676184"/>
      </c:barChart>
      <c:catAx>
        <c:axId val="56566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Section / Functional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184"/>
        <c:crosses val="autoZero"/>
        <c:auto val="1"/>
        <c:lblAlgn val="ctr"/>
        <c:lblOffset val="100"/>
        <c:noMultiLvlLbl val="0"/>
      </c:catAx>
      <c:valAx>
        <c:axId val="5656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Defects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Defect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61-48DC-8057-0FCBD34CE9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1-48DC-8057-0FCBD34CE9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61-48DC-8057-0FCBD34CE9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61-48DC-8057-0FCBD34CE9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61-48DC-8057-0FCBD34CE9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61-48DC-8057-0FCBD34CE9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DefectSummary!$A$3:$A$8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sn</c:v>
                </c:pt>
              </c:strCache>
            </c:strRef>
          </c:cat>
          <c:val>
            <c:numRef>
              <c:f>DefectSummary!$D$3:$D$8</c:f>
              <c:numCache>
                <c:formatCode>0.00%</c:formatCode>
                <c:ptCount val="6"/>
                <c:pt idx="0">
                  <c:v>0.1360544217687075</c:v>
                </c:pt>
                <c:pt idx="1">
                  <c:v>0.14965986394557823</c:v>
                </c:pt>
                <c:pt idx="2">
                  <c:v>6.1224489795918366E-2</c:v>
                </c:pt>
                <c:pt idx="3">
                  <c:v>0.29931972789115646</c:v>
                </c:pt>
                <c:pt idx="4">
                  <c:v>0.35374149659863946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61-48DC-8057-0FCBD34CE9B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Defects</a:t>
            </a:r>
            <a:r>
              <a:rPr lang="en-US" baseline="0"/>
              <a:t> with Immediate Priority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DefectSummary!$J$2</c:f>
              <c:strCache>
                <c:ptCount val="1"/>
                <c:pt idx="0">
                  <c:v>Priority - Immediate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DefectSummary!$A$3:$A$8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sn</c:v>
                </c:pt>
              </c:strCache>
            </c:strRef>
          </c:cat>
          <c:val>
            <c:numRef>
              <c:f>DefectSummary!$J$3:$J$8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4-41ED-B8FD-D45062F68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42192"/>
        <c:axId val="555443504"/>
      </c:barChart>
      <c:catAx>
        <c:axId val="5554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Section / Functional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43504"/>
        <c:crosses val="autoZero"/>
        <c:auto val="1"/>
        <c:lblAlgn val="ctr"/>
        <c:lblOffset val="100"/>
        <c:noMultiLvlLbl val="0"/>
      </c:catAx>
      <c:valAx>
        <c:axId val="5554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Defects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429986</xdr:colOff>
      <xdr:row>9</xdr:row>
      <xdr:rowOff>70757</xdr:rowOff>
    </xdr:from>
    <xdr:to>
      <xdr:col>9</xdr:col>
      <xdr:colOff>1072243</xdr:colOff>
      <xdr:row>22</xdr:row>
      <xdr:rowOff>174172</xdr:rowOff>
    </xdr:to>
    <xdr:sp macro="" textlink="">
      <xdr:nvSpPr>
        <xdr:cNvPr id="2" name="Cloud 1"/>
        <xdr:cNvSpPr/>
      </xdr:nvSpPr>
      <xdr:spPr>
        <a:xfrm>
          <a:off x="2090057" y="1926771"/>
          <a:ext cx="5421086" cy="2579915"/>
        </a:xfrm>
        <a:prstGeom prst="clou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200"/>
        </a:p>
        <a:p>
          <a:pPr algn="ctr"/>
          <a:r>
            <a:rPr lang="en-GB" sz="1200"/>
            <a:t>This table has been populated with random sample data for</a:t>
          </a:r>
          <a:r>
            <a:rPr lang="en-GB" sz="1200" baseline="0"/>
            <a:t> demonstration purposes.  Suitable section titles should be added with the corresponding test summary data entered alongside.  </a:t>
          </a:r>
        </a:p>
        <a:p>
          <a:pPr algn="ctr"/>
          <a:endParaRPr lang="en-GB" sz="1200" baseline="0"/>
        </a:p>
        <a:p>
          <a:pPr algn="ctr"/>
          <a:r>
            <a:rPr lang="en-GB" sz="1200" baseline="0"/>
            <a:t>Ensure you CHECK the corresponding charts to ensure that they are accurate before submitting them as part of your report.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14</xdr:col>
      <xdr:colOff>475124</xdr:colOff>
      <xdr:row>28</xdr:row>
      <xdr:rowOff>66000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465600</xdr:colOff>
      <xdr:row>28</xdr:row>
      <xdr:rowOff>66000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465600</xdr:colOff>
      <xdr:row>28</xdr:row>
      <xdr:rowOff>66000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465600</xdr:colOff>
      <xdr:row>28</xdr:row>
      <xdr:rowOff>66000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J9" totalsRowShown="0" headerRowDxfId="21" dataDxfId="20">
  <autoFilter ref="A2:J9"/>
  <tableColumns count="10">
    <tableColumn id="1" name="Section" dataDxfId="19" totalsRowDxfId="18"/>
    <tableColumn id="2" name="Test cases" dataDxfId="17" totalsRowDxfId="16"/>
    <tableColumn id="3" name="Total Defects " dataDxfId="15" totalsRowDxfId="14"/>
    <tableColumn id="4" name="% of Total Defects" dataDxfId="13" totalsRowDxfId="12">
      <calculatedColumnFormula>(Table1[[#This Row],[Total Defects ]]/$C$9)</calculatedColumnFormula>
    </tableColumn>
    <tableColumn id="5" name="Critical" dataDxfId="11" totalsRowDxfId="10"/>
    <tableColumn id="6" name="Major" dataDxfId="9" totalsRowDxfId="8"/>
    <tableColumn id="7" name="Moderate" dataDxfId="7" totalsRowDxfId="6"/>
    <tableColumn id="8" name="Minor" dataDxfId="5" totalsRowDxfId="4"/>
    <tableColumn id="9" name="Trivial" dataDxfId="3" totalsRowDxfId="2"/>
    <tableColumn id="13" name="Priority - Immediate 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tabSelected="1" zoomScale="175" zoomScaleNormal="175" workbookViewId="0">
      <selection activeCell="L10" sqref="L10"/>
    </sheetView>
  </sheetViews>
  <sheetFormatPr defaultRowHeight="15" x14ac:dyDescent="0.25"/>
  <cols>
    <col min="1" max="1" width="14.28515625" customWidth="1"/>
    <col min="2" max="2" width="10.5703125" bestFit="1" customWidth="1"/>
    <col min="3" max="3" width="12.5703125" bestFit="1" customWidth="1"/>
    <col min="4" max="4" width="17.42578125" bestFit="1" customWidth="1"/>
    <col min="5" max="5" width="7.85546875" bestFit="1" customWidth="1"/>
    <col min="6" max="6" width="6.85546875" bestFit="1" customWidth="1"/>
    <col min="7" max="7" width="9.5703125" bestFit="1" customWidth="1"/>
    <col min="8" max="8" width="7.85546875" customWidth="1"/>
    <col min="9" max="9" width="9.5703125" bestFit="1" customWidth="1"/>
    <col min="10" max="10" width="17.140625" customWidth="1"/>
  </cols>
  <sheetData>
    <row r="1" spans="1:10" ht="26.25" x14ac:dyDescent="0.4">
      <c r="A1" s="5" t="s">
        <v>14</v>
      </c>
    </row>
    <row r="2" spans="1:10" x14ac:dyDescent="0.25">
      <c r="A2" s="2" t="s">
        <v>1</v>
      </c>
      <c r="B2" s="2" t="s">
        <v>0</v>
      </c>
      <c r="C2" s="2" t="s">
        <v>2</v>
      </c>
      <c r="D2" s="2" t="s">
        <v>15</v>
      </c>
      <c r="E2" s="2" t="s">
        <v>4</v>
      </c>
      <c r="F2" s="2" t="s">
        <v>5</v>
      </c>
      <c r="G2" s="2" t="s">
        <v>3</v>
      </c>
      <c r="H2" s="2" t="s">
        <v>6</v>
      </c>
      <c r="I2" s="2" t="s">
        <v>9</v>
      </c>
      <c r="J2" s="2" t="s">
        <v>8</v>
      </c>
    </row>
    <row r="3" spans="1:10" x14ac:dyDescent="0.25">
      <c r="A3" s="6" t="s">
        <v>10</v>
      </c>
      <c r="B3" s="3">
        <v>32</v>
      </c>
      <c r="C3" s="3">
        <v>20</v>
      </c>
      <c r="D3" s="7">
        <f>(Table1[[#This Row],[Total Defects ]]/$C$9)</f>
        <v>0.1360544217687075</v>
      </c>
      <c r="E3" s="3">
        <v>0</v>
      </c>
      <c r="F3" s="3">
        <v>2</v>
      </c>
      <c r="G3" s="3">
        <v>0</v>
      </c>
      <c r="H3" s="3">
        <v>18</v>
      </c>
      <c r="I3" s="3">
        <v>0</v>
      </c>
      <c r="J3" s="3">
        <v>0</v>
      </c>
    </row>
    <row r="4" spans="1:10" x14ac:dyDescent="0.25">
      <c r="A4" s="6" t="s">
        <v>11</v>
      </c>
      <c r="B4" s="3">
        <v>62</v>
      </c>
      <c r="C4" s="3">
        <v>22</v>
      </c>
      <c r="D4" s="7">
        <f>(Table1[[#This Row],[Total Defects ]]/$C$9)</f>
        <v>0.14965986394557823</v>
      </c>
      <c r="E4" s="3">
        <v>0</v>
      </c>
      <c r="F4" s="3">
        <v>6</v>
      </c>
      <c r="G4" s="3">
        <v>0</v>
      </c>
      <c r="H4" s="3">
        <v>15</v>
      </c>
      <c r="I4" s="3">
        <v>1</v>
      </c>
      <c r="J4" s="3">
        <v>0</v>
      </c>
    </row>
    <row r="5" spans="1:10" x14ac:dyDescent="0.25">
      <c r="A5" s="6" t="s">
        <v>12</v>
      </c>
      <c r="B5" s="3">
        <v>24</v>
      </c>
      <c r="C5" s="3">
        <v>9</v>
      </c>
      <c r="D5" s="7">
        <f>(Table1[[#This Row],[Total Defects ]]/$C$9)</f>
        <v>6.1224489795918366E-2</v>
      </c>
      <c r="E5" s="3">
        <v>1</v>
      </c>
      <c r="F5" s="3">
        <v>1</v>
      </c>
      <c r="G5" s="3">
        <v>0</v>
      </c>
      <c r="H5" s="3">
        <v>4</v>
      </c>
      <c r="I5" s="3">
        <v>2</v>
      </c>
      <c r="J5" s="3">
        <v>1</v>
      </c>
    </row>
    <row r="6" spans="1:10" x14ac:dyDescent="0.25">
      <c r="A6" s="6" t="s">
        <v>16</v>
      </c>
      <c r="B6" s="3">
        <v>96</v>
      </c>
      <c r="C6" s="3">
        <v>44</v>
      </c>
      <c r="D6" s="7">
        <f>(Table1[[#This Row],[Total Defects ]]/$C$9)</f>
        <v>0.29931972789115646</v>
      </c>
      <c r="E6" s="3">
        <v>2</v>
      </c>
      <c r="F6" s="3">
        <v>3</v>
      </c>
      <c r="G6" s="3">
        <v>3</v>
      </c>
      <c r="H6" s="3">
        <v>27</v>
      </c>
      <c r="I6" s="3">
        <v>9</v>
      </c>
      <c r="J6" s="3">
        <v>0</v>
      </c>
    </row>
    <row r="7" spans="1:10" x14ac:dyDescent="0.25">
      <c r="A7" s="6" t="s">
        <v>17</v>
      </c>
      <c r="B7" s="3">
        <v>70</v>
      </c>
      <c r="C7" s="3">
        <v>52</v>
      </c>
      <c r="D7" s="7">
        <f>(Table1[[#This Row],[Total Defects ]]/$C$9)</f>
        <v>0.35374149659863946</v>
      </c>
      <c r="E7" s="3">
        <v>0</v>
      </c>
      <c r="F7" s="3">
        <v>6</v>
      </c>
      <c r="G7" s="3">
        <v>11</v>
      </c>
      <c r="H7" s="3">
        <v>11</v>
      </c>
      <c r="I7" s="3">
        <v>22</v>
      </c>
      <c r="J7" s="3">
        <v>2</v>
      </c>
    </row>
    <row r="8" spans="1:10" x14ac:dyDescent="0.25">
      <c r="A8" s="6" t="s">
        <v>13</v>
      </c>
      <c r="B8" s="3"/>
      <c r="C8" s="3"/>
      <c r="D8" s="7">
        <f>(Table1[[#This Row],[Total Defects ]]/$C$9)</f>
        <v>0</v>
      </c>
      <c r="E8" s="3"/>
      <c r="F8" s="3"/>
      <c r="G8" s="3"/>
      <c r="H8" s="3"/>
      <c r="I8" s="3"/>
      <c r="J8" s="3"/>
    </row>
    <row r="9" spans="1:10" x14ac:dyDescent="0.25">
      <c r="A9" s="4" t="s">
        <v>7</v>
      </c>
      <c r="B9" s="4">
        <f>SUM(B3:B8)</f>
        <v>284</v>
      </c>
      <c r="C9" s="4">
        <f>SUM(C3:C8)</f>
        <v>147</v>
      </c>
      <c r="D9" s="8">
        <f>(Table1[[#This Row],[Total Defects ]]/$C$9)</f>
        <v>1</v>
      </c>
      <c r="E9" s="4">
        <f>SUM(E3:E8)</f>
        <v>3</v>
      </c>
      <c r="F9" s="4">
        <f>SUM(F3:F8)</f>
        <v>18</v>
      </c>
      <c r="G9" s="4">
        <f>SUM(G3:G8)</f>
        <v>14</v>
      </c>
      <c r="H9" s="4">
        <f>SUM(H3:H8)</f>
        <v>75</v>
      </c>
      <c r="I9" s="4">
        <f>SUM(I3:I8)</f>
        <v>34</v>
      </c>
      <c r="J9" s="4">
        <f>SUBTOTAL(109,J3:J8)</f>
        <v>3</v>
      </c>
    </row>
    <row r="29" spans="1:1" x14ac:dyDescent="0.25">
      <c r="A29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J34" sqref="J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D36" sqref="D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G40" sqref="G4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4E78D5CD5A2F489BEE67F32ECCEF59" ma:contentTypeVersion="0" ma:contentTypeDescription="Create a new document." ma:contentTypeScope="" ma:versionID="60360dc33cd014a9455c97aef2595f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DF6650-70F5-44B4-BDB5-4AE049E6B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A434BC9-0556-4FD5-9433-E1B754FCBC18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269A5E-DFE5-463C-BF20-2C74AE3C20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DefectSummary</vt:lpstr>
      <vt:lpstr>TestVsDefects</vt:lpstr>
      <vt:lpstr>DefectsVsSectionVsSeverity</vt:lpstr>
      <vt:lpstr>DefectClusters</vt:lpstr>
      <vt:lpstr>ImmediateFixes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EEECS</dc:creator>
  <cp:lastModifiedBy>Andrew McDowell</cp:lastModifiedBy>
  <dcterms:created xsi:type="dcterms:W3CDTF">2015-01-19T11:43:57Z</dcterms:created>
  <dcterms:modified xsi:type="dcterms:W3CDTF">2017-11-09T08:49:59Z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0x010100964E78D5CD5A2F489BEE67F32ECCEF59</vt:lpwstr>
  </property>
</Properties>
</file>